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H31（H29決算）\05-02チェック作業（２回目）\チェック完了したらこちらに格納\リンク作業済\"/>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E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<sst xmlns="http://schemas.openxmlformats.org/spreadsheetml/2006/main" count="1086" uniqueCount="591">
  <si>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</si>
  <si>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</si>
  <si>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</si>
  <si>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</si>
  <si>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</si>
  <si>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</si>
  <si>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</si>
  <si>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</si>
  <si>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</si>
  <si>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</si>
  <si>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</si>
  <si>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</si>
  <si>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</si>
  <si>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</si>
  <si>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</si>
  <si>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</si>
  <si>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</si>
  <si>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</si>
  <si>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</si>
  <si>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</si>
  <si>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</si>
  <si>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</si>
  <si>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</si>
  <si>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</si>
  <si>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</si>
  <si>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</si>
  <si>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</si>
  <si>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</si>
  <si>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</si>
  <si>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</si>
  <si>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</si>
  <si>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</si>
  <si>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</si>
  <si>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</si>
  <si>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</si>
  <si>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</si>
  <si>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</si>
  <si>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</si>
  <si>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</si>
  <si>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</si>
  <si>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</si>
  <si>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</si>
  <si>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</si>
  <si>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</si>
  <si>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</si>
  <si>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</si>
  <si>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</si>
  <si>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</si>
  <si>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</si>
  <si>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</si>
  <si>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</si>
  <si>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</si>
  <si>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</si>
  <si>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</si>
  <si>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</si>
  <si>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</si>
  <si>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</si>
  <si>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</si>
  <si>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</si>
  <si>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</si>
  <si>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</si>
  <si>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</si>
  <si>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</si>
  <si>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</si>
  <si>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</si>
  <si>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</si>
  <si>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</si>
  <si>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</si>
  <si>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</si>
  <si>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</si>
  <si>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</si>
  <si>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</si>
  <si>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</si>
  <si>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</si>
  <si>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</si>
  <si>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</si>
  <si>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</si>
  <si>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</si>
  <si>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</si>
  <si>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</si>
  <si>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</si>
  <si>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</si>
  <si>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</si>
  <si>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</si>
  <si>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</si>
  <si>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</si>
  <si>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</si>
  <si>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</si>
  <si>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</si>
  <si>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</si>
  <si>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</si>
  <si>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</si>
  <si>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四條畷市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</si>
  <si>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</si>
  <si>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</si>
  <si>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</si>
  <si>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</si>
  <si>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</si>
  <si>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</si>
  <si>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</si>
  <si>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</si>
  <si>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</si>
  <si>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</si>
  <si>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</si>
  <si>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</si>
  <si>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</si>
  <si>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</si>
  <si>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</si>
  <si>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</si>
  <si>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</si>
  <si>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</si>
  <si>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</si>
  <si>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</si>
  <si>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</si>
  <si>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</si>
  <si>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</si>
  <si>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</si>
  <si>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</si>
  <si>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</si>
  <si>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</si>
  <si>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</si>
  <si>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</si>
  <si>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</si>
  <si>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</si>
  <si>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</si>
  <si>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</si>
  <si>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</si>
  <si>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</si>
  <si>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</si>
  <si>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</si>
  <si>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</si>
  <si>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</si>
  <si>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</si>
  <si>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</si>
  <si>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</si>
  <si>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</si>
  <si>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</si>
  <si>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</si>
  <si>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</si>
  <si>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</si>
  <si>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</si>
  <si>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</si>
  <si>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</si>
  <si>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</si>
  <si>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</si>
  <si>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</si>
  <si>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</si>
  <si>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</si>
  <si>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</si>
  <si>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</si>
  <si>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</si>
  <si>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</si>
  <si>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</si>
  <si>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</si>
  <si>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</si>
  <si>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</si>
  <si>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</si>
  <si>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</si>
  <si>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</si>
  <si>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</si>
  <si>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</si>
  <si>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</si>
  <si>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</si>
  <si>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</si>
  <si>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</si>
  <si>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</si>
  <si>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</si>
  <si>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</si>
  <si>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</si>
  <si>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</si>
  <si>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</si>
  <si>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</si>
  <si>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</si>
  <si>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</si>
  <si>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</si>
  <si>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</si>
  <si>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</si>
  <si>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</si>
  <si>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</si>
  <si>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</si>
  <si>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</si>
  <si>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</si>
  <si>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</si>
  <si>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</si>
  <si>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</si>
  <si>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</si>
  <si>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</si>
  <si>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</si>
  <si>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</si>
  <si>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</si>
  <si>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</si>
  <si>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</si>
  <si>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</si>
  <si>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</si>
  <si>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</si>
  <si>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</si>
  <si>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</si>
  <si>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</si>
  <si>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</si>
  <si>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</si>
  <si>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</si>
  <si>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</si>
  <si>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</si>
  <si>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</si>
  <si>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</si>
  <si>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大阪府四條畷市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</si>
  <si>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</si>
  <si>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</si>
  <si>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</si>
  <si>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</si>
  <si>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</si>
  <si>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</si>
  <si>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</si>
  <si>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</si>
  <si>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</si>
  <si>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</si>
  <si>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</si>
  <si>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</si>
  <si>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</si>
  <si>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</si>
  <si>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</si>
  <si>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</si>
  <si>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</si>
  <si>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</si>
  <si>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</si>
  <si>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</si>
  <si>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</si>
  <si>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</si>
  <si>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</si>
  <si>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</si>
  <si>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</si>
  <si>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</si>
  <si>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</si>
  <si>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</si>
  <si>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</si>
  <si>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</si>
  <si>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</si>
  <si>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</si>
  <si>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</si>
  <si>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</si>
  <si>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</si>
  <si>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</si>
  <si>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</si>
  <si>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</si>
  <si>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</si>
  <si>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</si>
  <si>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</si>
  <si>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</si>
  <si>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</si>
  <si>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</si>
  <si>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</si>
  <si>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</si>
  <si>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</si>
  <si>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</si>
  <si>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</si>
  <si>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</si>
  <si>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</si>
  <si>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</si>
  <si>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</si>
  <si>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</si>
  <si>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</si>
  <si>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</si>
  <si>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</si>
  <si>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</si>
  <si>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</si>
  <si>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</si>
  <si>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</si>
  <si>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</si>
  <si>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</si>
  <si>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</si>
  <si>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</si>
  <si>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</si>
  <si>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</si>
  <si>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</si>
  <si>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</si>
  <si>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</si>
  <si>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</si>
  <si>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</si>
  <si>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</si>
  <si>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</si>
  <si>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</si>
  <si>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</si>
  <si>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</si>
  <si>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</si>
  <si>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</si>
  <si>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</si>
  <si>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</si>
  <si>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</si>
  <si>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</si>
  <si>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</si>
  <si>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</si>
  <si>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</si>
  <si>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</si>
  <si>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</si>
  <si>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</si>
  <si>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</si>
  <si>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</si>
  <si>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</si>
  <si>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</si>
  <si>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</si>
  <si>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</si>
  <si>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</si>
  <si>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</si>
  <si>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</si>
  <si>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</si>
  <si>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</si>
  <si>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</si>
  <si>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</si>
  <si>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</si>
  <si>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</si>
  <si>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</si>
  <si>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</si>
  <si>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</si>
  <si>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</si>
  <si>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</si>
  <si>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</si>
  <si>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</si>
  <si>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</si>
  <si>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</si>
  <si>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</si>
  <si>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</si>
  <si>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</si>
  <si>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</si>
  <si>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</si>
  <si>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</si>
  <si>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</si>
  <si>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</si>
  <si>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</si>
  <si>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</si>
  <si>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</si>
  <si>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</si>
  <si>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</si>
  <si>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</si>
  <si>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</si>
  <si>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</si>
  <si>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</si>
  <si>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</si>
  <si>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</si>
  <si>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</si>
  <si>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</si>
  <si>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</si>
  <si>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</si>
  <si>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</si>
  <si>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</si>
  <si>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</si>
  <si>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</si>
  <si>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</si>
  <si>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</si>
  <si>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</si>
  <si>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</si>
  <si>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</si>
  <si>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</si>
  <si>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</si>
  <si>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</si>
  <si>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</si>
  <si>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</si>
  <si>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</si>
  <si>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大阪府四條畷市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</si>
  <si>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</si>
  <si>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</si>
  <si>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</si>
  <si>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</si>
  <si>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</si>
  <si>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</si>
  <si>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</si>
  <si>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</si>
  <si>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</si>
  <si>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</si>
  <si>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</si>
  <si>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</si>
  <si>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</si>
  <si>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</si>
  <si>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</si>
  <si>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</si>
  <si>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</si>
  <si>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</si>
  <si>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</si>
  <si>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</si>
  <si>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</si>
  <si>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</si>
  <si>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</si>
  <si>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</si>
  <si>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</si>
  <si>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</si>
  <si>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</si>
  <si>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</si>
  <si>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</si>
  <si>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</si>
  <si>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</si>
  <si>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</si>
  <si>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</si>
  <si>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</si>
  <si>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</si>
  <si>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</si>
  <si>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</si>
  <si>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</si>
  <si>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</si>
  <si>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</si>
  <si>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</si>
  <si>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</si>
  <si>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</si>
  <si>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</si>
  <si>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</si>
  <si>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</si>
  <si>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</si>
  <si>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</si>
  <si>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</si>
  <si>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</si>
  <si>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</si>
  <si>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</si>
  <si>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</si>
  <si>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</si>
  <si>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</si>
  <si>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</si>
  <si>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</si>
  <si>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</si>
  <si>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</si>
  <si>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</si>
  <si>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</si>
  <si>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</si>
  <si>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</si>
  <si>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</si>
  <si>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</si>
  <si>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</si>
  <si>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</si>
  <si>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</si>
  <si>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</si>
  <si>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</si>
  <si>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</si>
  <si>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</si>
  <si>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</si>
  <si>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</si>
  <si>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</si>
  <si>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</si>
  <si>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</si>
  <si>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</si>
  <si>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</si>
  <si>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</si>
  <si>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</si>
  <si>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</si>
  <si>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</si>
  <si>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</si>
  <si>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</si>
  <si>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</si>
  <si>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</si>
  <si>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</si>
  <si>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</si>
  <si>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</si>
  <si>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</si>
  <si>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</si>
  <si>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</si>
  <si>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</si>
  <si>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</si>
  <si>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</si>
  <si>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</si>
  <si>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</si>
  <si>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</si>
  <si>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</si>
  <si>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</si>
  <si>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</si>
  <si>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国民健康保険特別会計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</si>
  <si>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</si>
  <si>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</si>
  <si>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</si>
  <si>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</si>
  <si>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</si>
  <si>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</si>
  <si>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</si>
  <si>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</si>
  <si>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</si>
  <si>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</si>
  <si>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</si>
  <si>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</si>
  <si>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</si>
  <si>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</si>
  <si>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</si>
  <si>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</si>
  <si>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</si>
  <si>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</si>
  <si>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</si>
  <si>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</si>
  <si>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</si>
  <si>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</si>
  <si>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</si>
  <si>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</si>
  <si>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</si>
  <si>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</si>
  <si>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</si>
  <si>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</si>
  <si>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</si>
  <si>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</si>
  <si>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</si>
  <si>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</si>
  <si>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</si>
  <si>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</si>
  <si>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</si>
  <si>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</si>
  <si>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</si>
  <si>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</si>
  <si>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</si>
  <si>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</si>
  <si>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</si>
  <si>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</si>
  <si>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</si>
  <si>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</si>
  <si>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</si>
  <si>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</si>
  <si>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</si>
  <si>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</si>
  <si>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</si>
  <si>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</si>
  <si>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</si>
  <si>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</si>
  <si>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</si>
  <si>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</si>
  <si>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</si>
  <si>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</si>
  <si>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</si>
  <si>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</si>
  <si>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</si>
  <si>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</si>
  <si>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</si>
  <si>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</si>
  <si>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</si>
  <si>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</si>
  <si>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</si>
  <si>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</si>
  <si>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</si>
  <si>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</si>
  <si>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</si>
  <si>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</si>
  <si>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</si>
  <si>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</si>
  <si>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</si>
  <si>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</si>
  <si>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</si>
  <si>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</si>
  <si>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</si>
  <si>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</si>
  <si>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</si>
  <si>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</si>
  <si>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</si>
  <si>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</si>
  <si>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</si>
  <si>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</si>
  <si>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</si>
  <si>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</si>
  <si>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</si>
  <si>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</si>
  <si>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</si>
  <si>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2.18</t>
  </si>
  <si>
    <t>一般会計</t>
  </si>
  <si>
    <t>下水道事業会計</t>
  </si>
  <si>
    <t>国民健康保険特別会計</t>
  </si>
  <si>
    <t>後期高齢者医療特別会計</t>
  </si>
  <si>
    <t>土地取得特別会計</t>
  </si>
  <si>
    <t>その他会計（赤字）</t>
  </si>
  <si>
    <t>その他会計（黒字）</t>
  </si>
  <si>
    <t>-</t>
    <phoneticPr fontId="2"/>
  </si>
  <si>
    <t>-</t>
    <phoneticPr fontId="2"/>
  </si>
  <si>
    <t>-</t>
    <phoneticPr fontId="2"/>
  </si>
  <si>
    <t>-</t>
    <phoneticPr fontId="2"/>
  </si>
  <si>
    <t>淀川左岸水防事務組合</t>
    <rPh sb="0" eb="2">
      <t>ヨドガワ</t>
    </rPh>
    <rPh sb="2" eb="4">
      <t>サガン</t>
    </rPh>
    <rPh sb="4" eb="6">
      <t>スイボウ</t>
    </rPh>
    <rPh sb="6" eb="8">
      <t>ジム</t>
    </rPh>
    <rPh sb="8" eb="10">
      <t>クミアイ</t>
    </rPh>
    <phoneticPr fontId="2"/>
  </si>
  <si>
    <t>飯盛霊園組合（一般会計）</t>
    <rPh sb="0" eb="2">
      <t>イイモリ</t>
    </rPh>
    <rPh sb="2" eb="4">
      <t>レイエン</t>
    </rPh>
    <rPh sb="4" eb="6">
      <t>クミアイ</t>
    </rPh>
    <rPh sb="7" eb="9">
      <t>イッパン</t>
    </rPh>
    <rPh sb="9" eb="11">
      <t>カイケイ</t>
    </rPh>
    <phoneticPr fontId="2"/>
  </si>
  <si>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2"/>
  </si>
  <si>
    <t>四條畷市交野市清掃施設組合</t>
    <rPh sb="0" eb="4">
      <t>シジョウナワテシ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</si>
  <si>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</si>
  <si>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</si>
  <si>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</si>
  <si>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</si>
  <si>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</si>
  <si>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</si>
  <si>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大東四條畷消防組合</t>
    <rPh sb="0" eb="2">
      <t>ダイトウ</t>
    </rPh>
    <rPh sb="2" eb="5">
      <t>シジョウナワテ</t>
    </rPh>
    <rPh sb="5" eb="7">
      <t>ショウボウ</t>
    </rPh>
    <rPh sb="7" eb="9">
      <t>クミアイ</t>
    </rPh>
    <phoneticPr fontId="2"/>
  </si>
  <si>
    <t>公共施設整備基金</t>
    <rPh sb="0" eb="2">
      <t>コウキョウ</t>
    </rPh>
    <rPh sb="2" eb="4">
      <t>シセツ</t>
    </rPh>
    <rPh sb="4" eb="6">
      <t>セイビ</t>
    </rPh>
    <rPh sb="6" eb="8">
      <t>キキン</t>
    </rPh>
    <phoneticPr fontId="11"/>
  </si>
  <si>
    <t>退職手当基金</t>
    <rPh sb="0" eb="2">
      <t>タイショク</t>
    </rPh>
    <rPh sb="2" eb="4">
      <t>テアテ</t>
    </rPh>
    <rPh sb="4" eb="6">
      <t>キキン</t>
    </rPh>
    <phoneticPr fontId="11"/>
  </si>
  <si>
    <t>福祉基金</t>
    <rPh sb="0" eb="2">
      <t>フクシ</t>
    </rPh>
    <rPh sb="2" eb="4">
      <t>キキン</t>
    </rPh>
    <phoneticPr fontId="11"/>
  </si>
  <si>
    <t>緑化基金</t>
    <rPh sb="0" eb="2">
      <t>リョッカ</t>
    </rPh>
    <rPh sb="2" eb="4">
      <t>キキン</t>
    </rPh>
    <phoneticPr fontId="11"/>
  </si>
  <si>
    <t>文化財愛護基金</t>
    <rPh sb="0" eb="3">
      <t>ブンカザイ</t>
    </rPh>
    <rPh sb="3" eb="5">
      <t>アイゴ</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</si>
  <si>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</si>
  <si>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</si>
  <si>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</si>
  <si>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28年度決算において、将来負担比率は、持続可能な財政運営のため地方債残高を減少させてきたことにより、将来負担額が充当可能財源を下回っている。有形固定資産減価償却率については、類似団体内平均値よりも高いが、主な要因としては、1960年代後半から1970年代後半にかけて建築した建物が数多くあることなどがあげられる。今後は平成28年度に策定した公共施設等総合管理計画及び令和元年度に策定する個別施設計画【公共施設】に基づき、計画的な老朽化対策等に取り組む。
なお、平成29年度決算に係る固定資産台帳については、平成31年1月1日時点で整備中のため、平成29年度の当該団体値等は表示されていません。</t>
    <rPh sb="0" eb="2">
      <t>ヘイセイ</t>
    </rPh>
    <rPh sb="4" eb="6">
      <t>ネンド</t>
    </rPh>
    <rPh sb="6" eb="8">
      <t>ケッサン</t>
    </rPh>
    <rPh sb="13" eb="15">
      <t>ショウライ</t>
    </rPh>
    <rPh sb="15" eb="17">
      <t>フタン</t>
    </rPh>
    <rPh sb="17" eb="19">
      <t>ヒリツ</t>
    </rPh>
    <rPh sb="39" eb="40">
      <t>ゲン</t>
    </rPh>
    <rPh sb="40" eb="41">
      <t>ショウ</t>
    </rPh>
    <rPh sb="52" eb="54">
      <t>ショウライ</t>
    </rPh>
    <rPh sb="54" eb="56">
      <t>フタン</t>
    </rPh>
    <rPh sb="56" eb="57">
      <t>ガク</t>
    </rPh>
    <rPh sb="58" eb="60">
      <t>ジュウトウ</t>
    </rPh>
    <rPh sb="60" eb="62">
      <t>カノウ</t>
    </rPh>
    <rPh sb="62" eb="64">
      <t>ザイゲン</t>
    </rPh>
    <rPh sb="65" eb="67">
      <t>シタマワ</t>
    </rPh>
    <rPh sb="72" eb="74">
      <t>ユウケイ</t>
    </rPh>
    <rPh sb="74" eb="76">
      <t>コテイ</t>
    </rPh>
    <rPh sb="76" eb="78">
      <t>シサン</t>
    </rPh>
    <rPh sb="78" eb="80">
      <t>ゲンカ</t>
    </rPh>
    <rPh sb="80" eb="82">
      <t>ショウキャク</t>
    </rPh>
    <rPh sb="82" eb="83">
      <t>リツ</t>
    </rPh>
    <rPh sb="89" eb="91">
      <t>ルイジ</t>
    </rPh>
    <rPh sb="91" eb="93">
      <t>ダンタイ</t>
    </rPh>
    <rPh sb="93" eb="94">
      <t>ナイ</t>
    </rPh>
    <rPh sb="94" eb="96">
      <t>ヘイキン</t>
    </rPh>
    <rPh sb="96" eb="97">
      <t>チ</t>
    </rPh>
    <rPh sb="100" eb="101">
      <t>タカ</t>
    </rPh>
    <rPh sb="104" eb="105">
      <t>オモ</t>
    </rPh>
    <rPh sb="106" eb="108">
      <t>ヨウイン</t>
    </rPh>
    <rPh sb="117" eb="118">
      <t>ネン</t>
    </rPh>
    <rPh sb="118" eb="119">
      <t>ダイ</t>
    </rPh>
    <rPh sb="119" eb="121">
      <t>コウハン</t>
    </rPh>
    <rPh sb="127" eb="128">
      <t>ネン</t>
    </rPh>
    <rPh sb="128" eb="129">
      <t>ダイ</t>
    </rPh>
    <rPh sb="129" eb="131">
      <t>コウハン</t>
    </rPh>
    <rPh sb="135" eb="137">
      <t>ケンチク</t>
    </rPh>
    <rPh sb="139" eb="141">
      <t>タテモノ</t>
    </rPh>
    <rPh sb="142" eb="144">
      <t>カズオオ</t>
    </rPh>
    <rPh sb="158" eb="160">
      <t>コンゴ</t>
    </rPh>
    <rPh sb="161" eb="163">
      <t>ヘイセイ</t>
    </rPh>
    <rPh sb="165" eb="166">
      <t>ネン</t>
    </rPh>
    <rPh sb="166" eb="167">
      <t>ド</t>
    </rPh>
    <rPh sb="168" eb="170">
      <t>サクテイ</t>
    </rPh>
    <rPh sb="172" eb="174">
      <t>コウキョウ</t>
    </rPh>
    <rPh sb="174" eb="176">
      <t>シセツ</t>
    </rPh>
    <rPh sb="176" eb="177">
      <t>トウ</t>
    </rPh>
    <rPh sb="177" eb="179">
      <t>ソウゴウ</t>
    </rPh>
    <rPh sb="179" eb="181">
      <t>カンリ</t>
    </rPh>
    <rPh sb="181" eb="183">
      <t>ケイカク</t>
    </rPh>
    <rPh sb="183" eb="184">
      <t>オヨ</t>
    </rPh>
    <rPh sb="185" eb="186">
      <t>レイ</t>
    </rPh>
    <rPh sb="186" eb="187">
      <t>ワ</t>
    </rPh>
    <rPh sb="187" eb="189">
      <t>ガンネン</t>
    </rPh>
    <rPh sb="189" eb="190">
      <t>ド</t>
    </rPh>
    <rPh sb="191" eb="193">
      <t>サクテイ</t>
    </rPh>
    <rPh sb="195" eb="197">
      <t>コベツ</t>
    </rPh>
    <rPh sb="197" eb="199">
      <t>シセツ</t>
    </rPh>
    <rPh sb="199" eb="201">
      <t>ケイカク</t>
    </rPh>
    <rPh sb="202" eb="204">
      <t>コウキョウ</t>
    </rPh>
    <rPh sb="204" eb="206">
      <t>シセツ</t>
    </rPh>
    <rPh sb="208" eb="209">
      <t>モト</t>
    </rPh>
    <rPh sb="212" eb="214">
      <t>ケイカク</t>
    </rPh>
    <rPh sb="214" eb="215">
      <t>テキ</t>
    </rPh>
    <rPh sb="216" eb="219">
      <t>ロウキュウカ</t>
    </rPh>
    <rPh sb="219" eb="221">
      <t>タイサク</t>
    </rPh>
    <rPh sb="221" eb="222">
      <t>トウ</t>
    </rPh>
    <rPh sb="223" eb="224">
      <t>ト</t>
    </rPh>
    <rPh sb="225" eb="226">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</si>
  <si>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</si>
  <si>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</si>
  <si>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</si>
  <si>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</si>
  <si>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</si>
  <si>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</si>
  <si>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rPr>
        <sz val="11"/>
        <rFont val="ＭＳ Ｐゴシック"/>
        <family val="3"/>
        <charset val="128"/>
      </rPr>
      <t xml:space="preserve">将来負担比率は、持続可能な財政運営のため地方債残高を減少させてきたことにより、将来負担額が充当可能財源を下回っている。実質公債費比率についても、過去に発行した市債の完済により元利償還金が減少していることにより、前年度と比較し改善している。
</t>
    </r>
    <r>
      <rPr>
        <sz val="11"/>
        <rFont val="ＭＳ Ｐゴシック"/>
        <family val="3"/>
        <charset val="128"/>
      </rPr>
      <t>今後は公共施設の老朽化対策に係る公債費や四條畷市交野市清掃施設組合が実施している新ごみ処理施設建設に伴う償還負担金の増加が見込まれるが、計画的な基金や地方債の活用などを徹底し財政構造の見直しに努める。</t>
    </r>
    <r>
      <rPr>
        <sz val="11"/>
        <color indexed="8"/>
        <rFont val="ＭＳ Ｐゴシック"/>
        <family val="3"/>
        <charset val="128"/>
      </rPr>
      <t xml:space="preserve">
</t>
    </r>
    <rPh sb="0" eb="2">
      <t>ショウライ</t>
    </rPh>
    <rPh sb="2" eb="4">
      <t>フタン</t>
    </rPh>
    <rPh sb="4" eb="6">
      <t>ヒリツ</t>
    </rPh>
    <rPh sb="26" eb="27">
      <t>ゲン</t>
    </rPh>
    <rPh sb="27" eb="28">
      <t>ショウ</t>
    </rPh>
    <rPh sb="39" eb="41">
      <t>ショウライ</t>
    </rPh>
    <rPh sb="41" eb="43">
      <t>フタン</t>
    </rPh>
    <rPh sb="43" eb="44">
      <t>ガク</t>
    </rPh>
    <rPh sb="45" eb="47">
      <t>ジュウトウ</t>
    </rPh>
    <rPh sb="47" eb="49">
      <t>カノウ</t>
    </rPh>
    <rPh sb="49" eb="51">
      <t>ザイゲン</t>
    </rPh>
    <rPh sb="52" eb="54">
      <t>シタマワ</t>
    </rPh>
    <rPh sb="59" eb="61">
      <t>ジッシツ</t>
    </rPh>
    <rPh sb="61" eb="64">
      <t>コウサイヒ</t>
    </rPh>
    <rPh sb="64" eb="66">
      <t>ヒリツ</t>
    </rPh>
    <rPh sb="72" eb="74">
      <t>カコ</t>
    </rPh>
    <rPh sb="75" eb="77">
      <t>ハッコウ</t>
    </rPh>
    <rPh sb="79" eb="81">
      <t>シサイ</t>
    </rPh>
    <rPh sb="82" eb="84">
      <t>カンサイ</t>
    </rPh>
    <rPh sb="87" eb="89">
      <t>ガンリ</t>
    </rPh>
    <rPh sb="89" eb="92">
      <t>ショウカンキン</t>
    </rPh>
    <rPh sb="93" eb="95">
      <t>ゲンショウ</t>
    </rPh>
    <rPh sb="105" eb="108">
      <t>ゼンネンド</t>
    </rPh>
    <rPh sb="109" eb="111">
      <t>ヒカク</t>
    </rPh>
    <rPh sb="112" eb="114">
      <t>カイゼン</t>
    </rPh>
    <rPh sb="120" eb="122">
      <t>コンゴ</t>
    </rPh>
    <rPh sb="123" eb="125">
      <t>コウキョウ</t>
    </rPh>
    <rPh sb="125" eb="127">
      <t>シセツ</t>
    </rPh>
    <rPh sb="128" eb="131">
      <t>ロウキュウカ</t>
    </rPh>
    <rPh sb="131" eb="133">
      <t>タイサク</t>
    </rPh>
    <rPh sb="134" eb="135">
      <t>カカ</t>
    </rPh>
    <rPh sb="136" eb="138">
      <t>コウサイ</t>
    </rPh>
    <rPh sb="138" eb="139">
      <t>ヒ</t>
    </rPh>
    <rPh sb="140" eb="144">
      <t>シジョウナワテシ</t>
    </rPh>
    <rPh sb="144" eb="147">
      <t>カタノシ</t>
    </rPh>
    <rPh sb="147" eb="149">
      <t>セイソウ</t>
    </rPh>
    <rPh sb="149" eb="151">
      <t>シセツ</t>
    </rPh>
    <rPh sb="151" eb="153">
      <t>クミアイ</t>
    </rPh>
    <rPh sb="154" eb="156">
      <t>ジッシ</t>
    </rPh>
    <rPh sb="160" eb="161">
      <t>シン</t>
    </rPh>
    <rPh sb="163" eb="165">
      <t>ショリ</t>
    </rPh>
    <rPh sb="165" eb="167">
      <t>シセツ</t>
    </rPh>
    <rPh sb="167" eb="169">
      <t>ケンセツ</t>
    </rPh>
    <rPh sb="170" eb="171">
      <t>トモナ</t>
    </rPh>
    <rPh sb="172" eb="174">
      <t>ショウカン</t>
    </rPh>
    <rPh sb="174" eb="176">
      <t>フタン</t>
    </rPh>
    <rPh sb="176" eb="177">
      <t>キン</t>
    </rPh>
    <rPh sb="178" eb="180">
      <t>ゾウカ</t>
    </rPh>
    <rPh sb="181" eb="183">
      <t>ミコ</t>
    </rPh>
    <rPh sb="192" eb="194">
      <t>キキン</t>
    </rPh>
    <rPh sb="212" eb="214">
      <t>ミナオ</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</si>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</sst>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2"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36E6-4BA4-8B6D-6866F8F110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9806</c:v>
                </c:pt>
                <c:pt idx="1">
                  <c:v>25996</c:v>
                </c:pt>
                <c:pt idx="2">
                  <c:v>23550</c:v>
                </c:pt>
                <c:pt idx="3">
                  <c:v>17742</c:v>
                </c:pt>
                <c:pt idx="4">
                  <c:v>34281</c:v>
                </c:pt>
              </c:numCache>
            </c:numRef>
          </c:val>
          <c:smooth val="0"/>
          <c:extLst>
            <c:ext xmlns:c16="http://schemas.microsoft.com/office/drawing/2014/chart" uri="{C3380CC4-5D6E-409C-BE32-E72D297353CC}">
              <c16:uniqueId val="{00000001-36E6-4BA4-8B6D-6866F8F11046}"/>
            </c:ext>
          </c:extLst>
        </c:ser>
        <c:dLbls>
          <c:showLegendKey val="0"/>
          <c:showVal val="0"/>
          <c:showCatName val="0"/>
          <c:showSerName val="0"/>
          <c:showPercent val="0"/>
          <c:showBubbleSize val="0"/>
        </c:dLbls>
        <c:marker val="1"/>
        <c:smooth val="0"/>
        <c:axId val="78269824"/>
        <c:axId val="78284288"/>
      </c:lineChart>
      <c:catAx>
        <c:axId val="78269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284288"/>
        <c:crosses val="autoZero"/>
        <c:auto val="1"/>
        <c:lblAlgn val="ctr"/>
        <c:lblOffset val="100"/>
        <c:tickLblSkip val="1"/>
        <c:tickMarkSkip val="1"/>
        <c:noMultiLvlLbl val="0"/>
      </c:catAx>
      <c:valAx>
        <c:axId val="782842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269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4.71</c:v>
                </c:pt>
                <c:pt idx="1">
                  <c:v>3.78</c:v>
                </c:pt>
                <c:pt idx="2">
                  <c:v>4.45</c:v>
                </c:pt>
                <c:pt idx="3">
                  <c:v>3.88</c:v>
                </c:pt>
                <c:pt idx="4">
                  <c:v>3.24</c:v>
                </c:pt>
              </c:numCache>
            </c:numRef>
          </c:val>
          <c:extLst>
            <c:ext xmlns:c16="http://schemas.microsoft.com/office/drawing/2014/chart" uri="{C3380CC4-5D6E-409C-BE32-E72D297353CC}">
              <c16:uniqueId val="{00000000-9A90-4F38-AB8B-FEBBF5877A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11.53</c:v>
                </c:pt>
                <c:pt idx="1">
                  <c:v>12.79</c:v>
                </c:pt>
                <c:pt idx="2">
                  <c:v>14.12</c:v>
                </c:pt>
                <c:pt idx="3">
                  <c:v>16.52</c:v>
                </c:pt>
                <c:pt idx="4">
                  <c:v>13.79</c:v>
                </c:pt>
              </c:numCache>
            </c:numRef>
          </c:val>
          <c:extLst>
            <c:ext xmlns:c16="http://schemas.microsoft.com/office/drawing/2014/chart" uri="{C3380CC4-5D6E-409C-BE32-E72D297353CC}">
              <c16:uniqueId val="{00000001-9A90-4F38-AB8B-FEBBF5877A8B}"/>
            </c:ext>
          </c:extLst>
        </c:ser>
        <c:dLbls>
          <c:showLegendKey val="0"/>
          <c:showVal val="0"/>
          <c:showCatName val="0"/>
          <c:showSerName val="0"/>
          <c:showPercent val="0"/>
          <c:showBubbleSize val="0"/>
        </c:dLbls>
        <c:gapWidth val="250"/>
        <c:overlap val="100"/>
        <c:axId val="134383104"/>
        <c:axId val="13438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6.99</c:v>
                </c:pt>
                <c:pt idx="1">
                  <c:v>0.16</c:v>
                </c:pt>
                <c:pt idx="2">
                  <c:v>2.75</c:v>
                </c:pt>
                <c:pt idx="3">
                  <c:v>2.35</c:v>
                </c:pt>
                <c:pt idx="4">
                  <c:v>-2.1800000000000002</c:v>
                </c:pt>
              </c:numCache>
            </c:numRef>
          </c:val>
          <c:smooth val="0"/>
          <c:extLst>
            <c:ext xmlns:c16="http://schemas.microsoft.com/office/drawing/2014/chart" uri="{C3380CC4-5D6E-409C-BE32-E72D297353CC}">
              <c16:uniqueId val="{00000002-9A90-4F38-AB8B-FEBBF5877A8B}"/>
            </c:ext>
          </c:extLst>
        </c:ser>
        <c:dLbls>
          <c:showLegendKey val="0"/>
          <c:showVal val="0"/>
          <c:showCatName val="0"/>
          <c:showSerName val="0"/>
          <c:showPercent val="0"/>
          <c:showBubbleSize val="0"/>
        </c:dLbls>
        <c:marker val="1"/>
        <c:smooth val="0"/>
        <c:axId val="134383104"/>
        <c:axId val="134385024"/>
      </c:lineChart>
      <c:catAx>
        <c:axId val="13438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85024"/>
        <c:crosses val="autoZero"/>
        <c:auto val="1"/>
        <c:lblAlgn val="ctr"/>
        <c:lblOffset val="100"/>
        <c:tickLblSkip val="1"/>
        <c:tickMarkSkip val="1"/>
        <c:noMultiLvlLbl val="0"/>
      </c:catAx>
      <c:valAx>
        <c:axId val="13438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8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7.73</c:v>
                </c:pt>
                <c:pt idx="2">
                  <c:v>#N/A</c:v>
                </c:pt>
                <c:pt idx="3">
                  <c:v>7.67</c:v>
                </c:pt>
                <c:pt idx="4">
                  <c:v>#N/A</c:v>
                </c:pt>
                <c:pt idx="5">
                  <c:v>6.9</c:v>
                </c:pt>
                <c:pt idx="6">
                  <c:v>#N/A</c:v>
                </c:pt>
                <c:pt idx="7">
                  <c:v>6.07</c:v>
                </c:pt>
                <c:pt idx="8">
                  <c:v>0</c:v>
                </c:pt>
                <c:pt idx="9">
                  <c:v>0</c:v>
                </c:pt>
              </c:numCache>
            </c:numRef>
          </c:val>
          <c:extLst>
            <c:ext xmlns:c16="http://schemas.microsoft.com/office/drawing/2014/chart" uri="{C3380CC4-5D6E-409C-BE32-E72D297353CC}">
              <c16:uniqueId val="{00000000-3F33-4C03-B9AE-6FC95474C6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33-4C03-B9AE-6FC95474C6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F33-4C03-B9AE-6FC95474C6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F33-4C03-B9AE-6FC95474C68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F33-4C03-B9AE-6FC95474C681}"/>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F33-4C03-B9AE-6FC95474C68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0.08</c:v>
                </c:pt>
                <c:pt idx="4">
                  <c:v>#N/A</c:v>
                </c:pt>
                <c:pt idx="5">
                  <c:v>0.03</c:v>
                </c:pt>
                <c:pt idx="6">
                  <c:v>#N/A</c:v>
                </c:pt>
                <c:pt idx="7">
                  <c:v>0.06</c:v>
                </c:pt>
                <c:pt idx="8">
                  <c:v>#N/A</c:v>
                </c:pt>
                <c:pt idx="9">
                  <c:v>0.03</c:v>
                </c:pt>
              </c:numCache>
            </c:numRef>
          </c:val>
          <c:extLst>
            <c:ext xmlns:c16="http://schemas.microsoft.com/office/drawing/2014/chart" uri="{C3380CC4-5D6E-409C-BE32-E72D297353CC}">
              <c16:uniqueId val="{00000006-3F33-4C03-B9AE-6FC95474C68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0.02</c:v>
                </c:pt>
                <c:pt idx="2">
                  <c:v>#N/A</c:v>
                </c:pt>
                <c:pt idx="3">
                  <c:v>0.05</c:v>
                </c:pt>
                <c:pt idx="4">
                  <c:v>#N/A</c:v>
                </c:pt>
                <c:pt idx="5">
                  <c:v>0.06</c:v>
                </c:pt>
                <c:pt idx="6">
                  <c:v>#N/A</c:v>
                </c:pt>
                <c:pt idx="7">
                  <c:v>2.27</c:v>
                </c:pt>
                <c:pt idx="8">
                  <c:v>#N/A</c:v>
                </c:pt>
                <c:pt idx="9">
                  <c:v>1.71</c:v>
                </c:pt>
              </c:numCache>
            </c:numRef>
          </c:val>
          <c:extLst>
            <c:ext xmlns:c16="http://schemas.microsoft.com/office/drawing/2014/chart" uri="{C3380CC4-5D6E-409C-BE32-E72D297353CC}">
              <c16:uniqueId val="{00000007-3F33-4C03-B9AE-6FC95474C68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1.38</c:v>
                </c:pt>
                <c:pt idx="2">
                  <c:v>#N/A</c:v>
                </c:pt>
                <c:pt idx="3">
                  <c:v>0.9</c:v>
                </c:pt>
                <c:pt idx="4">
                  <c:v>#N/A</c:v>
                </c:pt>
                <c:pt idx="5">
                  <c:v>0.88</c:v>
                </c:pt>
                <c:pt idx="6">
                  <c:v>#N/A</c:v>
                </c:pt>
                <c:pt idx="7">
                  <c:v>1.26</c:v>
                </c:pt>
                <c:pt idx="8">
                  <c:v>#N/A</c:v>
                </c:pt>
                <c:pt idx="9">
                  <c:v>1.75</c:v>
                </c:pt>
              </c:numCache>
            </c:numRef>
          </c:val>
          <c:extLst>
            <c:ext xmlns:c16="http://schemas.microsoft.com/office/drawing/2014/chart" uri="{C3380CC4-5D6E-409C-BE32-E72D297353CC}">
              <c16:uniqueId val="{00000008-3F33-4C03-B9AE-6FC95474C6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4.71</c:v>
                </c:pt>
                <c:pt idx="2">
                  <c:v>#N/A</c:v>
                </c:pt>
                <c:pt idx="3">
                  <c:v>3.77</c:v>
                </c:pt>
                <c:pt idx="4">
                  <c:v>#N/A</c:v>
                </c:pt>
                <c:pt idx="5">
                  <c:v>4.45</c:v>
                </c:pt>
                <c:pt idx="6">
                  <c:v>#N/A</c:v>
                </c:pt>
                <c:pt idx="7">
                  <c:v>3.88</c:v>
                </c:pt>
                <c:pt idx="8">
                  <c:v>#N/A</c:v>
                </c:pt>
                <c:pt idx="9">
                  <c:v>3.23</c:v>
                </c:pt>
              </c:numCache>
            </c:numRef>
          </c:val>
          <c:extLst>
            <c:ext xmlns:c16="http://schemas.microsoft.com/office/drawing/2014/chart" uri="{C3380CC4-5D6E-409C-BE32-E72D297353CC}">
              <c16:uniqueId val="{00000009-3F33-4C03-B9AE-6FC95474C681}"/>
            </c:ext>
          </c:extLst>
        </c:ser>
        <c:dLbls>
          <c:showLegendKey val="0"/>
          <c:showVal val="0"/>
          <c:showCatName val="0"/>
          <c:showSerName val="0"/>
          <c:showPercent val="0"/>
          <c:showBubbleSize val="0"/>
        </c:dLbls>
        <c:gapWidth val="150"/>
        <c:overlap val="100"/>
        <c:axId val="165477376"/>
        <c:axId val="165364480"/>
      </c:barChart>
      <c:catAx>
        <c:axId val="16547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364480"/>
        <c:crosses val="autoZero"/>
        <c:auto val="1"/>
        <c:lblAlgn val="ctr"/>
        <c:lblOffset val="100"/>
        <c:tickLblSkip val="1"/>
        <c:tickMarkSkip val="1"/>
        <c:noMultiLvlLbl val="0"/>
      </c:catAx>
      <c:valAx>
        <c:axId val="165364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77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2100</c:v>
                </c:pt>
                <c:pt idx="5">
                  <c:v>2165</c:v>
                </c:pt>
                <c:pt idx="8">
                  <c:v>2032</c:v>
                </c:pt>
                <c:pt idx="11">
                  <c:v>1871</c:v>
                </c:pt>
                <c:pt idx="14">
                  <c:v>1834</c:v>
                </c:pt>
              </c:numCache>
            </c:numRef>
          </c:val>
          <c:extLst>
            <c:ext xmlns:c16="http://schemas.microsoft.com/office/drawing/2014/chart" uri="{C3380CC4-5D6E-409C-BE32-E72D297353CC}">
              <c16:uniqueId val="{00000000-E62C-4A21-81B4-DAFE2CA3BB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2C-4A21-81B4-DAFE2CA3BB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29</c:v>
                </c:pt>
                <c:pt idx="3">
                  <c:v>29</c:v>
                </c:pt>
                <c:pt idx="6">
                  <c:v>9</c:v>
                </c:pt>
                <c:pt idx="9">
                  <c:v>9</c:v>
                </c:pt>
                <c:pt idx="12">
                  <c:v>0</c:v>
                </c:pt>
              </c:numCache>
            </c:numRef>
          </c:val>
          <c:extLst>
            <c:ext xmlns:c16="http://schemas.microsoft.com/office/drawing/2014/chart" uri="{C3380CC4-5D6E-409C-BE32-E72D297353CC}">
              <c16:uniqueId val="{00000002-E62C-4A21-81B4-DAFE2CA3BB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21</c:v>
                </c:pt>
                <c:pt idx="6">
                  <c:v>32</c:v>
                </c:pt>
                <c:pt idx="9">
                  <c:v>40</c:v>
                </c:pt>
                <c:pt idx="12">
                  <c:v>62</c:v>
                </c:pt>
              </c:numCache>
            </c:numRef>
          </c:val>
          <c:extLst>
            <c:ext xmlns:c16="http://schemas.microsoft.com/office/drawing/2014/chart" uri="{C3380CC4-5D6E-409C-BE32-E72D297353CC}">
              <c16:uniqueId val="{00000003-E62C-4A21-81B4-DAFE2CA3BB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696</c:v>
                </c:pt>
                <c:pt idx="3">
                  <c:v>685</c:v>
                </c:pt>
                <c:pt idx="6">
                  <c:v>681</c:v>
                </c:pt>
                <c:pt idx="9">
                  <c:v>661</c:v>
                </c:pt>
                <c:pt idx="12">
                  <c:v>643</c:v>
                </c:pt>
              </c:numCache>
            </c:numRef>
          </c:val>
          <c:extLst>
            <c:ext xmlns:c16="http://schemas.microsoft.com/office/drawing/2014/chart" uri="{C3380CC4-5D6E-409C-BE32-E72D297353CC}">
              <c16:uniqueId val="{00000004-E62C-4A21-81B4-DAFE2CA3BB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2C-4A21-81B4-DAFE2CA3BB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2C-4A21-81B4-DAFE2CA3BB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2294</c:v>
                </c:pt>
                <c:pt idx="3">
                  <c:v>2154</c:v>
                </c:pt>
                <c:pt idx="6">
                  <c:v>1961</c:v>
                </c:pt>
                <c:pt idx="9">
                  <c:v>1774</c:v>
                </c:pt>
                <c:pt idx="12">
                  <c:v>1683</c:v>
                </c:pt>
              </c:numCache>
            </c:numRef>
          </c:val>
          <c:extLst>
            <c:ext xmlns:c16="http://schemas.microsoft.com/office/drawing/2014/chart" uri="{C3380CC4-5D6E-409C-BE32-E72D297353CC}">
              <c16:uniqueId val="{00000007-E62C-4A21-81B4-DAFE2CA3BBE7}"/>
            </c:ext>
          </c:extLst>
        </c:ser>
        <c:dLbls>
          <c:showLegendKey val="0"/>
          <c:showVal val="0"/>
          <c:showCatName val="0"/>
          <c:showSerName val="0"/>
          <c:showPercent val="0"/>
          <c:showBubbleSize val="0"/>
        </c:dLbls>
        <c:gapWidth val="100"/>
        <c:overlap val="100"/>
        <c:axId val="234382464"/>
        <c:axId val="234384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942</c:v>
                </c:pt>
                <c:pt idx="2">
                  <c:v>#N/A</c:v>
                </c:pt>
                <c:pt idx="3">
                  <c:v>#N/A</c:v>
                </c:pt>
                <c:pt idx="4">
                  <c:v>724</c:v>
                </c:pt>
                <c:pt idx="5">
                  <c:v>#N/A</c:v>
                </c:pt>
                <c:pt idx="6">
                  <c:v>#N/A</c:v>
                </c:pt>
                <c:pt idx="7">
                  <c:v>651</c:v>
                </c:pt>
                <c:pt idx="8">
                  <c:v>#N/A</c:v>
                </c:pt>
                <c:pt idx="9">
                  <c:v>#N/A</c:v>
                </c:pt>
                <c:pt idx="10">
                  <c:v>613</c:v>
                </c:pt>
                <c:pt idx="11">
                  <c:v>#N/A</c:v>
                </c:pt>
                <c:pt idx="12">
                  <c:v>#N/A</c:v>
                </c:pt>
                <c:pt idx="13">
                  <c:v>554</c:v>
                </c:pt>
                <c:pt idx="14">
                  <c:v>#N/A</c:v>
                </c:pt>
              </c:numCache>
            </c:numRef>
          </c:val>
          <c:smooth val="0"/>
          <c:extLst>
            <c:ext xmlns:c16="http://schemas.microsoft.com/office/drawing/2014/chart" uri="{C3380CC4-5D6E-409C-BE32-E72D297353CC}">
              <c16:uniqueId val="{00000008-E62C-4A21-81B4-DAFE2CA3BBE7}"/>
            </c:ext>
          </c:extLst>
        </c:ser>
        <c:dLbls>
          <c:showLegendKey val="0"/>
          <c:showVal val="0"/>
          <c:showCatName val="0"/>
          <c:showSerName val="0"/>
          <c:showPercent val="0"/>
          <c:showBubbleSize val="0"/>
        </c:dLbls>
        <c:marker val="1"/>
        <c:smooth val="0"/>
        <c:axId val="234382464"/>
        <c:axId val="234384384"/>
      </c:lineChart>
      <c:catAx>
        <c:axId val="2343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384384"/>
        <c:crosses val="autoZero"/>
        <c:auto val="1"/>
        <c:lblAlgn val="ctr"/>
        <c:lblOffset val="100"/>
        <c:tickLblSkip val="1"/>
        <c:tickMarkSkip val="1"/>
        <c:noMultiLvlLbl val="0"/>
      </c:catAx>
      <c:valAx>
        <c:axId val="23438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38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19746</c:v>
                </c:pt>
                <c:pt idx="5">
                  <c:v>19725</c:v>
                </c:pt>
                <c:pt idx="8">
                  <c:v>19630</c:v>
                </c:pt>
                <c:pt idx="11">
                  <c:v>19584</c:v>
                </c:pt>
                <c:pt idx="14">
                  <c:v>20159</c:v>
                </c:pt>
              </c:numCache>
            </c:numRef>
          </c:val>
          <c:extLst>
            <c:ext xmlns:c16="http://schemas.microsoft.com/office/drawing/2014/chart" uri="{C3380CC4-5D6E-409C-BE32-E72D297353CC}">
              <c16:uniqueId val="{00000000-5A2F-4993-A2EF-6F6D57E181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5590</c:v>
                </c:pt>
                <c:pt idx="5">
                  <c:v>6014</c:v>
                </c:pt>
                <c:pt idx="8">
                  <c:v>5704</c:v>
                </c:pt>
                <c:pt idx="11">
                  <c:v>5288</c:v>
                </c:pt>
                <c:pt idx="14">
                  <c:v>5297</c:v>
                </c:pt>
              </c:numCache>
            </c:numRef>
          </c:val>
          <c:extLst>
            <c:ext xmlns:c16="http://schemas.microsoft.com/office/drawing/2014/chart" uri="{C3380CC4-5D6E-409C-BE32-E72D297353CC}">
              <c16:uniqueId val="{00000001-5A2F-4993-A2EF-6F6D57E181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2957</c:v>
                </c:pt>
                <c:pt idx="5">
                  <c:v>3304</c:v>
                </c:pt>
                <c:pt idx="8">
                  <c:v>3901</c:v>
                </c:pt>
                <c:pt idx="11">
                  <c:v>4576</c:v>
                </c:pt>
                <c:pt idx="14">
                  <c:v>4708</c:v>
                </c:pt>
              </c:numCache>
            </c:numRef>
          </c:val>
          <c:extLst>
            <c:ext xmlns:c16="http://schemas.microsoft.com/office/drawing/2014/chart" uri="{C3380CC4-5D6E-409C-BE32-E72D297353CC}">
              <c16:uniqueId val="{00000002-5A2F-4993-A2EF-6F6D57E181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2F-4993-A2EF-6F6D57E181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2F-4993-A2EF-6F6D57E181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872</c:v>
                </c:pt>
                <c:pt idx="3">
                  <c:v>0</c:v>
                </c:pt>
                <c:pt idx="6">
                  <c:v>0</c:v>
                </c:pt>
                <c:pt idx="9">
                  <c:v>0</c:v>
                </c:pt>
                <c:pt idx="12">
                  <c:v>0</c:v>
                </c:pt>
              </c:numCache>
            </c:numRef>
          </c:val>
          <c:extLst>
            <c:ext xmlns:c16="http://schemas.microsoft.com/office/drawing/2014/chart" uri="{C3380CC4-5D6E-409C-BE32-E72D297353CC}">
              <c16:uniqueId val="{00000005-5A2F-4993-A2EF-6F6D57E181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2084</c:v>
                </c:pt>
                <c:pt idx="3">
                  <c:v>1717</c:v>
                </c:pt>
                <c:pt idx="6">
                  <c:v>1821</c:v>
                </c:pt>
                <c:pt idx="9">
                  <c:v>1687</c:v>
                </c:pt>
                <c:pt idx="12">
                  <c:v>1741</c:v>
                </c:pt>
              </c:numCache>
            </c:numRef>
          </c:val>
          <c:extLst>
            <c:ext xmlns:c16="http://schemas.microsoft.com/office/drawing/2014/chart" uri="{C3380CC4-5D6E-409C-BE32-E72D297353CC}">
              <c16:uniqueId val="{00000006-5A2F-4993-A2EF-6F6D57E181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131</c:v>
                </c:pt>
                <c:pt idx="3">
                  <c:v>1548</c:v>
                </c:pt>
                <c:pt idx="6">
                  <c:v>1686</c:v>
                </c:pt>
                <c:pt idx="9">
                  <c:v>2072</c:v>
                </c:pt>
                <c:pt idx="12">
                  <c:v>4398</c:v>
                </c:pt>
              </c:numCache>
            </c:numRef>
          </c:val>
          <c:extLst>
            <c:ext xmlns:c16="http://schemas.microsoft.com/office/drawing/2014/chart" uri="{C3380CC4-5D6E-409C-BE32-E72D297353CC}">
              <c16:uniqueId val="{00000007-5A2F-4993-A2EF-6F6D57E181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9854</c:v>
                </c:pt>
                <c:pt idx="3">
                  <c:v>9443</c:v>
                </c:pt>
                <c:pt idx="6">
                  <c:v>8833</c:v>
                </c:pt>
                <c:pt idx="9">
                  <c:v>8256</c:v>
                </c:pt>
                <c:pt idx="12">
                  <c:v>7778</c:v>
                </c:pt>
              </c:numCache>
            </c:numRef>
          </c:val>
          <c:extLst>
            <c:ext xmlns:c16="http://schemas.microsoft.com/office/drawing/2014/chart" uri="{C3380CC4-5D6E-409C-BE32-E72D297353CC}">
              <c16:uniqueId val="{00000008-5A2F-4993-A2EF-6F6D57E181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64</c:v>
                </c:pt>
                <c:pt idx="3">
                  <c:v>90</c:v>
                </c:pt>
                <c:pt idx="6">
                  <c:v>9</c:v>
                </c:pt>
                <c:pt idx="9">
                  <c:v>0</c:v>
                </c:pt>
                <c:pt idx="12">
                  <c:v>0</c:v>
                </c:pt>
              </c:numCache>
            </c:numRef>
          </c:val>
          <c:extLst>
            <c:ext xmlns:c16="http://schemas.microsoft.com/office/drawing/2014/chart" uri="{C3380CC4-5D6E-409C-BE32-E72D297353CC}">
              <c16:uniqueId val="{00000009-5A2F-4993-A2EF-6F6D57E181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17337</c:v>
                </c:pt>
                <c:pt idx="3">
                  <c:v>17015</c:v>
                </c:pt>
                <c:pt idx="6">
                  <c:v>16657</c:v>
                </c:pt>
                <c:pt idx="9">
                  <c:v>16029</c:v>
                </c:pt>
                <c:pt idx="12">
                  <c:v>16126</c:v>
                </c:pt>
              </c:numCache>
            </c:numRef>
          </c:val>
          <c:extLst>
            <c:ext xmlns:c16="http://schemas.microsoft.com/office/drawing/2014/chart" uri="{C3380CC4-5D6E-409C-BE32-E72D297353CC}">
              <c16:uniqueId val="{0000000A-5A2F-4993-A2EF-6F6D57E181F7}"/>
            </c:ext>
          </c:extLst>
        </c:ser>
        <c:dLbls>
          <c:showLegendKey val="0"/>
          <c:showVal val="0"/>
          <c:showCatName val="0"/>
          <c:showSerName val="0"/>
          <c:showPercent val="0"/>
          <c:showBubbleSize val="0"/>
        </c:dLbls>
        <c:gapWidth val="100"/>
        <c:overlap val="100"/>
        <c:axId val="234266624"/>
        <c:axId val="23426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2047</c:v>
                </c:pt>
                <c:pt idx="2">
                  <c:v>#N/A</c:v>
                </c:pt>
                <c:pt idx="3">
                  <c:v>#N/A</c:v>
                </c:pt>
                <c:pt idx="4">
                  <c:v>771</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A2F-4993-A2EF-6F6D57E181F7}"/>
            </c:ext>
          </c:extLst>
        </c:ser>
        <c:dLbls>
          <c:showLegendKey val="0"/>
          <c:showVal val="0"/>
          <c:showCatName val="0"/>
          <c:showSerName val="0"/>
          <c:showPercent val="0"/>
          <c:showBubbleSize val="0"/>
        </c:dLbls>
        <c:marker val="1"/>
        <c:smooth val="0"/>
        <c:axId val="234266624"/>
        <c:axId val="234268544"/>
      </c:lineChart>
      <c:catAx>
        <c:axId val="23426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4268544"/>
        <c:crosses val="autoZero"/>
        <c:auto val="1"/>
        <c:lblAlgn val="ctr"/>
        <c:lblOffset val="100"/>
        <c:tickLblSkip val="1"/>
        <c:tickMarkSkip val="1"/>
        <c:noMultiLvlLbl val="0"/>
      </c:catAx>
      <c:valAx>
        <c:axId val="23426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26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1616</c:v>
                </c:pt>
                <c:pt idx="1">
                  <c:v>1872</c:v>
                </c:pt>
                <c:pt idx="2">
                  <c:v>1594</c:v>
                </c:pt>
              </c:numCache>
            </c:numRef>
          </c:val>
          <c:extLst>
            <c:ext xmlns:c16="http://schemas.microsoft.com/office/drawing/2014/chart" uri="{C3380CC4-5D6E-409C-BE32-E72D297353CC}">
              <c16:uniqueId val="{00000000-ABDC-4561-9796-4821EBDC2A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51</c:v>
                </c:pt>
                <c:pt idx="1">
                  <c:v>51</c:v>
                </c:pt>
                <c:pt idx="2">
                  <c:v>51</c:v>
                </c:pt>
              </c:numCache>
            </c:numRef>
          </c:val>
          <c:extLst>
            <c:ext xmlns:c16="http://schemas.microsoft.com/office/drawing/2014/chart" uri="{C3380CC4-5D6E-409C-BE32-E72D297353CC}">
              <c16:uniqueId val="{00000001-ABDC-4561-9796-4821EBDC2A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2084</c:v>
                </c:pt>
                <c:pt idx="1">
                  <c:v>2492</c:v>
                </c:pt>
                <c:pt idx="2">
                  <c:v>2732</c:v>
                </c:pt>
              </c:numCache>
            </c:numRef>
          </c:val>
          <c:extLst>
            <c:ext xmlns:c16="http://schemas.microsoft.com/office/drawing/2014/chart" uri="{C3380CC4-5D6E-409C-BE32-E72D297353CC}">
              <c16:uniqueId val="{00000002-ABDC-4561-9796-4821EBDC2A71}"/>
            </c:ext>
          </c:extLst>
        </c:ser>
        <c:dLbls>
          <c:showLegendKey val="0"/>
          <c:showVal val="0"/>
          <c:showCatName val="0"/>
          <c:showSerName val="0"/>
          <c:showPercent val="0"/>
          <c:showBubbleSize val="0"/>
        </c:dLbls>
        <c:gapWidth val="120"/>
        <c:overlap val="100"/>
        <c:axId val="234337792"/>
        <c:axId val="234339328"/>
      </c:barChart>
      <c:catAx>
        <c:axId val="2343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4339328"/>
        <c:crosses val="autoZero"/>
        <c:auto val="1"/>
        <c:lblAlgn val="ctr"/>
        <c:lblOffset val="100"/>
        <c:tickLblSkip val="1"/>
        <c:tickMarkSkip val="1"/>
        <c:noMultiLvlLbl val="0"/>
      </c:catAx>
      <c:valAx>
        <c:axId val="234339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433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{1818137E-B376-47DE-81F8-78F5B1108238}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84D-4675-8D93-8D4E57D249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{D37FF84B-4A14-4C5E-8EDD-DB47F6399E28}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4D-4675-8D93-8D4E57D249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{2F579430-F970-4652-812F-8A88B44B56F1}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4D-4675-8D93-8D4E57D249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{B035D17B-919C-42DF-A5A6-EA671C6812FE}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4D-4675-8D93-8D4E57D249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{2C3D9E71-92A6-4C07-84B5-78F59DF2F762}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4D-4675-8D93-8D4E57D2491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{8445C8DC-B8B4-4EDD-8782-540578A8A45E}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84D-4675-8D93-8D4E57D2491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{B42AF46C-88AF-4B48-AF9D-320F496DCEB1}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84D-4675-8D93-8D4E57D2491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{CF6EEEF7-C010-4798-85E0-8D37BF935923}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84D-4675-8D93-8D4E57D2491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{DF0092B2-D505-4CB3-A243-5F63ECC36000}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84D-4675-8D93-8D4E57D249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60.9</c:v>
                </c:pt>
                <c:pt idx="24">
                  <c:v>62.1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84D-4675-8D93-8D4E57D249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{733844B9-E648-4318-BC0D-73B6600914D4}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84D-4675-8D93-8D4E57D249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{CCBD9F8C-7A2C-4221-B772-1DA1D5882D49}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4D-4675-8D93-8D4E57D249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{CED03A1F-076B-4E2B-8551-7D44CCADBA72}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4D-4675-8D93-8D4E57D249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{5D6BFC0A-05B5-4CCA-9A5E-107EC2E59328}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4D-4675-8D93-8D4E57D249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{E0996C05-F3F4-424B-B6B2-02E2B1E1AAB1}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4D-4675-8D93-8D4E57D2491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{4F587AD8-9CA8-4307-9A81-06727658EC75}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84D-4675-8D93-8D4E57D2491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{71C48F6B-3173-4141-9E5C-45B0F9BEC63F}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84D-4675-8D93-8D4E57D2491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{CE11B460-5C44-4371-B887-97407563846D}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84D-4675-8D93-8D4E57D2491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{9C638E2E-6DA7-4994-8A80-010181D8EF00}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84D-4675-8D93-8D4E57D249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numCache>
            </c:numRef>
          </c:xVal>
          <c:yVal>
            <c:numRef>
              <c:f>公会計指標分析・財政指標組合せ分析表!$BP$55:$DC$55</c:f>
              <c:numCache>
                <c:formatCode>#,##0.0;"▲ "#,##0.0</c:formatCode>
                <c:ptCount val="40"/>
                <c:pt idx="16">
                  <c:v>33.6</c:v>
                </c:pt>
                <c:pt idx="24">
                  <c:v>35.299999999999997</c:v>
                </c:pt>
              </c:numCache>
            </c:numRef>
          </c:yVal>
          <c:smooth val="0"/>
          <c:extLst>
            <c:ext xmlns:c16="http://schemas.microsoft.com/office/drawing/2014/chart" uri="{C3380CC4-5D6E-409C-BE32-E72D297353CC}">
              <c16:uniqueId val="{00000013-A84D-4675-8D93-8D4E57D24911}"/>
            </c:ext>
          </c:extLst>
        </c:ser>
        <c:dLbls>
          <c:showLegendKey val="0"/>
          <c:showVal val="1"/>
          <c:showCatName val="0"/>
          <c:showSerName val="0"/>
          <c:showPercent val="0"/>
          <c:showBubbleSize val="0"/>
        </c:dLbls>
        <c:axId val="119650944"/>
        <c:axId val="142676736"/>
      </c:scatterChart>
      <c:valAx>
        <c:axId val="119650944"/>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676736"/>
        <c:crosses val="autoZero"/>
        <c:crossBetween val="midCat"/>
      </c:valAx>
      <c:valAx>
        <c:axId val="142676736"/>
        <c:scaling>
          <c:orientation val="minMax"/>
          <c:max val="35.6"/>
          <c:min val="3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650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{4EC4BD8D-E5A4-4D37-BF47-4EF04F00C109}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E37-45B3-81E1-49B61473B6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{EEF8D89F-A864-4E31-A75C-C8E1BC1ABD02}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37-45B3-81E1-49B61473B6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{A2CA4747-DE7A-4ABA-8D3F-DE8B8606D26B}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37-45B3-81E1-49B61473B6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{F93974DD-0595-4DD9-845A-4D9337B509EC}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37-45B3-81E1-49B61473B6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{3DA28CC8-3BD2-4C40-921A-3C352B86B623}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37-45B3-81E1-49B61473B6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{4A841051-150C-4286-9E90-0C22118340C8}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E37-45B3-81E1-49B61473B6B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{F276ED54-6203-4E47-A8C4-55B099952F0C}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E37-45B3-81E1-49B61473B6B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{847393FE-0236-4A29-8387-5E21BB6307A4}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E37-45B3-81E1-49B61473B6B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{4B363A2A-3D0C-472B-B809-76D1B1E66D5F}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E37-45B3-81E1-49B61473B6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9.4</c:v>
                </c:pt>
                <c:pt idx="16">
                  <c:v>7.9</c:v>
                </c:pt>
                <c:pt idx="24">
                  <c:v>6.8</c:v>
                </c:pt>
                <c:pt idx="32">
                  <c:v>6.1</c:v>
                </c:pt>
              </c:numCache>
            </c:numRef>
          </c:xVal>
          <c:yVal>
            <c:numRef>
              <c:f>公会計指標分析・財政指標組合せ分析表!$BP$73:$DC$73</c:f>
              <c:numCache>
                <c:formatCode>#,##0.0;"▲ "#,##0.0</c:formatCode>
                <c:ptCount val="40"/>
                <c:pt idx="0">
                  <c:v>20.9</c:v>
                </c:pt>
                <c:pt idx="8">
                  <c:v>8</c:v>
                </c:pt>
              </c:numCache>
            </c:numRef>
          </c:yVal>
          <c:smooth val="0"/>
          <c:extLst>
            <c:ext xmlns:c16="http://schemas.microsoft.com/office/drawing/2014/chart" uri="{C3380CC4-5D6E-409C-BE32-E72D297353CC}">
              <c16:uniqueId val="{00000009-DE37-45B3-81E1-49B61473B6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{8F7EAA27-6A6C-4E99-8128-50BD7E625C53}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E37-45B3-81E1-49B61473B6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{D859C00A-D768-45FB-A46E-98DB49174750}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37-45B3-81E1-49B61473B6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{B6643955-0661-4E64-A60F-A5EBE9967C14}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37-45B3-81E1-49B61473B6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{02FCA3E6-5CEE-48C2-B294-5DE0F0F1D4AE}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37-45B3-81E1-49B61473B6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{612177B7-531E-485F-AB2D-669300785B90}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37-45B3-81E1-49B61473B6B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{C4F85162-F300-4031-98C4-CA67A5398D3E}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E37-45B3-81E1-49B61473B6B5}"/>
                </c:ext>
              </c:extLst>
            </c:dLbl>
            <c:dLbl>
              <c:idx val="16"/>
              <c:layout>
                <c:manualLayout>
                  <c:x val="-2.7448030100442018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{75186554-709B-4F7E-BC74-036677C5984E}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E37-45B3-81E1-49B61473B6B5}"/>
                </c:ext>
              </c:extLst>
            </c:dLbl>
            <c:dLbl>
              <c:idx val="24"/>
              <c:layout>
                <c:manualLayout>
                  <c:x val="-3.594795313777925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{4D9CF1EB-1C39-40E7-9FA1-85B3F9A55AD5}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E37-45B3-81E1-49B61473B6B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{2AB72AB2-9CD3-4BA0-AE7C-2E101F552A9A}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E37-45B3-81E1-49B61473B6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DE37-45B3-81E1-49B61473B6B5}"/>
            </c:ext>
          </c:extLst>
        </c:ser>
        <c:dLbls>
          <c:showLegendKey val="0"/>
          <c:showVal val="1"/>
          <c:showCatName val="0"/>
          <c:showSerName val="0"/>
          <c:showPercent val="0"/>
          <c:showBubbleSize val="0"/>
        </c:dLbls>
        <c:axId val="145762560"/>
        <c:axId val="145789312"/>
      </c:scatterChart>
      <c:valAx>
        <c:axId val="145762560"/>
        <c:scaling>
          <c:orientation val="minMax"/>
          <c:max val="10.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789312"/>
        <c:crosses val="autoZero"/>
        <c:crossBetween val="midCat"/>
      </c:valAx>
      <c:valAx>
        <c:axId val="145789312"/>
        <c:scaling>
          <c:orientation val="minMax"/>
          <c:max val="5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762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実質公債費比率は毎年度改善している。主な要因としては、過去に発行した市債の完済により元利償還金が減少していることがあげられる。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総合管理計画の個別施設計画に基づく公共施設の老朽化対策等に係る普通建設事業費の増加が見込まれるため、引き続き普通建設事業を行っていく際には、事業の優先度、緊急性を的確に見極め、新規の市債の発行を抑制し、可能な限り公債費を縮減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四條畷市交野市清掃施設組合が実施している新ごみ処理施設建設に係る負担額が増加した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400">
              <a:latin typeface="ＭＳ ゴシック" pitchFamily="49" charset="-128"/>
              <a:ea typeface="ＭＳ ゴシック" pitchFamily="49" charset="-128"/>
            </a:rPr>
            <a:t>過去に市債の発行抑制を行ってきたことなどにより将来負担額が充当可能財源を下回っている。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今後も引き続き、市債の発行抑制を行うとともに、将来負担をみこした基金の管理を進める。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大阪府四條畷市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公共施設等総合管理計画に基づく公共施設の更新等への財源とするため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一方、一部事務組合への負担金の増などの影響により財政調整基金を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基金設置目的を達成するため、計画的な管理に努め、基金の在り方について検討する。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福祉基金：市民の福祉活動の振興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緑化基金：緑豊かな潤いあるまちづくりを推進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文化財愛護基金：本市の文化財愛護</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公共施設整備基金：公共施設等総合管理計画に基づく公共施設の更新等への財源とするため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退職手当基金：今後の退職手当の財源とするため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年度の退職手当の財源とするため、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公共施設整備基金：今後、公共施設の整備が見込まれているため、計画的な管理に努める。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年度は、地方財政法の規定に基づき、前年度決算の繰越金の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及び運用益（利子）である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百万円の積立てを行ったが、一部事務組合への負担金の増などの影響により、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百万円の取崩を行ったことにより、前年度と比較し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臨時的な財源を確保しておくため、計画的な管理に努める。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年度は、運用益（利子）のみの積立てを行った。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将来の公債費負担の軽減のための活用を検討する。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55,794
55,284
18.69
20,744,039
20,345,059
374,246
11,555,353
16,126,074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itchFamily="50" charset="-128"/>
              <a:ea typeface="ＭＳ Ｐゴシック" pitchFamily="50" charset="-128"/>
              <a:cs typeface="+mn-cs"/>
            </a:rPr>
            <a:t>平成</a:t>
          </a:r>
          <a:r>
            <a:rPr kumimoji="1" lang="en-US" altLang="ja-JP" sz="1100">
              <a:solidFill>
                <a:sysClr val="windowText" lastClr="000000"/>
              </a:solidFill>
              <a:effectLst/>
              <a:latin typeface="ＭＳ Ｐゴシック" pitchFamily="50" charset="-128"/>
              <a:ea typeface="ＭＳ Ｐゴシック" pitchFamily="50" charset="-128"/>
              <a:cs typeface="+mn-cs"/>
            </a:rPr>
            <a:t>28</a:t>
          </a:r>
          <a:r>
            <a:rPr kumimoji="1" lang="ja-JP" altLang="en-US" sz="1100">
              <a:solidFill>
                <a:sysClr val="windowText" lastClr="000000"/>
              </a:solidFill>
              <a:effectLst/>
              <a:latin typeface="ＭＳ Ｐゴシック" pitchFamily="50" charset="-128"/>
              <a:ea typeface="ＭＳ Ｐゴシック" pitchFamily="50" charset="-128"/>
              <a:cs typeface="+mn-cs"/>
            </a:rPr>
            <a:t>年度決算においては、前年度から</a:t>
          </a:r>
          <a:r>
            <a:rPr kumimoji="1" lang="en-US" altLang="ja-JP" sz="1100">
              <a:solidFill>
                <a:sysClr val="windowText" lastClr="000000"/>
              </a:solidFill>
              <a:effectLst/>
              <a:latin typeface="ＭＳ Ｐゴシック" pitchFamily="50" charset="-128"/>
              <a:ea typeface="ＭＳ Ｐゴシック" pitchFamily="50" charset="-128"/>
              <a:cs typeface="+mn-cs"/>
            </a:rPr>
            <a:t>1.2</a:t>
          </a:r>
          <a:r>
            <a:rPr kumimoji="1" lang="ja-JP" altLang="ja-JP" sz="1100">
              <a:solidFill>
                <a:sysClr val="windowText" lastClr="000000"/>
              </a:solidFill>
              <a:effectLst/>
              <a:latin typeface="ＭＳ Ｐゴシック" pitchFamily="50" charset="-128"/>
              <a:ea typeface="ＭＳ Ｐゴシック" pitchFamily="50" charset="-128"/>
              <a:cs typeface="+mn-cs"/>
            </a:rPr>
            <a:t>ポイント上昇している。また、類似団体</a:t>
          </a:r>
          <a:r>
            <a:rPr kumimoji="1" lang="ja-JP" altLang="en-US" sz="1100">
              <a:solidFill>
                <a:sysClr val="windowText" lastClr="000000"/>
              </a:solidFill>
              <a:effectLst/>
              <a:latin typeface="ＭＳ Ｐゴシック" pitchFamily="50" charset="-128"/>
              <a:ea typeface="ＭＳ Ｐゴシック" pitchFamily="50" charset="-128"/>
              <a:cs typeface="+mn-cs"/>
            </a:rPr>
            <a:t>内</a:t>
          </a:r>
          <a:r>
            <a:rPr kumimoji="1" lang="ja-JP" altLang="ja-JP" sz="1100">
              <a:solidFill>
                <a:sysClr val="windowText" lastClr="000000"/>
              </a:solidFill>
              <a:effectLst/>
              <a:latin typeface="ＭＳ Ｐゴシック" pitchFamily="50" charset="-128"/>
              <a:ea typeface="ＭＳ Ｐゴシック" pitchFamily="50" charset="-128"/>
              <a:cs typeface="+mn-cs"/>
            </a:rPr>
            <a:t>平均値より高</a:t>
          </a:r>
          <a:r>
            <a:rPr kumimoji="1" lang="ja-JP" altLang="en-US" sz="1100">
              <a:solidFill>
                <a:sysClr val="windowText" lastClr="000000"/>
              </a:solidFill>
              <a:effectLst/>
              <a:latin typeface="ＭＳ Ｐゴシック" pitchFamily="50" charset="-128"/>
              <a:ea typeface="ＭＳ Ｐゴシック" pitchFamily="50" charset="-128"/>
              <a:cs typeface="+mn-cs"/>
            </a:rPr>
            <a:t>くなっているこ</a:t>
          </a:r>
          <a:r>
            <a:rPr kumimoji="1" lang="ja-JP" altLang="ja-JP" sz="1100">
              <a:solidFill>
                <a:sysClr val="windowText" lastClr="000000"/>
              </a:solidFill>
              <a:effectLst/>
              <a:latin typeface="ＭＳ Ｐゴシック" pitchFamily="50" charset="-128"/>
              <a:ea typeface="ＭＳ Ｐゴシック" pitchFamily="50" charset="-128"/>
              <a:cs typeface="+mn-cs"/>
            </a:rPr>
            <a:t>とから、平成</a:t>
          </a:r>
          <a:r>
            <a:rPr kumimoji="1" lang="en-US" altLang="ja-JP" sz="1100">
              <a:solidFill>
                <a:sysClr val="windowText" lastClr="000000"/>
              </a:solidFill>
              <a:effectLst/>
              <a:latin typeface="ＭＳ Ｐゴシック" pitchFamily="50" charset="-128"/>
              <a:ea typeface="ＭＳ Ｐゴシック" pitchFamily="50" charset="-128"/>
              <a:cs typeface="+mn-cs"/>
            </a:rPr>
            <a:t>28</a:t>
          </a:r>
          <a:r>
            <a:rPr kumimoji="1" lang="ja-JP" altLang="ja-JP" sz="1100">
              <a:solidFill>
                <a:sysClr val="windowText" lastClr="000000"/>
              </a:solidFill>
              <a:effectLst/>
              <a:latin typeface="ＭＳ Ｐゴシック" pitchFamily="50" charset="-128"/>
              <a:ea typeface="ＭＳ Ｐゴシック" pitchFamily="50" charset="-128"/>
              <a:cs typeface="+mn-cs"/>
            </a:rPr>
            <a:t>年度に策定した公共施設等総合管理計画と令和元年度に策定</a:t>
          </a:r>
          <a:r>
            <a:rPr kumimoji="1" lang="ja-JP" altLang="en-US" sz="1100">
              <a:solidFill>
                <a:sysClr val="windowText" lastClr="000000"/>
              </a:solidFill>
              <a:effectLst/>
              <a:latin typeface="ＭＳ Ｐゴシック" pitchFamily="50" charset="-128"/>
              <a:ea typeface="ＭＳ Ｐゴシック" pitchFamily="50" charset="-128"/>
              <a:cs typeface="+mn-cs"/>
            </a:rPr>
            <a:t>予定の</a:t>
          </a:r>
          <a:r>
            <a:rPr kumimoji="1" lang="ja-JP" altLang="ja-JP" sz="1100">
              <a:solidFill>
                <a:sysClr val="windowText" lastClr="000000"/>
              </a:solidFill>
              <a:effectLst/>
              <a:latin typeface="ＭＳ Ｐゴシック" pitchFamily="50" charset="-128"/>
              <a:ea typeface="ＭＳ Ｐゴシック" pitchFamily="50" charset="-128"/>
              <a:cs typeface="+mn-cs"/>
            </a:rPr>
            <a:t>個別施設計画</a:t>
          </a:r>
          <a:r>
            <a:rPr kumimoji="1" lang="en-US" altLang="ja-JP" sz="1100">
              <a:solidFill>
                <a:sysClr val="windowText" lastClr="000000"/>
              </a:solidFill>
              <a:effectLst/>
              <a:latin typeface="ＭＳ Ｐゴシック" pitchFamily="50" charset="-128"/>
              <a:ea typeface="ＭＳ Ｐゴシック" pitchFamily="50" charset="-128"/>
              <a:cs typeface="+mn-cs"/>
            </a:rPr>
            <a:t>【</a:t>
          </a:r>
          <a:r>
            <a:rPr kumimoji="1" lang="ja-JP" altLang="ja-JP" sz="1100">
              <a:solidFill>
                <a:sysClr val="windowText" lastClr="000000"/>
              </a:solidFill>
              <a:effectLst/>
              <a:latin typeface="ＭＳ Ｐゴシック" pitchFamily="50" charset="-128"/>
              <a:ea typeface="ＭＳ Ｐゴシック" pitchFamily="50" charset="-128"/>
              <a:cs typeface="+mn-cs"/>
            </a:rPr>
            <a:t>公共施設</a:t>
          </a:r>
          <a:r>
            <a:rPr kumimoji="1" lang="en-US" altLang="ja-JP" sz="1100">
              <a:solidFill>
                <a:sysClr val="windowText" lastClr="000000"/>
              </a:solidFill>
              <a:effectLst/>
              <a:latin typeface="ＭＳ Ｐゴシック" pitchFamily="50" charset="-128"/>
              <a:ea typeface="ＭＳ Ｐゴシック" pitchFamily="50" charset="-128"/>
              <a:cs typeface="+mn-cs"/>
            </a:rPr>
            <a:t>】</a:t>
          </a:r>
          <a:r>
            <a:rPr kumimoji="1" lang="ja-JP" altLang="ja-JP" sz="1100">
              <a:solidFill>
                <a:sysClr val="windowText" lastClr="000000"/>
              </a:solidFill>
              <a:effectLst/>
              <a:latin typeface="ＭＳ Ｐゴシック" pitchFamily="50" charset="-128"/>
              <a:ea typeface="ＭＳ Ｐゴシック" pitchFamily="50" charset="-128"/>
              <a:cs typeface="+mn-cs"/>
            </a:rPr>
            <a:t>に基づき、計画的な老朽化対策等に取り組む。</a:t>
          </a:r>
          <a:endParaRPr lang="ja-JP" altLang="ja-JP">
            <a:solidFill>
              <a:sysClr val="windowText" lastClr="000000"/>
            </a:solidFill>
            <a:effectLst/>
            <a:latin typeface="ＭＳ Ｐゴシック" pitchFamily="50" charset="-128"/>
            <a:ea typeface="ＭＳ Ｐゴシック" pitchFamily="50" charset="-128"/>
          </a:endParaRPr>
        </a:p>
        <a:p>
          <a:pPr eaLnBrk="1" fontAlgn="auto" latinLnBrk="0" hangingPunct="1"/>
          <a:r>
            <a:rPr kumimoji="1" lang="ja-JP" altLang="ja-JP" sz="1100">
              <a:solidFill>
                <a:sysClr val="windowText" lastClr="000000"/>
              </a:solidFill>
              <a:effectLst/>
              <a:latin typeface="ＭＳ Ｐゴシック" pitchFamily="50" charset="-128"/>
              <a:ea typeface="ＭＳ Ｐゴシック" pitchFamily="50" charset="-128"/>
              <a:cs typeface="+mn-cs"/>
            </a:rPr>
            <a:t>なお、平成</a:t>
          </a:r>
          <a:r>
            <a:rPr kumimoji="1" lang="en-US" altLang="ja-JP" sz="1100">
              <a:solidFill>
                <a:sysClr val="windowText" lastClr="000000"/>
              </a:solidFill>
              <a:effectLst/>
              <a:latin typeface="ＭＳ Ｐゴシック" pitchFamily="50" charset="-128"/>
              <a:ea typeface="ＭＳ Ｐゴシック" pitchFamily="50" charset="-128"/>
              <a:cs typeface="+mn-cs"/>
            </a:rPr>
            <a:t>29</a:t>
          </a:r>
          <a:r>
            <a:rPr kumimoji="1" lang="ja-JP" altLang="ja-JP" sz="1100">
              <a:solidFill>
                <a:sysClr val="windowText" lastClr="000000"/>
              </a:solidFill>
              <a:effectLst/>
              <a:latin typeface="ＭＳ Ｐゴシック" pitchFamily="50" charset="-128"/>
              <a:ea typeface="ＭＳ Ｐゴシック" pitchFamily="50" charset="-128"/>
              <a:cs typeface="+mn-cs"/>
            </a:rPr>
            <a:t>年度決算に係る固定資産台帳については、平成</a:t>
          </a:r>
          <a:r>
            <a:rPr kumimoji="1" lang="en-US" altLang="ja-JP" sz="1100">
              <a:solidFill>
                <a:sysClr val="windowText" lastClr="000000"/>
              </a:solidFill>
              <a:effectLst/>
              <a:latin typeface="ＭＳ Ｐゴシック" pitchFamily="50" charset="-128"/>
              <a:ea typeface="ＭＳ Ｐゴシック" pitchFamily="50" charset="-128"/>
              <a:cs typeface="+mn-cs"/>
            </a:rPr>
            <a:t>31</a:t>
          </a:r>
          <a:r>
            <a:rPr kumimoji="1" lang="ja-JP" altLang="ja-JP" sz="1100">
              <a:solidFill>
                <a:sysClr val="windowText" lastClr="000000"/>
              </a:solidFill>
              <a:effectLst/>
              <a:latin typeface="ＭＳ Ｐゴシック" pitchFamily="50" charset="-128"/>
              <a:ea typeface="ＭＳ Ｐゴシック" pitchFamily="50" charset="-128"/>
              <a:cs typeface="+mn-cs"/>
            </a:rPr>
            <a:t>年</a:t>
          </a:r>
          <a:r>
            <a:rPr kumimoji="1" lang="en-US" altLang="ja-JP" sz="1100">
              <a:solidFill>
                <a:sysClr val="windowText" lastClr="000000"/>
              </a:solidFill>
              <a:effectLst/>
              <a:latin typeface="ＭＳ Ｐゴシック" pitchFamily="50" charset="-128"/>
              <a:ea typeface="ＭＳ Ｐゴシック" pitchFamily="50" charset="-128"/>
              <a:cs typeface="+mn-cs"/>
            </a:rPr>
            <a:t>1</a:t>
          </a:r>
          <a:r>
            <a:rPr kumimoji="1" lang="ja-JP" altLang="ja-JP" sz="1100">
              <a:solidFill>
                <a:sysClr val="windowText" lastClr="000000"/>
              </a:solidFill>
              <a:effectLst/>
              <a:latin typeface="ＭＳ Ｐゴシック" pitchFamily="50" charset="-128"/>
              <a:ea typeface="ＭＳ Ｐゴシック" pitchFamily="50" charset="-128"/>
              <a:cs typeface="+mn-cs"/>
            </a:rPr>
            <a:t>月</a:t>
          </a:r>
          <a:r>
            <a:rPr kumimoji="1" lang="en-US" altLang="ja-JP" sz="1100">
              <a:solidFill>
                <a:sysClr val="windowText" lastClr="000000"/>
              </a:solidFill>
              <a:effectLst/>
              <a:latin typeface="ＭＳ Ｐゴシック" pitchFamily="50" charset="-128"/>
              <a:ea typeface="ＭＳ Ｐゴシック" pitchFamily="50" charset="-128"/>
              <a:cs typeface="+mn-cs"/>
            </a:rPr>
            <a:t>1</a:t>
          </a:r>
          <a:r>
            <a:rPr kumimoji="1" lang="ja-JP" altLang="ja-JP" sz="1100">
              <a:solidFill>
                <a:sysClr val="windowText" lastClr="000000"/>
              </a:solidFill>
              <a:effectLst/>
              <a:latin typeface="ＭＳ Ｐゴシック" pitchFamily="50" charset="-128"/>
              <a:ea typeface="ＭＳ Ｐゴシック" pitchFamily="50" charset="-128"/>
              <a:cs typeface="+mn-cs"/>
            </a:rPr>
            <a:t>日時点で整備中のため、平成</a:t>
          </a:r>
          <a:r>
            <a:rPr kumimoji="1" lang="en-US" altLang="ja-JP" sz="1100">
              <a:solidFill>
                <a:sysClr val="windowText" lastClr="000000"/>
              </a:solidFill>
              <a:effectLst/>
              <a:latin typeface="ＭＳ Ｐゴシック" pitchFamily="50" charset="-128"/>
              <a:ea typeface="ＭＳ Ｐゴシック" pitchFamily="50" charset="-128"/>
              <a:cs typeface="+mn-cs"/>
            </a:rPr>
            <a:t>29</a:t>
          </a:r>
          <a:r>
            <a:rPr kumimoji="1" lang="ja-JP" altLang="ja-JP" sz="1100">
              <a:solidFill>
                <a:sysClr val="windowText" lastClr="000000"/>
              </a:solidFill>
              <a:effectLst/>
              <a:latin typeface="ＭＳ Ｐゴシック" pitchFamily="50" charset="-128"/>
              <a:ea typeface="ＭＳ Ｐゴシック" pitchFamily="50" charset="-128"/>
              <a:cs typeface="+mn-cs"/>
            </a:rPr>
            <a:t>年度の当該団体値等は表示されていません。</a:t>
          </a:r>
          <a:endParaRPr lang="ja-JP" altLang="ja-JP">
            <a:solidFill>
              <a:sysClr val="windowText" lastClr="000000"/>
            </a:solidFill>
            <a:effectLst/>
            <a:latin typeface="ＭＳ Ｐゴシック" pitchFamily="50" charset="-128"/>
            <a:ea typeface="ＭＳ Ｐゴシック"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1" name="直線コネクタ 70"/>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2"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3" name="直線コネクタ 72"/>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4"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5" name="直線コネクタ 74"/>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6"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7" name="フローチャート: 判断 76"/>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8" name="フローチャート: 判断 77"/>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9" name="フローチャート: 判断 78"/>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85" name="楕円 84"/>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6" name="楕円 85"/>
        <xdr:cNvSpPr/>
      </xdr:nvSpPr>
      <xdr:spPr>
        <a:xfrm>
          <a:off x="3238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106952</xdr:rowOff>
    </xdr:to>
    <xdr:cxnSp macro="">
      <xdr:nvCxnSpPr>
        <xdr:cNvPr id="87" name="直線コネクタ 86"/>
        <xdr:cNvCxnSpPr/>
      </xdr:nvCxnSpPr>
      <xdr:spPr>
        <a:xfrm flipV="1">
          <a:off x="3289300" y="581351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8"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103885</xdr:rowOff>
    </xdr:from>
    <xdr:ext cx="405111" cy="259045"/>
    <xdr:sp macro="" textlink="">
      <xdr:nvSpPr>
        <xdr:cNvPr id="89" name="n_2aveValue有形固定資産減価償却率"/>
        <xdr:cNvSpPr txBox="1"/>
      </xdr:nvSpPr>
      <xdr:spPr>
        <a:xfrm>
          <a:off x="3086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90" name="n_1mainValue有形固定資産減価償却率"/>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1" name="n_2main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市では、これまで持続可能な財政運営のため地方債残高を減少させてきたが、障がい者自立支援に係る扶助費や高齢化に伴う繰出金などが増加傾向にあり、債務償還可能年数は類似団体内平均値と同値となっている。今後、公共施設の老朽化対策などの必要もあり、義務的経費の増が見込まれることから、計画的な地方債の活用などを徹底し財政構造の見直しに努める</a:t>
          </a:r>
          <a:r>
            <a:rPr kumimoji="1" lang="ja-JP" altLang="en-US" sz="1100">
              <a:latin typeface="ＭＳ Ｐゴシック" panose="020B0600070205080204" pitchFamily="50" charset="-128"/>
              <a:ea typeface="ＭＳ Ｐゴシック" panose="020B0600070205080204" pitchFamily="50" charset="-128"/>
            </a:rPr>
            <a:t>。</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2" name="直線コネクタ 121"/>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5"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6" name="直線コネクタ 125"/>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4" name="楕円 133"/>
        <xdr:cNvSpPr/>
      </xdr:nvSpPr>
      <xdr:spPr>
        <a:xfrm>
          <a:off x="14744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117069</xdr:rowOff>
    </xdr:from>
    <xdr:ext cx="340478" cy="259045"/>
    <xdr:sp macro="" textlink="">
      <xdr:nvSpPr>
        <xdr:cNvPr id="135" name="債務償還可能年数該当値テキスト"/>
        <xdr:cNvSpPr txBox="1"/>
      </xdr:nvSpPr>
      <xdr:spPr>
        <a:xfrm>
          <a:off x="14846300" y="60320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55,794
55,284
18.69
20,744,039
20,345,059
374,246
11,555,353
16,126,074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123372</xdr:rowOff>
    </xdr:from>
    <xdr:to>
      <xdr:col>20</xdr:col>
      <xdr:colOff>38100</xdr:colOff>
      <xdr:row>38</xdr:row>
      <xdr:rowOff>53522</xdr:rowOff>
    </xdr:to>
    <xdr:sp macro="" textlink="">
      <xdr:nvSpPr>
        <xdr:cNvPr id="71" name="楕円 70"/>
        <xdr:cNvSpPr/>
      </xdr:nvSpPr>
      <xdr:spPr>
        <a:xfrm>
          <a:off x="3746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72" name="楕円 71"/>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2722</xdr:rowOff>
    </xdr:from>
    <xdr:to>
      <xdr:col>19</xdr:col>
      <xdr:colOff>177800</xdr:colOff>
      <xdr:row>38</xdr:row>
      <xdr:rowOff>19050</xdr:rowOff>
    </xdr:to>
    <xdr:cxnSp macro="">
      <xdr:nvCxnSpPr>
        <xdr:cNvPr id="73" name="直線コネクタ 72"/>
        <xdr:cNvCxnSpPr/>
      </xdr:nvCxnSpPr>
      <xdr:spPr>
        <a:xfrm flipV="1">
          <a:off x="2908300" y="651782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4"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5"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44649</xdr:rowOff>
    </xdr:from>
    <xdr:ext cx="405111" cy="259045"/>
    <xdr:sp macro="" textlink="">
      <xdr:nvSpPr>
        <xdr:cNvPr id="76" name="n_1mainValue【道路】&#10;有形固定資産減価償却率"/>
        <xdr:cNvSpPr txBox="1"/>
      </xdr:nvSpPr>
      <xdr:spPr>
        <a:xfrm>
          <a:off x="3582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7" name="n_2main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160389</xdr:rowOff>
    </xdr:from>
    <xdr:to>
      <xdr:col>50</xdr:col>
      <xdr:colOff>165100</xdr:colOff>
      <xdr:row>42</xdr:row>
      <xdr:rowOff>90539</xdr:rowOff>
    </xdr:to>
    <xdr:sp macro="" textlink="">
      <xdr:nvSpPr>
        <xdr:cNvPr id="117" name="楕円 116"/>
        <xdr:cNvSpPr/>
      </xdr:nvSpPr>
      <xdr:spPr>
        <a:xfrm>
          <a:off x="9588500" y="71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162658</xdr:rowOff>
    </xdr:from>
    <xdr:to>
      <xdr:col>46</xdr:col>
      <xdr:colOff>38100</xdr:colOff>
      <xdr:row>42</xdr:row>
      <xdr:rowOff>92808</xdr:rowOff>
    </xdr:to>
    <xdr:sp macro="" textlink="">
      <xdr:nvSpPr>
        <xdr:cNvPr id="118" name="楕円 117"/>
        <xdr:cNvSpPr/>
      </xdr:nvSpPr>
      <xdr:spPr>
        <a:xfrm>
          <a:off x="8699500" y="719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39739</xdr:rowOff>
    </xdr:from>
    <xdr:to>
      <xdr:col>50</xdr:col>
      <xdr:colOff>114300</xdr:colOff>
      <xdr:row>42</xdr:row>
      <xdr:rowOff>42008</xdr:rowOff>
    </xdr:to>
    <xdr:cxnSp macro="">
      <xdr:nvCxnSpPr>
        <xdr:cNvPr id="119" name="直線コネクタ 118"/>
        <xdr:cNvCxnSpPr/>
      </xdr:nvCxnSpPr>
      <xdr:spPr>
        <a:xfrm flipV="1">
          <a:off x="8750300" y="7240639"/>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0"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1"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81666</xdr:rowOff>
    </xdr:from>
    <xdr:ext cx="469744" cy="259045"/>
    <xdr:sp macro="" textlink="">
      <xdr:nvSpPr>
        <xdr:cNvPr id="122" name="n_1mainValue【道路】&#10;一人当たり延長"/>
        <xdr:cNvSpPr txBox="1"/>
      </xdr:nvSpPr>
      <xdr:spPr>
        <a:xfrm>
          <a:off x="9391727" y="728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83935</xdr:rowOff>
    </xdr:from>
    <xdr:ext cx="469744" cy="259045"/>
    <xdr:sp macro="" textlink="">
      <xdr:nvSpPr>
        <xdr:cNvPr id="123" name="n_2mainValue【道路】&#10;一人当たり延長"/>
        <xdr:cNvSpPr txBox="1"/>
      </xdr:nvSpPr>
      <xdr:spPr>
        <a:xfrm>
          <a:off x="8515427" y="728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63" name="楕円 162"/>
        <xdr:cNvSpPr/>
      </xdr:nvSpPr>
      <xdr:spPr>
        <a:xfrm>
          <a:off x="3746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125549</xdr:rowOff>
    </xdr:from>
    <xdr:to>
      <xdr:col>15</xdr:col>
      <xdr:colOff>101600</xdr:colOff>
      <xdr:row>60</xdr:row>
      <xdr:rowOff>55699</xdr:rowOff>
    </xdr:to>
    <xdr:sp macro="" textlink="">
      <xdr:nvSpPr>
        <xdr:cNvPr id="164" name="楕円 163"/>
        <xdr:cNvSpPr/>
      </xdr:nvSpPr>
      <xdr:spPr>
        <a:xfrm>
          <a:off x="2857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150223</xdr:rowOff>
    </xdr:from>
    <xdr:to>
      <xdr:col>19</xdr:col>
      <xdr:colOff>177800</xdr:colOff>
      <xdr:row>60</xdr:row>
      <xdr:rowOff>4899</xdr:rowOff>
    </xdr:to>
    <xdr:cxnSp macro="">
      <xdr:nvCxnSpPr>
        <xdr:cNvPr id="165" name="直線コネクタ 164"/>
        <xdr:cNvCxnSpPr/>
      </xdr:nvCxnSpPr>
      <xdr:spPr>
        <a:xfrm flipV="1">
          <a:off x="2908300" y="102657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6"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7"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20700</xdr:rowOff>
    </xdr:from>
    <xdr:ext cx="405111" cy="259045"/>
    <xdr:sp macro="" textlink="">
      <xdr:nvSpPr>
        <xdr:cNvPr id="168" name="n_1mainValue【橋りょう・トンネル】&#10;有形固定資産減価償却率"/>
        <xdr:cNvSpPr txBox="1"/>
      </xdr:nvSpPr>
      <xdr:spPr>
        <a:xfrm>
          <a:off x="35820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46826</xdr:rowOff>
    </xdr:from>
    <xdr:ext cx="405111" cy="259045"/>
    <xdr:sp macro="" textlink="">
      <xdr:nvSpPr>
        <xdr:cNvPr id="169" name="n_2mainValue【橋りょう・トンネル】&#10;有形固定資産減価償却率"/>
        <xdr:cNvSpPr txBox="1"/>
      </xdr:nvSpPr>
      <xdr:spPr>
        <a:xfrm>
          <a:off x="2705744" y="1033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110606</xdr:rowOff>
    </xdr:from>
    <xdr:to>
      <xdr:col>50</xdr:col>
      <xdr:colOff>165100</xdr:colOff>
      <xdr:row>64</xdr:row>
      <xdr:rowOff>40756</xdr:rowOff>
    </xdr:to>
    <xdr:sp macro="" textlink="">
      <xdr:nvSpPr>
        <xdr:cNvPr id="207" name="楕円 206"/>
        <xdr:cNvSpPr/>
      </xdr:nvSpPr>
      <xdr:spPr>
        <a:xfrm>
          <a:off x="9588500" y="109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109629</xdr:rowOff>
    </xdr:from>
    <xdr:to>
      <xdr:col>46</xdr:col>
      <xdr:colOff>38100</xdr:colOff>
      <xdr:row>64</xdr:row>
      <xdr:rowOff>39779</xdr:rowOff>
    </xdr:to>
    <xdr:sp macro="" textlink="">
      <xdr:nvSpPr>
        <xdr:cNvPr id="208" name="楕円 207"/>
        <xdr:cNvSpPr/>
      </xdr:nvSpPr>
      <xdr:spPr>
        <a:xfrm>
          <a:off x="8699500" y="1091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160429</xdr:rowOff>
    </xdr:from>
    <xdr:to>
      <xdr:col>50</xdr:col>
      <xdr:colOff>114300</xdr:colOff>
      <xdr:row>63</xdr:row>
      <xdr:rowOff>161406</xdr:rowOff>
    </xdr:to>
    <xdr:cxnSp macro="">
      <xdr:nvCxnSpPr>
        <xdr:cNvPr id="209" name="直線コネクタ 208"/>
        <xdr:cNvCxnSpPr/>
      </xdr:nvCxnSpPr>
      <xdr:spPr>
        <a:xfrm>
          <a:off x="8750300" y="10961779"/>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0"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1"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31883</xdr:rowOff>
    </xdr:from>
    <xdr:ext cx="534377" cy="259045"/>
    <xdr:sp macro="" textlink="">
      <xdr:nvSpPr>
        <xdr:cNvPr id="212" name="n_1mainValue【橋りょう・トンネル】&#10;一人当たり有形固定資産（償却資産）額"/>
        <xdr:cNvSpPr txBox="1"/>
      </xdr:nvSpPr>
      <xdr:spPr>
        <a:xfrm>
          <a:off x="9359411" y="110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30906</xdr:rowOff>
    </xdr:from>
    <xdr:ext cx="534377" cy="259045"/>
    <xdr:sp macro="" textlink="">
      <xdr:nvSpPr>
        <xdr:cNvPr id="213" name="n_2mainValue【橋りょう・トンネル】&#10;一人当たり有形固定資産（償却資産）額"/>
        <xdr:cNvSpPr txBox="1"/>
      </xdr:nvSpPr>
      <xdr:spPr>
        <a:xfrm>
          <a:off x="8483111" y="110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52" name="楕円 251"/>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82550</xdr:rowOff>
    </xdr:from>
    <xdr:to>
      <xdr:col>15</xdr:col>
      <xdr:colOff>101600</xdr:colOff>
      <xdr:row>78</xdr:row>
      <xdr:rowOff>12700</xdr:rowOff>
    </xdr:to>
    <xdr:sp macro="" textlink="">
      <xdr:nvSpPr>
        <xdr:cNvPr id="253" name="楕円 252"/>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54" name="直線コネクタ 253"/>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55"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56" name="n_2aveValue【公営住宅】&#10;有形固定資産減価償却率"/>
        <xdr:cNvSpPr txBox="1"/>
      </xdr:nvSpPr>
      <xdr:spPr>
        <a:xfrm>
          <a:off x="2705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57" name="n_1mainValue【公営住宅】&#10;有形固定資産減価償却率"/>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58" name="n_2mainValue【公営住宅】&#10;有形固定資産減価償却率"/>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156463</xdr:rowOff>
    </xdr:from>
    <xdr:to>
      <xdr:col>50</xdr:col>
      <xdr:colOff>165100</xdr:colOff>
      <xdr:row>86</xdr:row>
      <xdr:rowOff>86613</xdr:rowOff>
    </xdr:to>
    <xdr:sp macro="" textlink="">
      <xdr:nvSpPr>
        <xdr:cNvPr id="294" name="楕円 293"/>
        <xdr:cNvSpPr/>
      </xdr:nvSpPr>
      <xdr:spPr>
        <a:xfrm>
          <a:off x="9588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156463</xdr:rowOff>
    </xdr:from>
    <xdr:to>
      <xdr:col>46</xdr:col>
      <xdr:colOff>38100</xdr:colOff>
      <xdr:row>86</xdr:row>
      <xdr:rowOff>86613</xdr:rowOff>
    </xdr:to>
    <xdr:sp macro="" textlink="">
      <xdr:nvSpPr>
        <xdr:cNvPr id="295" name="楕円 294"/>
        <xdr:cNvSpPr/>
      </xdr:nvSpPr>
      <xdr:spPr>
        <a:xfrm>
          <a:off x="8699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35813</xdr:rowOff>
    </xdr:from>
    <xdr:to>
      <xdr:col>50</xdr:col>
      <xdr:colOff>114300</xdr:colOff>
      <xdr:row>86</xdr:row>
      <xdr:rowOff>35813</xdr:rowOff>
    </xdr:to>
    <xdr:cxnSp macro="">
      <xdr:nvCxnSpPr>
        <xdr:cNvPr id="296" name="直線コネクタ 295"/>
        <xdr:cNvCxnSpPr/>
      </xdr:nvCxnSpPr>
      <xdr:spPr>
        <a:xfrm>
          <a:off x="8750300" y="14780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7"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8"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77740</xdr:rowOff>
    </xdr:from>
    <xdr:ext cx="469744" cy="259045"/>
    <xdr:sp macro="" textlink="">
      <xdr:nvSpPr>
        <xdr:cNvPr id="299" name="n_1mainValue【公営住宅】&#10;一人当たり面積"/>
        <xdr:cNvSpPr txBox="1"/>
      </xdr:nvSpPr>
      <xdr:spPr>
        <a:xfrm>
          <a:off x="93917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77740</xdr:rowOff>
    </xdr:from>
    <xdr:ext cx="469744" cy="259045"/>
    <xdr:sp macro="" textlink="">
      <xdr:nvSpPr>
        <xdr:cNvPr id="300" name="n_2mainValue【公営住宅】&#10;一人当たり面積"/>
        <xdr:cNvSpPr txBox="1"/>
      </xdr:nvSpPr>
      <xdr:spPr>
        <a:xfrm>
          <a:off x="8515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355" name="楕円 354"/>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103505</xdr:rowOff>
    </xdr:from>
    <xdr:to>
      <xdr:col>76</xdr:col>
      <xdr:colOff>165100</xdr:colOff>
      <xdr:row>35</xdr:row>
      <xdr:rowOff>33655</xdr:rowOff>
    </xdr:to>
    <xdr:sp macro="" textlink="">
      <xdr:nvSpPr>
        <xdr:cNvPr id="356" name="楕円 355"/>
        <xdr:cNvSpPr/>
      </xdr:nvSpPr>
      <xdr:spPr>
        <a:xfrm>
          <a:off x="14541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154305</xdr:rowOff>
    </xdr:from>
    <xdr:to>
      <xdr:col>81</xdr:col>
      <xdr:colOff>50800</xdr:colOff>
      <xdr:row>35</xdr:row>
      <xdr:rowOff>41910</xdr:rowOff>
    </xdr:to>
    <xdr:cxnSp macro="">
      <xdr:nvCxnSpPr>
        <xdr:cNvPr id="357" name="直線コネクタ 356"/>
        <xdr:cNvCxnSpPr/>
      </xdr:nvCxnSpPr>
      <xdr:spPr>
        <a:xfrm>
          <a:off x="14592300" y="59836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8"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359" name="n_2ave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360" name="n_1mainValue【認定こども園・幼稚園・保育所】&#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50182</xdr:rowOff>
    </xdr:from>
    <xdr:ext cx="405111" cy="259045"/>
    <xdr:sp macro="" textlink="">
      <xdr:nvSpPr>
        <xdr:cNvPr id="361" name="n_2mainValue【認定こども園・幼稚園・保育所】&#10;有形固定資産減価償却率"/>
        <xdr:cNvSpPr txBox="1"/>
      </xdr:nvSpPr>
      <xdr:spPr>
        <a:xfrm>
          <a:off x="143897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397" name="楕円 396"/>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71120</xdr:rowOff>
    </xdr:from>
    <xdr:to>
      <xdr:col>107</xdr:col>
      <xdr:colOff>101600</xdr:colOff>
      <xdr:row>41</xdr:row>
      <xdr:rowOff>1270</xdr:rowOff>
    </xdr:to>
    <xdr:sp macro="" textlink="">
      <xdr:nvSpPr>
        <xdr:cNvPr id="398" name="楕円 397"/>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121920</xdr:rowOff>
    </xdr:to>
    <xdr:cxnSp macro="">
      <xdr:nvCxnSpPr>
        <xdr:cNvPr id="399" name="直線コネクタ 398"/>
        <xdr:cNvCxnSpPr/>
      </xdr:nvCxnSpPr>
      <xdr:spPr>
        <a:xfrm>
          <a:off x="20434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0"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1"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402"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03"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103505</xdr:rowOff>
    </xdr:from>
    <xdr:to>
      <xdr:col>81</xdr:col>
      <xdr:colOff>101600</xdr:colOff>
      <xdr:row>59</xdr:row>
      <xdr:rowOff>33655</xdr:rowOff>
    </xdr:to>
    <xdr:sp macro="" textlink="">
      <xdr:nvSpPr>
        <xdr:cNvPr id="442" name="楕円 441"/>
        <xdr:cNvSpPr/>
      </xdr:nvSpPr>
      <xdr:spPr>
        <a:xfrm>
          <a:off x="15430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43" name="楕円 442"/>
        <xdr:cNvSpPr/>
      </xdr:nvSpPr>
      <xdr:spPr>
        <a:xfrm>
          <a:off x="14541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154305</xdr:rowOff>
    </xdr:from>
    <xdr:to>
      <xdr:col>81</xdr:col>
      <xdr:colOff>50800</xdr:colOff>
      <xdr:row>59</xdr:row>
      <xdr:rowOff>24765</xdr:rowOff>
    </xdr:to>
    <xdr:cxnSp macro="">
      <xdr:nvCxnSpPr>
        <xdr:cNvPr id="444" name="直線コネクタ 443"/>
        <xdr:cNvCxnSpPr/>
      </xdr:nvCxnSpPr>
      <xdr:spPr>
        <a:xfrm flipV="1">
          <a:off x="14592300" y="100984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4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446" name="n_2aveValue【学校施設】&#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50182</xdr:rowOff>
    </xdr:from>
    <xdr:ext cx="405111" cy="259045"/>
    <xdr:sp macro="" textlink="">
      <xdr:nvSpPr>
        <xdr:cNvPr id="447" name="n_1mainValue【学校施設】&#10;有形固定資産減価償却率"/>
        <xdr:cNvSpPr txBox="1"/>
      </xdr:nvSpPr>
      <xdr:spPr>
        <a:xfrm>
          <a:off x="152660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92092</xdr:rowOff>
    </xdr:from>
    <xdr:ext cx="405111" cy="259045"/>
    <xdr:sp macro="" textlink="">
      <xdr:nvSpPr>
        <xdr:cNvPr id="448" name="n_2mainValue【学校施設】&#10;有形固定資産減価償却率"/>
        <xdr:cNvSpPr txBox="1"/>
      </xdr:nvSpPr>
      <xdr:spPr>
        <a:xfrm>
          <a:off x="14389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133452</xdr:rowOff>
    </xdr:from>
    <xdr:to>
      <xdr:col>112</xdr:col>
      <xdr:colOff>38100</xdr:colOff>
      <xdr:row>63</xdr:row>
      <xdr:rowOff>63602</xdr:rowOff>
    </xdr:to>
    <xdr:sp macro="" textlink="">
      <xdr:nvSpPr>
        <xdr:cNvPr id="485" name="楕円 484"/>
        <xdr:cNvSpPr/>
      </xdr:nvSpPr>
      <xdr:spPr>
        <a:xfrm>
          <a:off x="21272500" y="107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153112</xdr:rowOff>
    </xdr:from>
    <xdr:to>
      <xdr:col>107</xdr:col>
      <xdr:colOff>101600</xdr:colOff>
      <xdr:row>63</xdr:row>
      <xdr:rowOff>83262</xdr:rowOff>
    </xdr:to>
    <xdr:sp macro="" textlink="">
      <xdr:nvSpPr>
        <xdr:cNvPr id="486" name="楕円 485"/>
        <xdr:cNvSpPr/>
      </xdr:nvSpPr>
      <xdr:spPr>
        <a:xfrm>
          <a:off x="20383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12802</xdr:rowOff>
    </xdr:from>
    <xdr:to>
      <xdr:col>111</xdr:col>
      <xdr:colOff>177800</xdr:colOff>
      <xdr:row>63</xdr:row>
      <xdr:rowOff>32462</xdr:rowOff>
    </xdr:to>
    <xdr:cxnSp macro="">
      <xdr:nvCxnSpPr>
        <xdr:cNvPr id="487" name="直線コネクタ 486"/>
        <xdr:cNvCxnSpPr/>
      </xdr:nvCxnSpPr>
      <xdr:spPr>
        <a:xfrm flipV="1">
          <a:off x="20434300" y="10814152"/>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8"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89"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54729</xdr:rowOff>
    </xdr:from>
    <xdr:ext cx="469744" cy="259045"/>
    <xdr:sp macro="" textlink="">
      <xdr:nvSpPr>
        <xdr:cNvPr id="490" name="n_1mainValue【学校施設】&#10;一人当たり面積"/>
        <xdr:cNvSpPr txBox="1"/>
      </xdr:nvSpPr>
      <xdr:spPr>
        <a:xfrm>
          <a:off x="21075727" y="108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74389</xdr:rowOff>
    </xdr:from>
    <xdr:ext cx="469744" cy="259045"/>
    <xdr:sp macro="" textlink="">
      <xdr:nvSpPr>
        <xdr:cNvPr id="491" name="n_2mainValue【学校施設】&#10;一人当たり面積"/>
        <xdr:cNvSpPr txBox="1"/>
      </xdr:nvSpPr>
      <xdr:spPr>
        <a:xfrm>
          <a:off x="20199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8" name="テキスト ボックス 5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9" name="直線コネクタ 5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0" name="テキスト ボックス 5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1" name="直線コネクタ 5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2" name="テキスト ボックス 5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3" name="直線コネクタ 5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4" name="テキスト ボックス 5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5" name="直線コネクタ 5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6" name="テキスト ボックス 5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7" name="直線コネクタ 5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8" name="テキスト ボックス 5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32" name="直線コネクタ 531"/>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33"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34" name="直線コネクタ 533"/>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6" name="直線コネクタ 53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37"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38" name="フローチャート: 判断 53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39" name="フローチャート: 判断 538"/>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40" name="フローチャート: 判断 539"/>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23495</xdr:rowOff>
    </xdr:from>
    <xdr:to>
      <xdr:col>81</xdr:col>
      <xdr:colOff>101600</xdr:colOff>
      <xdr:row>105</xdr:row>
      <xdr:rowOff>125095</xdr:rowOff>
    </xdr:to>
    <xdr:sp macro="" textlink="">
      <xdr:nvSpPr>
        <xdr:cNvPr id="546" name="楕円 545"/>
        <xdr:cNvSpPr/>
      </xdr:nvSpPr>
      <xdr:spPr>
        <a:xfrm>
          <a:off x="15430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547" name="楕円 546"/>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74295</xdr:rowOff>
    </xdr:from>
    <xdr:to>
      <xdr:col>81</xdr:col>
      <xdr:colOff>50800</xdr:colOff>
      <xdr:row>105</xdr:row>
      <xdr:rowOff>95250</xdr:rowOff>
    </xdr:to>
    <xdr:cxnSp macro="">
      <xdr:nvCxnSpPr>
        <xdr:cNvPr id="548" name="直線コネクタ 547"/>
        <xdr:cNvCxnSpPr/>
      </xdr:nvCxnSpPr>
      <xdr:spPr>
        <a:xfrm flipV="1">
          <a:off x="14592300" y="180765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549"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50"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116222</xdr:rowOff>
    </xdr:from>
    <xdr:ext cx="405111" cy="259045"/>
    <xdr:sp macro="" textlink="">
      <xdr:nvSpPr>
        <xdr:cNvPr id="551" name="n_1mainValue【公民館】&#10;有形固定資産減価償却率"/>
        <xdr:cNvSpPr txBox="1"/>
      </xdr:nvSpPr>
      <xdr:spPr>
        <a:xfrm>
          <a:off x="152660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552" name="n_2mainValue【公民館】&#10;有形固定資産減価償却率"/>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4" name="テキスト ボックス 5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78" name="直線コネクタ 577"/>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79"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80" name="直線コネクタ 579"/>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81"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82" name="直線コネクタ 581"/>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83"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84" name="フローチャート: 判断 583"/>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85" name="フローチャート: 判断 584"/>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586" name="フローチャート: 判断 585"/>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64588</xdr:rowOff>
    </xdr:from>
    <xdr:to>
      <xdr:col>112</xdr:col>
      <xdr:colOff>38100</xdr:colOff>
      <xdr:row>108</xdr:row>
      <xdr:rowOff>166188</xdr:rowOff>
    </xdr:to>
    <xdr:sp macro="" textlink="">
      <xdr:nvSpPr>
        <xdr:cNvPr id="592" name="楕円 591"/>
        <xdr:cNvSpPr/>
      </xdr:nvSpPr>
      <xdr:spPr>
        <a:xfrm>
          <a:off x="2127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67855</xdr:rowOff>
    </xdr:from>
    <xdr:to>
      <xdr:col>107</xdr:col>
      <xdr:colOff>101600</xdr:colOff>
      <xdr:row>108</xdr:row>
      <xdr:rowOff>169455</xdr:rowOff>
    </xdr:to>
    <xdr:sp macro="" textlink="">
      <xdr:nvSpPr>
        <xdr:cNvPr id="593" name="楕円 592"/>
        <xdr:cNvSpPr/>
      </xdr:nvSpPr>
      <xdr:spPr>
        <a:xfrm>
          <a:off x="2038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115388</xdr:rowOff>
    </xdr:from>
    <xdr:to>
      <xdr:col>111</xdr:col>
      <xdr:colOff>177800</xdr:colOff>
      <xdr:row>108</xdr:row>
      <xdr:rowOff>118655</xdr:rowOff>
    </xdr:to>
    <xdr:cxnSp macro="">
      <xdr:nvCxnSpPr>
        <xdr:cNvPr id="594" name="直線コネクタ 593"/>
        <xdr:cNvCxnSpPr/>
      </xdr:nvCxnSpPr>
      <xdr:spPr>
        <a:xfrm flipV="1">
          <a:off x="20434300" y="186319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595"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596"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157315</xdr:rowOff>
    </xdr:from>
    <xdr:ext cx="469744" cy="259045"/>
    <xdr:sp macro="" textlink="">
      <xdr:nvSpPr>
        <xdr:cNvPr id="597" name="n_1mainValue【公民館】&#10;一人当たり面積"/>
        <xdr:cNvSpPr txBox="1"/>
      </xdr:nvSpPr>
      <xdr:spPr>
        <a:xfrm>
          <a:off x="210757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160582</xdr:rowOff>
    </xdr:from>
    <xdr:ext cx="469744" cy="259045"/>
    <xdr:sp macro="" textlink="">
      <xdr:nvSpPr>
        <xdr:cNvPr id="598" name="n_2mainValue【公民館】&#10;一人当たり面積"/>
        <xdr:cNvSpPr txBox="1"/>
      </xdr:nvSpPr>
      <xdr:spPr>
        <a:xfrm>
          <a:off x="20199427" y="1867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itchFamily="50" charset="-128"/>
              <a:ea typeface="ＭＳ Ｐゴシック" pitchFamily="50" charset="-128"/>
              <a:cs typeface="+mn-cs"/>
            </a:rPr>
            <a:t>施設類型別の有形固定資産減価償却率のうち、本市の中で最も高い値は</a:t>
          </a:r>
          <a:r>
            <a:rPr kumimoji="1" lang="ja-JP" altLang="ja-JP" sz="1100">
              <a:solidFill>
                <a:sysClr val="windowText" lastClr="000000"/>
              </a:solidFill>
              <a:effectLst/>
              <a:latin typeface="ＭＳ Ｐゴシック" pitchFamily="50" charset="-128"/>
              <a:ea typeface="ＭＳ Ｐゴシック" pitchFamily="50" charset="-128"/>
              <a:cs typeface="+mn-cs"/>
            </a:rPr>
            <a:t>公営住宅</a:t>
          </a:r>
          <a:r>
            <a:rPr kumimoji="1" lang="ja-JP" altLang="en-US" sz="1100">
              <a:solidFill>
                <a:sysClr val="windowText" lastClr="000000"/>
              </a:solidFill>
              <a:effectLst/>
              <a:latin typeface="ＭＳ Ｐゴシック" pitchFamily="50" charset="-128"/>
              <a:ea typeface="ＭＳ Ｐゴシック" pitchFamily="50" charset="-128"/>
              <a:cs typeface="+mn-cs"/>
            </a:rPr>
            <a:t>の</a:t>
          </a:r>
          <a:r>
            <a:rPr kumimoji="1" lang="en-US" altLang="ja-JP" sz="1100">
              <a:solidFill>
                <a:sysClr val="windowText" lastClr="000000"/>
              </a:solidFill>
              <a:effectLst/>
              <a:latin typeface="ＭＳ Ｐゴシック" pitchFamily="50" charset="-128"/>
              <a:ea typeface="ＭＳ Ｐゴシック" pitchFamily="50" charset="-128"/>
              <a:cs typeface="+mn-cs"/>
            </a:rPr>
            <a:t>100</a:t>
          </a:r>
          <a:r>
            <a:rPr kumimoji="1" lang="ja-JP" altLang="ja-JP" sz="1100">
              <a:solidFill>
                <a:sysClr val="windowText" lastClr="000000"/>
              </a:solidFill>
              <a:effectLst/>
              <a:latin typeface="ＭＳ Ｐゴシック" pitchFamily="50" charset="-128"/>
              <a:ea typeface="ＭＳ Ｐゴシック" pitchFamily="50" charset="-128"/>
              <a:cs typeface="+mn-cs"/>
            </a:rPr>
            <a:t>％で</a:t>
          </a:r>
          <a:r>
            <a:rPr kumimoji="1" lang="ja-JP" altLang="ja-JP" sz="1100">
              <a:solidFill>
                <a:schemeClr val="dk1"/>
              </a:solidFill>
              <a:effectLst/>
              <a:latin typeface="ＭＳ Ｐゴシック" pitchFamily="50" charset="-128"/>
              <a:ea typeface="ＭＳ Ｐゴシック" pitchFamily="50" charset="-128"/>
              <a:cs typeface="+mn-cs"/>
            </a:rPr>
            <a:t>耐用年数を大きく超過している</a:t>
          </a:r>
          <a:r>
            <a:rPr kumimoji="1" lang="ja-JP" altLang="en-US" sz="1100">
              <a:solidFill>
                <a:sysClr val="windowText" lastClr="000000"/>
              </a:solidFill>
              <a:effectLst/>
              <a:latin typeface="ＭＳ Ｐゴシック" pitchFamily="50" charset="-128"/>
              <a:ea typeface="ＭＳ Ｐゴシック" pitchFamily="50" charset="-128"/>
              <a:cs typeface="+mn-cs"/>
            </a:rPr>
            <a:t>。このため、現建物を廃止し、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個別施設計画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の策定及び住宅マスタープランの改訂の中で、民間住宅ストックを活用した借上公営住宅の供給方法など、公営住宅の在り方を示していく。</a:t>
          </a:r>
          <a:endParaRPr lang="ja-JP" altLang="ja-JP" sz="1400">
            <a:solidFill>
              <a:sysClr val="windowText" lastClr="000000"/>
            </a:solidFill>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認定こども園・幼稚園・保育所の有形固定資産減価償却率については、</a:t>
          </a:r>
          <a:r>
            <a:rPr kumimoji="1" lang="en-US" altLang="ja-JP" sz="1100">
              <a:solidFill>
                <a:schemeClr val="dk1"/>
              </a:solidFill>
              <a:effectLst/>
              <a:latin typeface="ＭＳ Ｐゴシック" pitchFamily="50" charset="-128"/>
              <a:ea typeface="ＭＳ Ｐゴシック" pitchFamily="50" charset="-128"/>
              <a:cs typeface="+mn-cs"/>
            </a:rPr>
            <a:t>82.8</a:t>
          </a:r>
          <a:r>
            <a:rPr kumimoji="1" lang="ja-JP" altLang="ja-JP" sz="1100">
              <a:solidFill>
                <a:schemeClr val="dk1"/>
              </a:solidFill>
              <a:effectLst/>
              <a:latin typeface="ＭＳ Ｐゴシック" pitchFamily="50" charset="-128"/>
              <a:ea typeface="ＭＳ Ｐゴシック" pitchFamily="50" charset="-128"/>
              <a:cs typeface="+mn-cs"/>
            </a:rPr>
            <a:t>％で、本市の中でも公営住宅に次ぐ高い値を示している。今後は、人口減少に伴う保育需要も見極めつつ、個別施設計画</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を策定し、公共施設再編により生じる跡地に再整備するなど、認定こども園・幼稚園・保育所の在り方を示していく。</a:t>
          </a:r>
          <a:endParaRPr lang="ja-JP" altLang="ja-JP" sz="14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なお、平成</a:t>
          </a:r>
          <a:r>
            <a:rPr kumimoji="1" lang="en-US" altLang="ja-JP" sz="1100">
              <a:solidFill>
                <a:schemeClr val="dk1"/>
              </a:solidFill>
              <a:effectLst/>
              <a:latin typeface="ＭＳ Ｐゴシック" pitchFamily="50" charset="-128"/>
              <a:ea typeface="ＭＳ Ｐゴシック" pitchFamily="50" charset="-128"/>
              <a:cs typeface="+mn-cs"/>
            </a:rPr>
            <a:t>29</a:t>
          </a:r>
          <a:r>
            <a:rPr kumimoji="1" lang="ja-JP" altLang="ja-JP" sz="1100">
              <a:solidFill>
                <a:schemeClr val="dk1"/>
              </a:solidFill>
              <a:effectLst/>
              <a:latin typeface="ＭＳ Ｐゴシック" pitchFamily="50" charset="-128"/>
              <a:ea typeface="ＭＳ Ｐゴシック" pitchFamily="50" charset="-128"/>
              <a:cs typeface="+mn-cs"/>
            </a:rPr>
            <a:t>年度決算に係る固定資産台帳については、平成</a:t>
          </a:r>
          <a:r>
            <a:rPr kumimoji="1" lang="en-US" altLang="ja-JP" sz="1100">
              <a:solidFill>
                <a:schemeClr val="dk1"/>
              </a:solidFill>
              <a:effectLst/>
              <a:latin typeface="ＭＳ Ｐゴシック" pitchFamily="50" charset="-128"/>
              <a:ea typeface="ＭＳ Ｐゴシック" pitchFamily="50" charset="-128"/>
              <a:cs typeface="+mn-cs"/>
            </a:rPr>
            <a:t>31</a:t>
          </a:r>
          <a:r>
            <a:rPr kumimoji="1" lang="ja-JP" altLang="ja-JP" sz="1100">
              <a:solidFill>
                <a:schemeClr val="dk1"/>
              </a:solidFill>
              <a:effectLst/>
              <a:latin typeface="ＭＳ Ｐゴシック" pitchFamily="50" charset="-128"/>
              <a:ea typeface="ＭＳ Ｐゴシック" pitchFamily="50" charset="-128"/>
              <a:cs typeface="+mn-cs"/>
            </a:rPr>
            <a:t>年</a:t>
          </a:r>
          <a:r>
            <a:rPr kumimoji="1" lang="en-US" altLang="ja-JP" sz="1100">
              <a:solidFill>
                <a:schemeClr val="dk1"/>
              </a:solidFill>
              <a:effectLst/>
              <a:latin typeface="ＭＳ Ｐゴシック" pitchFamily="50" charset="-128"/>
              <a:ea typeface="ＭＳ Ｐゴシック" pitchFamily="50" charset="-128"/>
              <a:cs typeface="+mn-cs"/>
            </a:rPr>
            <a:t>1</a:t>
          </a:r>
          <a:r>
            <a:rPr kumimoji="1" lang="ja-JP" altLang="ja-JP" sz="1100">
              <a:solidFill>
                <a:schemeClr val="dk1"/>
              </a:solidFill>
              <a:effectLst/>
              <a:latin typeface="ＭＳ Ｐゴシック" pitchFamily="50" charset="-128"/>
              <a:ea typeface="ＭＳ Ｐゴシック" pitchFamily="50" charset="-128"/>
              <a:cs typeface="+mn-cs"/>
            </a:rPr>
            <a:t>月</a:t>
          </a:r>
          <a:r>
            <a:rPr kumimoji="1" lang="en-US" altLang="ja-JP" sz="1100">
              <a:solidFill>
                <a:schemeClr val="dk1"/>
              </a:solidFill>
              <a:effectLst/>
              <a:latin typeface="ＭＳ Ｐゴシック" pitchFamily="50" charset="-128"/>
              <a:ea typeface="ＭＳ Ｐゴシック" pitchFamily="50" charset="-128"/>
              <a:cs typeface="+mn-cs"/>
            </a:rPr>
            <a:t>1</a:t>
          </a:r>
          <a:r>
            <a:rPr kumimoji="1" lang="ja-JP" altLang="ja-JP" sz="1100">
              <a:solidFill>
                <a:schemeClr val="dk1"/>
              </a:solidFill>
              <a:effectLst/>
              <a:latin typeface="ＭＳ Ｐゴシック" pitchFamily="50" charset="-128"/>
              <a:ea typeface="ＭＳ Ｐゴシック" pitchFamily="50" charset="-128"/>
              <a:cs typeface="+mn-cs"/>
            </a:rPr>
            <a:t>日時点で整備中のため、平成</a:t>
          </a:r>
          <a:r>
            <a:rPr kumimoji="1" lang="en-US" altLang="ja-JP" sz="1100">
              <a:solidFill>
                <a:schemeClr val="dk1"/>
              </a:solidFill>
              <a:effectLst/>
              <a:latin typeface="ＭＳ Ｐゴシック" pitchFamily="50" charset="-128"/>
              <a:ea typeface="ＭＳ Ｐゴシック" pitchFamily="50" charset="-128"/>
              <a:cs typeface="+mn-cs"/>
            </a:rPr>
            <a:t>29</a:t>
          </a:r>
          <a:r>
            <a:rPr kumimoji="1" lang="ja-JP" altLang="ja-JP" sz="1100">
              <a:solidFill>
                <a:schemeClr val="dk1"/>
              </a:solidFill>
              <a:effectLst/>
              <a:latin typeface="ＭＳ Ｐゴシック" pitchFamily="50" charset="-128"/>
              <a:ea typeface="ＭＳ Ｐゴシック" pitchFamily="50" charset="-128"/>
              <a:cs typeface="+mn-cs"/>
            </a:rPr>
            <a:t>年度の当該団体値等は表示されていません。</a:t>
          </a:r>
          <a:endParaRPr lang="ja-JP" altLang="ja-JP" sz="1400">
            <a:effectLst/>
            <a:latin typeface="ＭＳ Ｐゴシック" pitchFamily="50" charset="-128"/>
            <a:ea typeface="ＭＳ Ｐゴシック"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55,794
55,284
18.69
20,744,039
20,345,059
374,246
11,555,353
16,126,074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82204</xdr:rowOff>
    </xdr:from>
    <xdr:ext cx="405111" cy="259045"/>
    <xdr:sp macro="" textlink="">
      <xdr:nvSpPr>
        <xdr:cNvPr id="6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78939</xdr:rowOff>
    </xdr:from>
    <xdr:ext cx="405111" cy="259045"/>
    <xdr:sp macro="" textlink="">
      <xdr:nvSpPr>
        <xdr:cNvPr id="67"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3" name="楕円 72"/>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136434</xdr:rowOff>
    </xdr:from>
    <xdr:to>
      <xdr:col>15</xdr:col>
      <xdr:colOff>101600</xdr:colOff>
      <xdr:row>38</xdr:row>
      <xdr:rowOff>66584</xdr:rowOff>
    </xdr:to>
    <xdr:sp macro="" textlink="">
      <xdr:nvSpPr>
        <xdr:cNvPr id="74" name="楕円 73"/>
        <xdr:cNvSpPr/>
      </xdr:nvSpPr>
      <xdr:spPr>
        <a:xfrm>
          <a:off x="2857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15784</xdr:rowOff>
    </xdr:to>
    <xdr:cxnSp macro="">
      <xdr:nvCxnSpPr>
        <xdr:cNvPr id="75" name="直線コネクタ 74"/>
        <xdr:cNvCxnSpPr/>
      </xdr:nvCxnSpPr>
      <xdr:spPr>
        <a:xfrm flipV="1">
          <a:off x="2908300" y="65096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61884</xdr:rowOff>
    </xdr:from>
    <xdr:ext cx="405111" cy="259045"/>
    <xdr:sp macro="" textlink="">
      <xdr:nvSpPr>
        <xdr:cNvPr id="76" name="n_1mainValue【図書館】&#10;有形固定資産減価償却率"/>
        <xdr:cNvSpPr txBox="1"/>
      </xdr:nvSpPr>
      <xdr:spPr>
        <a:xfrm>
          <a:off x="35820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83111</xdr:rowOff>
    </xdr:from>
    <xdr:ext cx="405111" cy="259045"/>
    <xdr:sp macro="" textlink="">
      <xdr:nvSpPr>
        <xdr:cNvPr id="77" name="n_2mainValue【図書館】&#10;有形固定資産減価償却率"/>
        <xdr:cNvSpPr txBox="1"/>
      </xdr:nvSpPr>
      <xdr:spPr>
        <a:xfrm>
          <a:off x="2705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111777</xdr:rowOff>
    </xdr:from>
    <xdr:ext cx="469744" cy="259045"/>
    <xdr:sp macro="" textlink="">
      <xdr:nvSpPr>
        <xdr:cNvPr id="109"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0" name="フローチャート: 判断 10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111777</xdr:rowOff>
    </xdr:from>
    <xdr:ext cx="469744" cy="259045"/>
    <xdr:sp macro="" textlink="">
      <xdr:nvSpPr>
        <xdr:cNvPr id="111"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17" name="楕円 116"/>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18" name="楕円 117"/>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39</xdr:row>
      <xdr:rowOff>6350</xdr:rowOff>
    </xdr:to>
    <xdr:cxnSp macro="">
      <xdr:nvCxnSpPr>
        <xdr:cNvPr id="119" name="直線コネクタ 118"/>
        <xdr:cNvCxnSpPr/>
      </xdr:nvCxnSpPr>
      <xdr:spPr>
        <a:xfrm flipV="1">
          <a:off x="8750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20"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73677</xdr:rowOff>
    </xdr:from>
    <xdr:ext cx="469744" cy="259045"/>
    <xdr:sp macro="" textlink="">
      <xdr:nvSpPr>
        <xdr:cNvPr id="121" name="n_2mainValue【図書館】&#10;一人当たり面積"/>
        <xdr:cNvSpPr txBox="1"/>
      </xdr:nvSpPr>
      <xdr:spPr>
        <a:xfrm>
          <a:off x="8515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5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6" name="フローチャート: 判断 155"/>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108874</xdr:rowOff>
    </xdr:from>
    <xdr:ext cx="405111" cy="259045"/>
    <xdr:sp macro="" textlink="">
      <xdr:nvSpPr>
        <xdr:cNvPr id="157" name="n_2aveValue【体育館・プール】&#10;有形固定資産減価償却率"/>
        <xdr:cNvSpPr txBox="1"/>
      </xdr:nvSpPr>
      <xdr:spPr>
        <a:xfrm>
          <a:off x="2705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128815</xdr:rowOff>
    </xdr:from>
    <xdr:to>
      <xdr:col>20</xdr:col>
      <xdr:colOff>38100</xdr:colOff>
      <xdr:row>59</xdr:row>
      <xdr:rowOff>58965</xdr:rowOff>
    </xdr:to>
    <xdr:sp macro="" textlink="">
      <xdr:nvSpPr>
        <xdr:cNvPr id="163" name="楕円 162"/>
        <xdr:cNvSpPr/>
      </xdr:nvSpPr>
      <xdr:spPr>
        <a:xfrm>
          <a:off x="3746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115751</xdr:rowOff>
    </xdr:from>
    <xdr:to>
      <xdr:col>15</xdr:col>
      <xdr:colOff>101600</xdr:colOff>
      <xdr:row>59</xdr:row>
      <xdr:rowOff>45901</xdr:rowOff>
    </xdr:to>
    <xdr:sp macro="" textlink="">
      <xdr:nvSpPr>
        <xdr:cNvPr id="164" name="楕円 163"/>
        <xdr:cNvSpPr/>
      </xdr:nvSpPr>
      <xdr:spPr>
        <a:xfrm>
          <a:off x="2857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166551</xdr:rowOff>
    </xdr:from>
    <xdr:to>
      <xdr:col>19</xdr:col>
      <xdr:colOff>177800</xdr:colOff>
      <xdr:row>59</xdr:row>
      <xdr:rowOff>8165</xdr:rowOff>
    </xdr:to>
    <xdr:cxnSp macro="">
      <xdr:nvCxnSpPr>
        <xdr:cNvPr id="165" name="直線コネクタ 164"/>
        <xdr:cNvCxnSpPr/>
      </xdr:nvCxnSpPr>
      <xdr:spPr>
        <a:xfrm>
          <a:off x="2908300" y="101106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75492</xdr:rowOff>
    </xdr:from>
    <xdr:ext cx="405111" cy="259045"/>
    <xdr:sp macro="" textlink="">
      <xdr:nvSpPr>
        <xdr:cNvPr id="166" name="n_1mainValue【体育館・プール】&#10;有形固定資産減価償却率"/>
        <xdr:cNvSpPr txBox="1"/>
      </xdr:nvSpPr>
      <xdr:spPr>
        <a:xfrm>
          <a:off x="3582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62428</xdr:rowOff>
    </xdr:from>
    <xdr:ext cx="405111" cy="259045"/>
    <xdr:sp macro="" textlink="">
      <xdr:nvSpPr>
        <xdr:cNvPr id="167" name="n_2mainValue【体育館・プール】&#10;有形固定資産減価償却率"/>
        <xdr:cNvSpPr txBox="1"/>
      </xdr:nvSpPr>
      <xdr:spPr>
        <a:xfrm>
          <a:off x="2705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9"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200" name="フローチャート: 判断 199"/>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110507</xdr:rowOff>
    </xdr:from>
    <xdr:ext cx="469744" cy="259045"/>
    <xdr:sp macro="" textlink="">
      <xdr:nvSpPr>
        <xdr:cNvPr id="201" name="n_2ave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86360</xdr:rowOff>
    </xdr:from>
    <xdr:to>
      <xdr:col>50</xdr:col>
      <xdr:colOff>165100</xdr:colOff>
      <xdr:row>61</xdr:row>
      <xdr:rowOff>16510</xdr:rowOff>
    </xdr:to>
    <xdr:sp macro="" textlink="">
      <xdr:nvSpPr>
        <xdr:cNvPr id="207" name="楕円 206"/>
        <xdr:cNvSpPr/>
      </xdr:nvSpPr>
      <xdr:spPr>
        <a:xfrm>
          <a:off x="958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90170</xdr:rowOff>
    </xdr:from>
    <xdr:to>
      <xdr:col>46</xdr:col>
      <xdr:colOff>38100</xdr:colOff>
      <xdr:row>61</xdr:row>
      <xdr:rowOff>20320</xdr:rowOff>
    </xdr:to>
    <xdr:sp macro="" textlink="">
      <xdr:nvSpPr>
        <xdr:cNvPr id="208" name="楕円 207"/>
        <xdr:cNvSpPr/>
      </xdr:nvSpPr>
      <xdr:spPr>
        <a:xfrm>
          <a:off x="8699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137160</xdr:rowOff>
    </xdr:from>
    <xdr:to>
      <xdr:col>50</xdr:col>
      <xdr:colOff>114300</xdr:colOff>
      <xdr:row>60</xdr:row>
      <xdr:rowOff>140970</xdr:rowOff>
    </xdr:to>
    <xdr:cxnSp macro="">
      <xdr:nvCxnSpPr>
        <xdr:cNvPr id="209" name="直線コネクタ 208"/>
        <xdr:cNvCxnSpPr/>
      </xdr:nvCxnSpPr>
      <xdr:spPr>
        <a:xfrm flipV="1">
          <a:off x="8750300" y="10424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7637</xdr:rowOff>
    </xdr:from>
    <xdr:ext cx="469744" cy="259045"/>
    <xdr:sp macro="" textlink="">
      <xdr:nvSpPr>
        <xdr:cNvPr id="210" name="n_1mainValue【体育館・プール】&#10;一人当たり面積"/>
        <xdr:cNvSpPr txBox="1"/>
      </xdr:nvSpPr>
      <xdr:spPr>
        <a:xfrm>
          <a:off x="93917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36847</xdr:rowOff>
    </xdr:from>
    <xdr:ext cx="469744" cy="259045"/>
    <xdr:sp macro="" textlink="">
      <xdr:nvSpPr>
        <xdr:cNvPr id="211" name="n_2mainValue【体育館・プール】&#10;一人当たり面積"/>
        <xdr:cNvSpPr txBox="1"/>
      </xdr:nvSpPr>
      <xdr:spPr>
        <a:xfrm>
          <a:off x="85154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2" name="直線コネクタ 22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3" name="テキスト ボックス 22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4" name="直線コネクタ 22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5" name="テキスト ボックス 22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6" name="直線コネクタ 22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7" name="テキスト ボックス 22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8" name="直線コネクタ 22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9" name="テキスト ボックス 22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0" name="直線コネクタ 22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1" name="テキスト ボックス 23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2" name="直線コネクタ 23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3" name="テキスト ボックス 23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83</xdr:row>
      <xdr:rowOff>144236</xdr:rowOff>
    </xdr:to>
    <xdr:cxnSp macro="">
      <xdr:nvCxnSpPr>
        <xdr:cNvPr id="237" name="直線コネクタ 236"/>
        <xdr:cNvCxnSpPr/>
      </xdr:nvCxnSpPr>
      <xdr:spPr>
        <a:xfrm flipV="1">
          <a:off x="4634865" y="13280571"/>
          <a:ext cx="0" cy="109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148063</xdr:rowOff>
    </xdr:from>
    <xdr:ext cx="405111" cy="259045"/>
    <xdr:sp macro="" textlink="">
      <xdr:nvSpPr>
        <xdr:cNvPr id="238" name="【福祉施設】&#10;有形固定資産減価償却率最小値テキスト"/>
        <xdr:cNvSpPr txBox="1"/>
      </xdr:nvSpPr>
      <xdr:spPr>
        <a:xfrm>
          <a:off x="4673600" y="143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83</xdr:row>
      <xdr:rowOff>144236</xdr:rowOff>
    </xdr:from>
    <xdr:to>
      <xdr:col>24</xdr:col>
      <xdr:colOff>152400</xdr:colOff>
      <xdr:row>83</xdr:row>
      <xdr:rowOff>144236</xdr:rowOff>
    </xdr:to>
    <xdr:cxnSp macro="">
      <xdr:nvCxnSpPr>
        <xdr:cNvPr id="239" name="直線コネクタ 238"/>
        <xdr:cNvCxnSpPr/>
      </xdr:nvCxnSpPr>
      <xdr:spPr>
        <a:xfrm>
          <a:off x="4546600" y="1437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1" name="直線コネクタ 24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50635</xdr:rowOff>
    </xdr:from>
    <xdr:ext cx="405111" cy="259045"/>
    <xdr:sp macro="" textlink="">
      <xdr:nvSpPr>
        <xdr:cNvPr id="242" name="【福祉施設】&#10;有形固定資産減価償却率平均値テキスト"/>
        <xdr:cNvSpPr txBox="1"/>
      </xdr:nvSpPr>
      <xdr:spPr>
        <a:xfrm>
          <a:off x="4673600" y="1393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72208</xdr:rowOff>
    </xdr:from>
    <xdr:to>
      <xdr:col>24</xdr:col>
      <xdr:colOff>114300</xdr:colOff>
      <xdr:row>82</xdr:row>
      <xdr:rowOff>2358</xdr:rowOff>
    </xdr:to>
    <xdr:sp macro="" textlink="">
      <xdr:nvSpPr>
        <xdr:cNvPr id="243" name="フローチャート: 判断 242"/>
        <xdr:cNvSpPr/>
      </xdr:nvSpPr>
      <xdr:spPr>
        <a:xfrm>
          <a:off x="45847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85271</xdr:rowOff>
    </xdr:from>
    <xdr:to>
      <xdr:col>20</xdr:col>
      <xdr:colOff>38100</xdr:colOff>
      <xdr:row>82</xdr:row>
      <xdr:rowOff>15421</xdr:rowOff>
    </xdr:to>
    <xdr:sp macro="" textlink="">
      <xdr:nvSpPr>
        <xdr:cNvPr id="244" name="フローチャート: 判断 243"/>
        <xdr:cNvSpPr/>
      </xdr:nvSpPr>
      <xdr:spPr>
        <a:xfrm>
          <a:off x="3746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31948</xdr:rowOff>
    </xdr:from>
    <xdr:ext cx="405111" cy="259045"/>
    <xdr:sp macro="" textlink="">
      <xdr:nvSpPr>
        <xdr:cNvPr id="245" name="n_1aveValue【福祉施設】&#10;有形固定資産減価償却率"/>
        <xdr:cNvSpPr txBox="1"/>
      </xdr:nvSpPr>
      <xdr:spPr>
        <a:xfrm>
          <a:off x="3582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150586</xdr:rowOff>
    </xdr:from>
    <xdr:to>
      <xdr:col>15</xdr:col>
      <xdr:colOff>101600</xdr:colOff>
      <xdr:row>82</xdr:row>
      <xdr:rowOff>80736</xdr:rowOff>
    </xdr:to>
    <xdr:sp macro="" textlink="">
      <xdr:nvSpPr>
        <xdr:cNvPr id="246" name="フローチャート: 判断 245"/>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97263</xdr:rowOff>
    </xdr:from>
    <xdr:ext cx="405111" cy="259045"/>
    <xdr:sp macro="" textlink="">
      <xdr:nvSpPr>
        <xdr:cNvPr id="247"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8" name="テキスト ボックス 24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9" name="テキスト ボックス 24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0" name="テキスト ボックス 24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1" name="テキスト ボックス 25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2" name="テキスト ボックス 25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72208</xdr:rowOff>
    </xdr:from>
    <xdr:to>
      <xdr:col>20</xdr:col>
      <xdr:colOff>38100</xdr:colOff>
      <xdr:row>86</xdr:row>
      <xdr:rowOff>2358</xdr:rowOff>
    </xdr:to>
    <xdr:sp macro="" textlink="">
      <xdr:nvSpPr>
        <xdr:cNvPr id="253" name="楕円 252"/>
        <xdr:cNvSpPr/>
      </xdr:nvSpPr>
      <xdr:spPr>
        <a:xfrm>
          <a:off x="3746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10161</xdr:rowOff>
    </xdr:from>
    <xdr:to>
      <xdr:col>15</xdr:col>
      <xdr:colOff>101600</xdr:colOff>
      <xdr:row>85</xdr:row>
      <xdr:rowOff>111761</xdr:rowOff>
    </xdr:to>
    <xdr:sp macro="" textlink="">
      <xdr:nvSpPr>
        <xdr:cNvPr id="254" name="楕円 253"/>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60961</xdr:rowOff>
    </xdr:from>
    <xdr:to>
      <xdr:col>19</xdr:col>
      <xdr:colOff>177800</xdr:colOff>
      <xdr:row>85</xdr:row>
      <xdr:rowOff>123008</xdr:rowOff>
    </xdr:to>
    <xdr:cxnSp macro="">
      <xdr:nvCxnSpPr>
        <xdr:cNvPr id="255" name="直線コネクタ 254"/>
        <xdr:cNvCxnSpPr/>
      </xdr:nvCxnSpPr>
      <xdr:spPr>
        <a:xfrm>
          <a:off x="2908300" y="1463421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164935</xdr:rowOff>
    </xdr:from>
    <xdr:ext cx="405111" cy="259045"/>
    <xdr:sp macro="" textlink="">
      <xdr:nvSpPr>
        <xdr:cNvPr id="256" name="n_1mainValue【福祉施設】&#10;有形固定資産減価償却率"/>
        <xdr:cNvSpPr txBox="1"/>
      </xdr:nvSpPr>
      <xdr:spPr>
        <a:xfrm>
          <a:off x="35820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257" name="n_2mainValue【福祉施設】&#10;有形固定資産減価償却率"/>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8" name="直線コネクタ 26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9" name="テキスト ボックス 26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0" name="直線コネクタ 26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1" name="テキスト ボックス 27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2" name="直線コネクタ 27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3" name="テキスト ボックス 27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4" name="直線コネクタ 27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5" name="テキスト ボックス 27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9" name="直線コネクタ 278"/>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80"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1" name="直線コネクタ 280"/>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2"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3" name="直線コネクタ 282"/>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84"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5" name="フローチャート: 判断 284"/>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6" name="フローチャート: 判断 285"/>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130573</xdr:rowOff>
    </xdr:from>
    <xdr:ext cx="469744" cy="259045"/>
    <xdr:sp macro="" textlink="">
      <xdr:nvSpPr>
        <xdr:cNvPr id="287"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135889</xdr:rowOff>
    </xdr:from>
    <xdr:to>
      <xdr:col>46</xdr:col>
      <xdr:colOff>38100</xdr:colOff>
      <xdr:row>85</xdr:row>
      <xdr:rowOff>66039</xdr:rowOff>
    </xdr:to>
    <xdr:sp macro="" textlink="">
      <xdr:nvSpPr>
        <xdr:cNvPr id="288" name="フローチャート: 判断 287"/>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82566</xdr:rowOff>
    </xdr:from>
    <xdr:ext cx="469744" cy="259045"/>
    <xdr:sp macro="" textlink="">
      <xdr:nvSpPr>
        <xdr:cNvPr id="289"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295" name="楕円 294"/>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74168</xdr:rowOff>
    </xdr:from>
    <xdr:to>
      <xdr:col>46</xdr:col>
      <xdr:colOff>38100</xdr:colOff>
      <xdr:row>86</xdr:row>
      <xdr:rowOff>4318</xdr:rowOff>
    </xdr:to>
    <xdr:sp macro="" textlink="">
      <xdr:nvSpPr>
        <xdr:cNvPr id="296" name="楕円 295"/>
        <xdr:cNvSpPr/>
      </xdr:nvSpPr>
      <xdr:spPr>
        <a:xfrm>
          <a:off x="8699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124968</xdr:rowOff>
    </xdr:to>
    <xdr:cxnSp macro="">
      <xdr:nvCxnSpPr>
        <xdr:cNvPr id="297" name="直線コネクタ 296"/>
        <xdr:cNvCxnSpPr/>
      </xdr:nvCxnSpPr>
      <xdr:spPr>
        <a:xfrm flipV="1">
          <a:off x="8750300" y="1469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98" name="n_1main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299" name="n_2mainValue【福祉施設】&#10;一人当たり面積"/>
        <xdr:cNvSpPr txBox="1"/>
      </xdr:nvSpPr>
      <xdr:spPr>
        <a:xfrm>
          <a:off x="8515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10" name="直線コネクタ 30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1" name="テキスト ボックス 31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2" name="直線コネクタ 31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3" name="テキスト ボックス 31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4" name="直線コネクタ 31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5" name="テキスト ボックス 31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6" name="直線コネクタ 31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7" name="テキスト ボックス 31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8" name="直線コネクタ 31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9" name="テキスト ボックス 31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0" name="直線コネクタ 31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1" name="テキスト ボックス 32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5" name="直線コネクタ 324"/>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6"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7" name="直線コネクタ 326"/>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8"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9" name="直線コネクタ 328"/>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30"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1" name="フローチャート: 判断 330"/>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2" name="フローチャート: 判断 331"/>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63516</xdr:rowOff>
    </xdr:from>
    <xdr:ext cx="405111" cy="259045"/>
    <xdr:sp macro="" textlink="">
      <xdr:nvSpPr>
        <xdr:cNvPr id="333"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334" name="フローチャート: 判断 333"/>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335"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341" name="楕円 340"/>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42" name="楕円 341"/>
        <xdr:cNvSpPr/>
      </xdr:nvSpPr>
      <xdr:spPr>
        <a:xfrm>
          <a:off x="2857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130084</xdr:rowOff>
    </xdr:to>
    <xdr:cxnSp macro="">
      <xdr:nvCxnSpPr>
        <xdr:cNvPr id="343" name="直線コネクタ 342"/>
        <xdr:cNvCxnSpPr/>
      </xdr:nvCxnSpPr>
      <xdr:spPr>
        <a:xfrm flipV="1">
          <a:off x="2908300" y="179527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163847</xdr:rowOff>
    </xdr:from>
    <xdr:ext cx="405111" cy="259045"/>
    <xdr:sp macro="" textlink="">
      <xdr:nvSpPr>
        <xdr:cNvPr id="344" name="n_1mainValue【市民会館】&#10;有形固定資産減価償却率"/>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345" name="n_2mainValue【市民会館】&#10;有形固定資産減価償却率"/>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6" name="直線コネクタ 3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7" name="テキスト ボックス 3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8" name="直線コネクタ 3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9" name="テキスト ボックス 3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0" name="直線コネクタ 3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1" name="テキスト ボックス 3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2" name="直線コネクタ 3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3" name="テキスト ボックス 3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4" name="直線コネクタ 3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5" name="テキスト ボックス 3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9" name="直線コネクタ 36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7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1" name="直線コネクタ 37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3" name="直線コネクタ 37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74"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5" name="フローチャート: 判断 37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6" name="フローチャート: 判断 37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67327</xdr:rowOff>
    </xdr:from>
    <xdr:ext cx="469744" cy="259045"/>
    <xdr:sp macro="" textlink="">
      <xdr:nvSpPr>
        <xdr:cNvPr id="377"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378" name="フローチャート: 判断 377"/>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109238</xdr:rowOff>
    </xdr:from>
    <xdr:ext cx="469744" cy="259045"/>
    <xdr:sp macro="" textlink="">
      <xdr:nvSpPr>
        <xdr:cNvPr id="379"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385" name="楕円 384"/>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386" name="楕円 385"/>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387" name="直線コネクタ 386"/>
        <xdr:cNvCxnSpPr/>
      </xdr:nvCxnSpPr>
      <xdr:spPr>
        <a:xfrm>
          <a:off x="8750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38116</xdr:rowOff>
    </xdr:from>
    <xdr:ext cx="469744" cy="259045"/>
    <xdr:sp macro="" textlink="">
      <xdr:nvSpPr>
        <xdr:cNvPr id="388" name="n_1main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389" name="n_2mainValue【市民会館】&#10;一人当たり面積"/>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5" name="直線コネクタ 414"/>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8"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9" name="直線コネクタ 418"/>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20"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1" name="フローチャート: 判断 420"/>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2" name="フローチャート: 判断 421"/>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423"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424" name="フローチャート: 判断 423"/>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154957</xdr:rowOff>
    </xdr:from>
    <xdr:ext cx="405111" cy="259045"/>
    <xdr:sp macro="" textlink="">
      <xdr:nvSpPr>
        <xdr:cNvPr id="425"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35197</xdr:rowOff>
    </xdr:from>
    <xdr:to>
      <xdr:col>81</xdr:col>
      <xdr:colOff>101600</xdr:colOff>
      <xdr:row>37</xdr:row>
      <xdr:rowOff>136797</xdr:rowOff>
    </xdr:to>
    <xdr:sp macro="" textlink="">
      <xdr:nvSpPr>
        <xdr:cNvPr id="431" name="楕円 430"/>
        <xdr:cNvSpPr/>
      </xdr:nvSpPr>
      <xdr:spPr>
        <a:xfrm>
          <a:off x="15430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144599</xdr:rowOff>
    </xdr:from>
    <xdr:to>
      <xdr:col>76</xdr:col>
      <xdr:colOff>165100</xdr:colOff>
      <xdr:row>38</xdr:row>
      <xdr:rowOff>74749</xdr:rowOff>
    </xdr:to>
    <xdr:sp macro="" textlink="">
      <xdr:nvSpPr>
        <xdr:cNvPr id="432" name="楕円 431"/>
        <xdr:cNvSpPr/>
      </xdr:nvSpPr>
      <xdr:spPr>
        <a:xfrm>
          <a:off x="14541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85997</xdr:rowOff>
    </xdr:from>
    <xdr:to>
      <xdr:col>81</xdr:col>
      <xdr:colOff>50800</xdr:colOff>
      <xdr:row>38</xdr:row>
      <xdr:rowOff>23949</xdr:rowOff>
    </xdr:to>
    <xdr:cxnSp macro="">
      <xdr:nvCxnSpPr>
        <xdr:cNvPr id="433" name="直線コネクタ 432"/>
        <xdr:cNvCxnSpPr/>
      </xdr:nvCxnSpPr>
      <xdr:spPr>
        <a:xfrm flipV="1">
          <a:off x="14592300" y="6429647"/>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127924</xdr:rowOff>
    </xdr:from>
    <xdr:ext cx="405111" cy="259045"/>
    <xdr:sp macro="" textlink="">
      <xdr:nvSpPr>
        <xdr:cNvPr id="434" name="n_1mainValue【一般廃棄物処理施設】&#10;有形固定資産減価償却率"/>
        <xdr:cNvSpPr txBox="1"/>
      </xdr:nvSpPr>
      <xdr:spPr>
        <a:xfrm>
          <a:off x="152660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65876</xdr:rowOff>
    </xdr:from>
    <xdr:ext cx="405111" cy="259045"/>
    <xdr:sp macro="" textlink="">
      <xdr:nvSpPr>
        <xdr:cNvPr id="435" name="n_2mainValue【一般廃棄物処理施設】&#10;有形固定資産減価償却率"/>
        <xdr:cNvSpPr txBox="1"/>
      </xdr:nvSpPr>
      <xdr:spPr>
        <a:xfrm>
          <a:off x="14389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6" name="直線コネクタ 44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7" name="テキスト ボックス 44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8" name="直線コネクタ 44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9" name="テキスト ボックス 44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0" name="直線コネクタ 44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1" name="テキスト ボックス 45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2" name="直線コネクタ 45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3" name="テキスト ボックス 45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4" name="直線コネクタ 45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5" name="テキスト ボックス 45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9" name="直線コネクタ 458"/>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60"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1" name="直線コネクタ 460"/>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2"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3" name="直線コネクタ 462"/>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4"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5" name="フローチャート: 判断 464"/>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6" name="フローチャート: 判断 465"/>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467"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468" name="フローチャート: 判断 467"/>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165983</xdr:rowOff>
    </xdr:from>
    <xdr:ext cx="534377" cy="259045"/>
    <xdr:sp macro="" textlink="">
      <xdr:nvSpPr>
        <xdr:cNvPr id="469"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118676</xdr:rowOff>
    </xdr:from>
    <xdr:to>
      <xdr:col>112</xdr:col>
      <xdr:colOff>38100</xdr:colOff>
      <xdr:row>42</xdr:row>
      <xdr:rowOff>48826</xdr:rowOff>
    </xdr:to>
    <xdr:sp macro="" textlink="">
      <xdr:nvSpPr>
        <xdr:cNvPr id="475" name="楕円 474"/>
        <xdr:cNvSpPr/>
      </xdr:nvSpPr>
      <xdr:spPr>
        <a:xfrm>
          <a:off x="21272500" y="71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115141</xdr:rowOff>
    </xdr:from>
    <xdr:to>
      <xdr:col>107</xdr:col>
      <xdr:colOff>101600</xdr:colOff>
      <xdr:row>42</xdr:row>
      <xdr:rowOff>45291</xdr:rowOff>
    </xdr:to>
    <xdr:sp macro="" textlink="">
      <xdr:nvSpPr>
        <xdr:cNvPr id="476" name="楕円 475"/>
        <xdr:cNvSpPr/>
      </xdr:nvSpPr>
      <xdr:spPr>
        <a:xfrm>
          <a:off x="20383500" y="714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165941</xdr:rowOff>
    </xdr:from>
    <xdr:to>
      <xdr:col>111</xdr:col>
      <xdr:colOff>177800</xdr:colOff>
      <xdr:row>41</xdr:row>
      <xdr:rowOff>169476</xdr:rowOff>
    </xdr:to>
    <xdr:cxnSp macro="">
      <xdr:nvCxnSpPr>
        <xdr:cNvPr id="477" name="直線コネクタ 476"/>
        <xdr:cNvCxnSpPr/>
      </xdr:nvCxnSpPr>
      <xdr:spPr>
        <a:xfrm>
          <a:off x="20434300" y="7195391"/>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39953</xdr:rowOff>
    </xdr:from>
    <xdr:ext cx="469744" cy="259045"/>
    <xdr:sp macro="" textlink="">
      <xdr:nvSpPr>
        <xdr:cNvPr id="478" name="n_1mainValue【一般廃棄物処理施設】&#10;一人当たり有形固定資産（償却資産）額"/>
        <xdr:cNvSpPr txBox="1"/>
      </xdr:nvSpPr>
      <xdr:spPr>
        <a:xfrm>
          <a:off x="21075728" y="72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36418</xdr:rowOff>
    </xdr:from>
    <xdr:ext cx="469744" cy="259045"/>
    <xdr:sp macro="" textlink="">
      <xdr:nvSpPr>
        <xdr:cNvPr id="479" name="n_2mainValue【一般廃棄物処理施設】&#10;一人当たり有形固定資産（償却資産）額"/>
        <xdr:cNvSpPr txBox="1"/>
      </xdr:nvSpPr>
      <xdr:spPr>
        <a:xfrm>
          <a:off x="20199428" y="723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1" name="テキスト ボックス 49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1" name="テキスト ボックス 50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3" name="テキスト ボックス 5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5" name="直線コネクタ 504"/>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6"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7" name="直線コネクタ 506"/>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9" name="直線コネクタ 50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10"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1" name="フローチャート: 判断 510"/>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2" name="フローチャート: 判断 511"/>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513"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514" name="フローチャート: 判断 513"/>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156227</xdr:rowOff>
    </xdr:from>
    <xdr:ext cx="405111" cy="259045"/>
    <xdr:sp macro="" textlink="">
      <xdr:nvSpPr>
        <xdr:cNvPr id="515"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48804</xdr:rowOff>
    </xdr:from>
    <xdr:to>
      <xdr:col>81</xdr:col>
      <xdr:colOff>101600</xdr:colOff>
      <xdr:row>58</xdr:row>
      <xdr:rowOff>150404</xdr:rowOff>
    </xdr:to>
    <xdr:sp macro="" textlink="">
      <xdr:nvSpPr>
        <xdr:cNvPr id="521" name="楕円 520"/>
        <xdr:cNvSpPr/>
      </xdr:nvSpPr>
      <xdr:spPr>
        <a:xfrm>
          <a:off x="15430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94524</xdr:rowOff>
    </xdr:from>
    <xdr:to>
      <xdr:col>76</xdr:col>
      <xdr:colOff>165100</xdr:colOff>
      <xdr:row>59</xdr:row>
      <xdr:rowOff>24674</xdr:rowOff>
    </xdr:to>
    <xdr:sp macro="" textlink="">
      <xdr:nvSpPr>
        <xdr:cNvPr id="522" name="楕円 521"/>
        <xdr:cNvSpPr/>
      </xdr:nvSpPr>
      <xdr:spPr>
        <a:xfrm>
          <a:off x="14541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99604</xdr:rowOff>
    </xdr:from>
    <xdr:to>
      <xdr:col>81</xdr:col>
      <xdr:colOff>50800</xdr:colOff>
      <xdr:row>58</xdr:row>
      <xdr:rowOff>145324</xdr:rowOff>
    </xdr:to>
    <xdr:cxnSp macro="">
      <xdr:nvCxnSpPr>
        <xdr:cNvPr id="523" name="直線コネクタ 522"/>
        <xdr:cNvCxnSpPr/>
      </xdr:nvCxnSpPr>
      <xdr:spPr>
        <a:xfrm flipV="1">
          <a:off x="14592300" y="100437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166931</xdr:rowOff>
    </xdr:from>
    <xdr:ext cx="405111" cy="259045"/>
    <xdr:sp macro="" textlink="">
      <xdr:nvSpPr>
        <xdr:cNvPr id="524" name="n_1mainValue【保健センター・保健所】&#10;有形固定資産減価償却率"/>
        <xdr:cNvSpPr txBox="1"/>
      </xdr:nvSpPr>
      <xdr:spPr>
        <a:xfrm>
          <a:off x="152660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41201</xdr:rowOff>
    </xdr:from>
    <xdr:ext cx="405111" cy="259045"/>
    <xdr:sp macro="" textlink="">
      <xdr:nvSpPr>
        <xdr:cNvPr id="525" name="n_2mainValue【保健センター・保健所】&#10;有形固定資産減価償却率"/>
        <xdr:cNvSpPr txBox="1"/>
      </xdr:nvSpPr>
      <xdr:spPr>
        <a:xfrm>
          <a:off x="14389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6" name="直線コネクタ 53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7" name="テキスト ボックス 53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8" name="直線コネクタ 53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9" name="テキスト ボックス 53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0" name="直線コネクタ 53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1" name="テキスト ボックス 54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2" name="直線コネクタ 54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3" name="テキスト ボックス 54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4" name="直線コネクタ 54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5" name="テキスト ボックス 54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6" name="直線コネクタ 54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7" name="テキスト ボックス 54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1" name="直線コネクタ 550"/>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2"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3" name="直線コネクタ 552"/>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4"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5" name="直線コネクタ 554"/>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56"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7" name="フローチャート: 判断 556"/>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8" name="フローチャート: 判断 557"/>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559"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52615</xdr:rowOff>
    </xdr:from>
    <xdr:to>
      <xdr:col>107</xdr:col>
      <xdr:colOff>101600</xdr:colOff>
      <xdr:row>62</xdr:row>
      <xdr:rowOff>154215</xdr:rowOff>
    </xdr:to>
    <xdr:sp macro="" textlink="">
      <xdr:nvSpPr>
        <xdr:cNvPr id="560" name="フローチャート: 判断 559"/>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170742</xdr:rowOff>
    </xdr:from>
    <xdr:ext cx="469744" cy="259045"/>
    <xdr:sp macro="" textlink="">
      <xdr:nvSpPr>
        <xdr:cNvPr id="561"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62" name="テキスト ボックス 5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3" name="テキスト ボックス 5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4" name="テキスト ボックス 5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5" name="テキスト ボックス 5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6" name="テキスト ボックス 5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907</xdr:rowOff>
    </xdr:from>
    <xdr:to>
      <xdr:col>112</xdr:col>
      <xdr:colOff>38100</xdr:colOff>
      <xdr:row>63</xdr:row>
      <xdr:rowOff>102507</xdr:rowOff>
    </xdr:to>
    <xdr:sp macro="" textlink="">
      <xdr:nvSpPr>
        <xdr:cNvPr id="567" name="楕円 566"/>
        <xdr:cNvSpPr/>
      </xdr:nvSpPr>
      <xdr:spPr>
        <a:xfrm>
          <a:off x="21272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907</xdr:rowOff>
    </xdr:from>
    <xdr:to>
      <xdr:col>107</xdr:col>
      <xdr:colOff>101600</xdr:colOff>
      <xdr:row>63</xdr:row>
      <xdr:rowOff>102507</xdr:rowOff>
    </xdr:to>
    <xdr:sp macro="" textlink="">
      <xdr:nvSpPr>
        <xdr:cNvPr id="568" name="楕円 567"/>
        <xdr:cNvSpPr/>
      </xdr:nvSpPr>
      <xdr:spPr>
        <a:xfrm>
          <a:off x="20383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51707</xdr:rowOff>
    </xdr:from>
    <xdr:to>
      <xdr:col>111</xdr:col>
      <xdr:colOff>177800</xdr:colOff>
      <xdr:row>63</xdr:row>
      <xdr:rowOff>51707</xdr:rowOff>
    </xdr:to>
    <xdr:cxnSp macro="">
      <xdr:nvCxnSpPr>
        <xdr:cNvPr id="569" name="直線コネクタ 568"/>
        <xdr:cNvCxnSpPr/>
      </xdr:nvCxnSpPr>
      <xdr:spPr>
        <a:xfrm>
          <a:off x="20434300" y="108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93634</xdr:rowOff>
    </xdr:from>
    <xdr:ext cx="469744" cy="259045"/>
    <xdr:sp macro="" textlink="">
      <xdr:nvSpPr>
        <xdr:cNvPr id="570" name="n_1mainValue【保健センター・保健所】&#10;一人当たり面積"/>
        <xdr:cNvSpPr txBox="1"/>
      </xdr:nvSpPr>
      <xdr:spPr>
        <a:xfrm>
          <a:off x="210757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93634</xdr:rowOff>
    </xdr:from>
    <xdr:ext cx="469744" cy="259045"/>
    <xdr:sp macro="" textlink="">
      <xdr:nvSpPr>
        <xdr:cNvPr id="571" name="n_2mainValue【保健センター・保健所】&#10;一人当たり面積"/>
        <xdr:cNvSpPr txBox="1"/>
      </xdr:nvSpPr>
      <xdr:spPr>
        <a:xfrm>
          <a:off x="20199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7" name="直線コネクタ 596"/>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8"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9" name="直線コネクタ 598"/>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00"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1" name="直線コネクタ 600"/>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602"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3" name="フローチャート: 判断 602"/>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4" name="フローチャート: 判断 603"/>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605"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606" name="フローチャート: 判断 605"/>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607"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52614</xdr:rowOff>
    </xdr:from>
    <xdr:to>
      <xdr:col>81</xdr:col>
      <xdr:colOff>101600</xdr:colOff>
      <xdr:row>81</xdr:row>
      <xdr:rowOff>154214</xdr:rowOff>
    </xdr:to>
    <xdr:sp macro="" textlink="">
      <xdr:nvSpPr>
        <xdr:cNvPr id="613" name="楕円 612"/>
        <xdr:cNvSpPr/>
      </xdr:nvSpPr>
      <xdr:spPr>
        <a:xfrm>
          <a:off x="15430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86905</xdr:rowOff>
    </xdr:from>
    <xdr:to>
      <xdr:col>76</xdr:col>
      <xdr:colOff>165100</xdr:colOff>
      <xdr:row>82</xdr:row>
      <xdr:rowOff>17055</xdr:rowOff>
    </xdr:to>
    <xdr:sp macro="" textlink="">
      <xdr:nvSpPr>
        <xdr:cNvPr id="614" name="楕円 613"/>
        <xdr:cNvSpPr/>
      </xdr:nvSpPr>
      <xdr:spPr>
        <a:xfrm>
          <a:off x="14541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103414</xdr:rowOff>
    </xdr:from>
    <xdr:to>
      <xdr:col>81</xdr:col>
      <xdr:colOff>50800</xdr:colOff>
      <xdr:row>81</xdr:row>
      <xdr:rowOff>137705</xdr:rowOff>
    </xdr:to>
    <xdr:cxnSp macro="">
      <xdr:nvCxnSpPr>
        <xdr:cNvPr id="615" name="直線コネクタ 614"/>
        <xdr:cNvCxnSpPr/>
      </xdr:nvCxnSpPr>
      <xdr:spPr>
        <a:xfrm flipV="1">
          <a:off x="14592300" y="13990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16" name="n_1main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8182</xdr:rowOff>
    </xdr:from>
    <xdr:ext cx="405111" cy="259045"/>
    <xdr:sp macro="" textlink="">
      <xdr:nvSpPr>
        <xdr:cNvPr id="617" name="n_2mainValue【消防施設】&#10;有形固定資産減価償却率"/>
        <xdr:cNvSpPr txBox="1"/>
      </xdr:nvSpPr>
      <xdr:spPr>
        <a:xfrm>
          <a:off x="14389744"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8" name="直線コネクタ 6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9" name="テキスト ボックス 6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0" name="直線コネクタ 6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1" name="テキスト ボックス 6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2" name="直線コネクタ 6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3" name="テキスト ボックス 6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4" name="直線コネクタ 6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5" name="テキスト ボックス 6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9" name="直線コネクタ 63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4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1" name="直線コネクタ 64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3" name="直線コネクタ 64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44"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5" name="フローチャート: 判断 64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6" name="フローチャート: 判断 64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4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648" name="フローチャート: 判断 647"/>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75709</xdr:rowOff>
    </xdr:from>
    <xdr:ext cx="469744" cy="259045"/>
    <xdr:sp macro="" textlink="">
      <xdr:nvSpPr>
        <xdr:cNvPr id="649"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0" name="テキスト ボックス 6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1" name="テキスト ボックス 6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2" name="テキスト ボックス 6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3" name="テキスト ボックス 6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4" name="テキスト ボックス 6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655" name="楕円 654"/>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56" name="楕円 655"/>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657" name="直線コネクタ 656"/>
        <xdr:cNvCxnSpPr/>
      </xdr:nvCxnSpPr>
      <xdr:spPr>
        <a:xfrm>
          <a:off x="20434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77740</xdr:rowOff>
    </xdr:from>
    <xdr:ext cx="469744" cy="259045"/>
    <xdr:sp macro="" textlink="">
      <xdr:nvSpPr>
        <xdr:cNvPr id="658"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659"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0" name="直線コネクタ 6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1" name="テキスト ボックス 6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2" name="直線コネクタ 6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3" name="テキスト ボックス 6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4" name="直線コネクタ 6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5" name="テキスト ボックス 6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6" name="直線コネクタ 6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7" name="テキスト ボックス 6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8" name="直線コネクタ 6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9" name="テキスト ボックス 6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0" name="直線コネクタ 6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1" name="テキスト ボックス 6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2" name="直線コネクタ 6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3" name="テキスト ボックス 6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5" name="直線コネクタ 684"/>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6"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7" name="直線コネクタ 686"/>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8"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9" name="直線コネクタ 688"/>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90"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1" name="フローチャート: 判断 690"/>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2" name="フローチャート: 判断 691"/>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693"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694" name="フローチャート: 判断 693"/>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695"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6" name="テキスト ボックス 6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82550</xdr:rowOff>
    </xdr:from>
    <xdr:to>
      <xdr:col>81</xdr:col>
      <xdr:colOff>101600</xdr:colOff>
      <xdr:row>104</xdr:row>
      <xdr:rowOff>12700</xdr:rowOff>
    </xdr:to>
    <xdr:sp macro="" textlink="">
      <xdr:nvSpPr>
        <xdr:cNvPr id="701" name="楕円 700"/>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02" name="楕円 701"/>
        <xdr:cNvSpPr/>
      </xdr:nvSpPr>
      <xdr:spPr>
        <a:xfrm>
          <a:off x="14541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104</xdr:row>
      <xdr:rowOff>72934</xdr:rowOff>
    </xdr:to>
    <xdr:cxnSp macro="">
      <xdr:nvCxnSpPr>
        <xdr:cNvPr id="703" name="直線コネクタ 702"/>
        <xdr:cNvCxnSpPr/>
      </xdr:nvCxnSpPr>
      <xdr:spPr>
        <a:xfrm flipV="1">
          <a:off x="14592300" y="1779270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29227</xdr:rowOff>
    </xdr:from>
    <xdr:ext cx="405111" cy="259045"/>
    <xdr:sp macro="" textlink="">
      <xdr:nvSpPr>
        <xdr:cNvPr id="704" name="n_1mainValue【庁舎】&#10;有形固定資産減価償却率"/>
        <xdr:cNvSpPr txBox="1"/>
      </xdr:nvSpPr>
      <xdr:spPr>
        <a:xfrm>
          <a:off x="152660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05" name="n_2main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6" name="テキスト ボックス 71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7" name="直線コネクタ 7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8" name="テキスト ボックス 7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9" name="直線コネクタ 7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0" name="テキスト ボックス 7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1" name="直線コネクタ 7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2" name="テキスト ボックス 7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3" name="直線コネクタ 7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4" name="テキスト ボックス 7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5" name="直線コネクタ 7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6" name="テキスト ボックス 7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30" name="直線コネクタ 729"/>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1"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2" name="直線コネクタ 731"/>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3"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4" name="直線コネクタ 733"/>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35"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6" name="フローチャート: 判断 735"/>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7" name="フローチャート: 判断 736"/>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128288</xdr:rowOff>
    </xdr:from>
    <xdr:ext cx="469744" cy="259045"/>
    <xdr:sp macro="" textlink="">
      <xdr:nvSpPr>
        <xdr:cNvPr id="738"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21589</xdr:rowOff>
    </xdr:from>
    <xdr:to>
      <xdr:col>107</xdr:col>
      <xdr:colOff>101600</xdr:colOff>
      <xdr:row>107</xdr:row>
      <xdr:rowOff>123189</xdr:rowOff>
    </xdr:to>
    <xdr:sp macro="" textlink="">
      <xdr:nvSpPr>
        <xdr:cNvPr id="739" name="フローチャート: 判断 738"/>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139716</xdr:rowOff>
    </xdr:from>
    <xdr:ext cx="469744" cy="259045"/>
    <xdr:sp macro="" textlink="">
      <xdr:nvSpPr>
        <xdr:cNvPr id="740"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1" name="テキスト ボックス 7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109</xdr:row>
      <xdr:rowOff>2539</xdr:rowOff>
    </xdr:from>
    <xdr:to>
      <xdr:col>112</xdr:col>
      <xdr:colOff>38100</xdr:colOff>
      <xdr:row>109</xdr:row>
      <xdr:rowOff>104139</xdr:rowOff>
    </xdr:to>
    <xdr:sp macro="" textlink="">
      <xdr:nvSpPr>
        <xdr:cNvPr id="746" name="楕円 745"/>
        <xdr:cNvSpPr/>
      </xdr:nvSpPr>
      <xdr:spPr>
        <a:xfrm>
          <a:off x="21272500" y="186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109</xdr:row>
      <xdr:rowOff>6350</xdr:rowOff>
    </xdr:from>
    <xdr:to>
      <xdr:col>107</xdr:col>
      <xdr:colOff>101600</xdr:colOff>
      <xdr:row>109</xdr:row>
      <xdr:rowOff>107950</xdr:rowOff>
    </xdr:to>
    <xdr:sp macro="" textlink="">
      <xdr:nvSpPr>
        <xdr:cNvPr id="747" name="楕円 746"/>
        <xdr:cNvSpPr/>
      </xdr:nvSpPr>
      <xdr:spPr>
        <a:xfrm>
          <a:off x="20383500" y="186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53339</xdr:rowOff>
    </xdr:from>
    <xdr:to>
      <xdr:col>111</xdr:col>
      <xdr:colOff>177800</xdr:colOff>
      <xdr:row>109</xdr:row>
      <xdr:rowOff>57150</xdr:rowOff>
    </xdr:to>
    <xdr:cxnSp macro="">
      <xdr:nvCxnSpPr>
        <xdr:cNvPr id="748" name="直線コネクタ 747"/>
        <xdr:cNvCxnSpPr/>
      </xdr:nvCxnSpPr>
      <xdr:spPr>
        <a:xfrm flipV="1">
          <a:off x="20434300" y="18741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95266</xdr:rowOff>
    </xdr:from>
    <xdr:ext cx="469744" cy="259045"/>
    <xdr:sp macro="" textlink="">
      <xdr:nvSpPr>
        <xdr:cNvPr id="749" name="n_1mainValue【庁舎】&#10;一人当たり面積"/>
        <xdr:cNvSpPr txBox="1"/>
      </xdr:nvSpPr>
      <xdr:spPr>
        <a:xfrm>
          <a:off x="21075727" y="1878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99077</xdr:rowOff>
    </xdr:from>
    <xdr:ext cx="469744" cy="259045"/>
    <xdr:sp macro="" textlink="">
      <xdr:nvSpPr>
        <xdr:cNvPr id="750" name="n_2mainValue【庁舎】&#10;一人当たり面積"/>
        <xdr:cNvSpPr txBox="1"/>
      </xdr:nvSpPr>
      <xdr:spPr>
        <a:xfrm>
          <a:off x="20199427" y="187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福祉施設の有形固定資産減価償却率については</a:t>
          </a:r>
          <a:r>
            <a:rPr kumimoji="1" lang="ja-JP" altLang="en-US" sz="1100">
              <a:solidFill>
                <a:srgbClr val="FF0000"/>
              </a:solidFill>
              <a:effectLst/>
              <a:latin typeface="ＭＳ Ｐゴシック" pitchFamily="50" charset="-128"/>
              <a:ea typeface="ＭＳ Ｐゴシック" pitchFamily="50" charset="-128"/>
              <a:cs typeface="+mn-cs"/>
            </a:rPr>
            <a:t>、</a:t>
          </a:r>
          <a:r>
            <a:rPr kumimoji="1" lang="ja-JP" altLang="ja-JP" sz="1100">
              <a:solidFill>
                <a:schemeClr val="dk1"/>
              </a:solidFill>
              <a:effectLst/>
              <a:latin typeface="ＭＳ Ｐゴシック" pitchFamily="50" charset="-128"/>
              <a:ea typeface="ＭＳ Ｐゴシック" pitchFamily="50" charset="-128"/>
              <a:cs typeface="+mn-cs"/>
            </a:rPr>
            <a:t>平成</a:t>
          </a:r>
          <a:r>
            <a:rPr kumimoji="1" lang="en-US" altLang="ja-JP" sz="1100">
              <a:solidFill>
                <a:schemeClr val="dk1"/>
              </a:solidFill>
              <a:effectLst/>
              <a:latin typeface="ＭＳ Ｐゴシック" pitchFamily="50" charset="-128"/>
              <a:ea typeface="ＭＳ Ｐゴシック" pitchFamily="50" charset="-128"/>
              <a:cs typeface="+mn-cs"/>
            </a:rPr>
            <a:t>27</a:t>
          </a:r>
          <a:r>
            <a:rPr kumimoji="1" lang="ja-JP" altLang="ja-JP" sz="1100">
              <a:solidFill>
                <a:schemeClr val="dk1"/>
              </a:solidFill>
              <a:effectLst/>
              <a:latin typeface="ＭＳ Ｐゴシック" pitchFamily="50" charset="-128"/>
              <a:ea typeface="ＭＳ Ｐゴシック" pitchFamily="50" charset="-128"/>
              <a:cs typeface="+mn-cs"/>
            </a:rPr>
            <a:t>年度に児童施設を整備したため、本市の中で最も低い数値となっている</a:t>
          </a:r>
          <a:r>
            <a:rPr kumimoji="1" lang="ja-JP" altLang="ja-JP" sz="1100">
              <a:solidFill>
                <a:sysClr val="windowText" lastClr="000000"/>
              </a:solidFill>
              <a:effectLst/>
              <a:latin typeface="ＭＳ Ｐゴシック" pitchFamily="50" charset="-128"/>
              <a:ea typeface="ＭＳ Ｐゴシック" pitchFamily="50" charset="-128"/>
              <a:cs typeface="+mn-cs"/>
            </a:rPr>
            <a:t>。</a:t>
          </a:r>
          <a:r>
            <a:rPr kumimoji="1" lang="ja-JP" altLang="en-US" sz="1100">
              <a:solidFill>
                <a:sysClr val="windowText" lastClr="000000"/>
              </a:solidFill>
              <a:effectLst/>
              <a:latin typeface="ＭＳ Ｐゴシック" pitchFamily="50" charset="-128"/>
              <a:ea typeface="ＭＳ Ｐゴシック" pitchFamily="50" charset="-128"/>
              <a:cs typeface="+mn-cs"/>
            </a:rPr>
            <a:t>しかし、高齢福祉施設は</a:t>
          </a:r>
          <a:r>
            <a:rPr kumimoji="1" lang="ja-JP" altLang="ja-JP" sz="1100">
              <a:solidFill>
                <a:sysClr val="windowText" lastClr="000000"/>
              </a:solidFill>
              <a:effectLst/>
              <a:latin typeface="ＭＳ Ｐゴシック" pitchFamily="50" charset="-128"/>
              <a:ea typeface="ＭＳ Ｐゴシック" pitchFamily="50" charset="-128"/>
              <a:cs typeface="+mn-cs"/>
            </a:rPr>
            <a:t>老朽化が進</a:t>
          </a:r>
          <a:r>
            <a:rPr kumimoji="1" lang="ja-JP" altLang="en-US" sz="1100">
              <a:solidFill>
                <a:sysClr val="windowText" lastClr="000000"/>
              </a:solidFill>
              <a:effectLst/>
              <a:latin typeface="ＭＳ Ｐゴシック" pitchFamily="50" charset="-128"/>
              <a:ea typeface="ＭＳ Ｐゴシック" pitchFamily="50" charset="-128"/>
              <a:cs typeface="+mn-cs"/>
            </a:rPr>
            <a:t>んでいるため</a:t>
          </a:r>
          <a:r>
            <a:rPr kumimoji="1" lang="ja-JP" altLang="ja-JP" sz="1100">
              <a:solidFill>
                <a:sysClr val="windowText" lastClr="000000"/>
              </a:solidFill>
              <a:effectLst/>
              <a:latin typeface="ＭＳ Ｐゴシック" pitchFamily="50" charset="-128"/>
              <a:ea typeface="ＭＳ Ｐゴシック" pitchFamily="50" charset="-128"/>
              <a:cs typeface="+mn-cs"/>
            </a:rPr>
            <a:t>、</a:t>
          </a:r>
          <a:r>
            <a:rPr kumimoji="1" lang="ja-JP" altLang="en-US" sz="1100">
              <a:solidFill>
                <a:sysClr val="windowText" lastClr="000000"/>
              </a:solidFill>
              <a:effectLst/>
              <a:latin typeface="ＭＳ Ｐゴシック" pitchFamily="50" charset="-128"/>
              <a:ea typeface="ＭＳ Ｐゴシック" pitchFamily="50" charset="-128"/>
              <a:cs typeface="+mn-cs"/>
            </a:rPr>
            <a:t>個別施設計画</a:t>
          </a:r>
          <a:r>
            <a:rPr kumimoji="1" lang="en-US" altLang="ja-JP" sz="1100">
              <a:solidFill>
                <a:sysClr val="windowText" lastClr="000000"/>
              </a:solidFill>
              <a:effectLst/>
              <a:latin typeface="ＭＳ Ｐゴシック" pitchFamily="50" charset="-128"/>
              <a:ea typeface="ＭＳ Ｐゴシック" pitchFamily="50" charset="-128"/>
              <a:cs typeface="+mn-cs"/>
            </a:rPr>
            <a:t>【</a:t>
          </a:r>
          <a:r>
            <a:rPr kumimoji="1" lang="ja-JP" altLang="en-US" sz="1100">
              <a:solidFill>
                <a:sysClr val="windowText" lastClr="000000"/>
              </a:solidFill>
              <a:effectLst/>
              <a:latin typeface="ＭＳ Ｐゴシック" pitchFamily="50" charset="-128"/>
              <a:ea typeface="ＭＳ Ｐゴシック" pitchFamily="50" charset="-128"/>
              <a:cs typeface="+mn-cs"/>
            </a:rPr>
            <a:t>公共施設</a:t>
          </a:r>
          <a:r>
            <a:rPr kumimoji="1" lang="en-US" altLang="ja-JP" sz="1100">
              <a:solidFill>
                <a:sysClr val="windowText" lastClr="000000"/>
              </a:solidFill>
              <a:effectLst/>
              <a:latin typeface="ＭＳ Ｐゴシック" pitchFamily="50" charset="-128"/>
              <a:ea typeface="ＭＳ Ｐゴシック" pitchFamily="50" charset="-128"/>
              <a:cs typeface="+mn-cs"/>
            </a:rPr>
            <a:t>】</a:t>
          </a:r>
          <a:r>
            <a:rPr kumimoji="1" lang="ja-JP" altLang="en-US" sz="1100">
              <a:solidFill>
                <a:sysClr val="windowText" lastClr="000000"/>
              </a:solidFill>
              <a:effectLst/>
              <a:latin typeface="ＭＳ Ｐゴシック" pitchFamily="50" charset="-128"/>
              <a:ea typeface="ＭＳ Ｐゴシック" pitchFamily="50" charset="-128"/>
              <a:cs typeface="+mn-cs"/>
            </a:rPr>
            <a:t>を策定し、</a:t>
          </a:r>
          <a:r>
            <a:rPr kumimoji="1" lang="ja-JP" altLang="ja-JP" sz="1100">
              <a:solidFill>
                <a:sysClr val="windowText" lastClr="000000"/>
              </a:solidFill>
              <a:effectLst/>
              <a:latin typeface="ＭＳ Ｐゴシック" pitchFamily="50" charset="-128"/>
              <a:ea typeface="ＭＳ Ｐゴシック" pitchFamily="50" charset="-128"/>
              <a:cs typeface="+mn-cs"/>
            </a:rPr>
            <a:t>公共施設再編により生じる跡地に再整備するなど、施設の在り方について示してい</a:t>
          </a:r>
          <a:r>
            <a:rPr kumimoji="1" lang="ja-JP" altLang="ja-JP" sz="1100">
              <a:solidFill>
                <a:schemeClr val="dk1"/>
              </a:solidFill>
              <a:effectLst/>
              <a:latin typeface="ＭＳ Ｐゴシック" pitchFamily="50" charset="-128"/>
              <a:ea typeface="ＭＳ Ｐゴシック" pitchFamily="50" charset="-128"/>
              <a:cs typeface="+mn-cs"/>
            </a:rPr>
            <a:t>く。</a:t>
          </a:r>
          <a:endParaRPr kumimoji="1" lang="en-US" altLang="ja-JP" sz="1100">
            <a:solidFill>
              <a:schemeClr val="dk1"/>
            </a:solidFill>
            <a:effectLst/>
            <a:latin typeface="ＭＳ Ｐゴシック" pitchFamily="50" charset="-128"/>
            <a:ea typeface="ＭＳ Ｐゴシック" pitchFamily="50" charset="-128"/>
            <a:cs typeface="+mn-cs"/>
          </a:endParaRPr>
        </a:p>
        <a:p>
          <a:r>
            <a:rPr kumimoji="1" lang="ja-JP" altLang="ja-JP" sz="1100">
              <a:solidFill>
                <a:schemeClr val="dk1"/>
              </a:solidFill>
              <a:effectLst/>
              <a:latin typeface="ＭＳ Ｐゴシック" pitchFamily="50" charset="-128"/>
              <a:ea typeface="ＭＳ Ｐゴシック" pitchFamily="50" charset="-128"/>
              <a:cs typeface="+mn-cs"/>
            </a:rPr>
            <a:t>また、保健センター・保健所の有形固定資産減価償却率は</a:t>
          </a:r>
          <a:r>
            <a:rPr kumimoji="1" lang="en-US" altLang="ja-JP" sz="1100">
              <a:solidFill>
                <a:schemeClr val="dk1"/>
              </a:solidFill>
              <a:effectLst/>
              <a:latin typeface="ＭＳ Ｐゴシック" pitchFamily="50" charset="-128"/>
              <a:ea typeface="ＭＳ Ｐゴシック" pitchFamily="50" charset="-128"/>
              <a:cs typeface="+mn-cs"/>
            </a:rPr>
            <a:t>64.9%</a:t>
          </a:r>
          <a:r>
            <a:rPr kumimoji="1" lang="ja-JP" altLang="ja-JP" sz="1100">
              <a:solidFill>
                <a:schemeClr val="dk1"/>
              </a:solidFill>
              <a:effectLst/>
              <a:latin typeface="ＭＳ Ｐゴシック" pitchFamily="50" charset="-128"/>
              <a:ea typeface="ＭＳ Ｐゴシック" pitchFamily="50" charset="-128"/>
              <a:cs typeface="+mn-cs"/>
            </a:rPr>
            <a:t>となっている。</a:t>
          </a:r>
          <a:r>
            <a:rPr kumimoji="1" lang="ja-JP" altLang="en-US" sz="1100">
              <a:solidFill>
                <a:schemeClr val="dk1"/>
              </a:solidFill>
              <a:effectLst/>
              <a:latin typeface="ＭＳ Ｐゴシック" pitchFamily="50" charset="-128"/>
              <a:ea typeface="ＭＳ Ｐゴシック" pitchFamily="50" charset="-128"/>
              <a:cs typeface="+mn-cs"/>
            </a:rPr>
            <a:t>類似団体内平均値が</a:t>
          </a:r>
          <a:r>
            <a:rPr kumimoji="1" lang="ja-JP" altLang="en-US" sz="1100">
              <a:solidFill>
                <a:sysClr val="windowText" lastClr="000000"/>
              </a:solidFill>
              <a:effectLst/>
              <a:latin typeface="ＭＳ Ｐゴシック" pitchFamily="50" charset="-128"/>
              <a:ea typeface="ＭＳ Ｐゴシック" pitchFamily="50" charset="-128"/>
              <a:cs typeface="+mn-cs"/>
            </a:rPr>
            <a:t>低い一方で、本市においては、</a:t>
          </a:r>
          <a:r>
            <a:rPr kumimoji="1" lang="ja-JP" altLang="ja-JP" sz="1100">
              <a:solidFill>
                <a:sysClr val="windowText" lastClr="000000"/>
              </a:solidFill>
              <a:effectLst/>
              <a:latin typeface="ＭＳ Ｐゴシック" pitchFamily="50" charset="-128"/>
              <a:ea typeface="ＭＳ Ｐゴシック" pitchFamily="50" charset="-128"/>
              <a:cs typeface="+mn-cs"/>
            </a:rPr>
            <a:t>建築後</a:t>
          </a:r>
          <a:r>
            <a:rPr kumimoji="1" lang="en-US" altLang="ja-JP" sz="1100">
              <a:solidFill>
                <a:sysClr val="windowText" lastClr="000000"/>
              </a:solidFill>
              <a:effectLst/>
              <a:latin typeface="ＭＳ Ｐゴシック" pitchFamily="50" charset="-128"/>
              <a:ea typeface="ＭＳ Ｐゴシック" pitchFamily="50" charset="-128"/>
              <a:cs typeface="+mn-cs"/>
            </a:rPr>
            <a:t>30</a:t>
          </a:r>
          <a:r>
            <a:rPr kumimoji="1" lang="ja-JP" altLang="ja-JP" sz="1100">
              <a:solidFill>
                <a:sysClr val="windowText" lastClr="000000"/>
              </a:solidFill>
              <a:effectLst/>
              <a:latin typeface="ＭＳ Ｐゴシック" pitchFamily="50" charset="-128"/>
              <a:ea typeface="ＭＳ Ｐゴシック" pitchFamily="50" charset="-128"/>
              <a:cs typeface="+mn-cs"/>
            </a:rPr>
            <a:t>年余り経過していることから、</a:t>
          </a:r>
          <a:r>
            <a:rPr kumimoji="1" lang="ja-JP" altLang="en-US" sz="1100">
              <a:solidFill>
                <a:sysClr val="windowText" lastClr="000000"/>
              </a:solidFill>
              <a:effectLst/>
              <a:latin typeface="ＭＳ Ｐゴシック" pitchFamily="50" charset="-128"/>
              <a:ea typeface="ＭＳ Ｐゴシック" pitchFamily="50" charset="-128"/>
              <a:cs typeface="+mn-cs"/>
            </a:rPr>
            <a:t>比率が</a:t>
          </a:r>
          <a:r>
            <a:rPr kumimoji="1" lang="ja-JP" altLang="ja-JP" sz="1100">
              <a:solidFill>
                <a:sysClr val="windowText" lastClr="000000"/>
              </a:solidFill>
              <a:effectLst/>
              <a:latin typeface="ＭＳ Ｐゴシック" pitchFamily="50" charset="-128"/>
              <a:ea typeface="ＭＳ Ｐゴシック" pitchFamily="50" charset="-128"/>
              <a:cs typeface="+mn-cs"/>
            </a:rPr>
            <a:t>上昇している。</a:t>
          </a:r>
          <a:r>
            <a:rPr kumimoji="1" lang="ja-JP" altLang="ja-JP" sz="1100">
              <a:solidFill>
                <a:schemeClr val="dk1"/>
              </a:solidFill>
              <a:effectLst/>
              <a:latin typeface="ＭＳ Ｐゴシック" pitchFamily="50" charset="-128"/>
              <a:ea typeface="ＭＳ Ｐゴシック" pitchFamily="50" charset="-128"/>
              <a:cs typeface="+mn-cs"/>
            </a:rPr>
            <a:t>今後は</a:t>
          </a:r>
          <a:r>
            <a:rPr kumimoji="1" lang="ja-JP" altLang="en-US" sz="1100">
              <a:solidFill>
                <a:schemeClr val="dk1"/>
              </a:solidFill>
              <a:effectLst/>
              <a:latin typeface="ＭＳ Ｐゴシック" pitchFamily="50" charset="-128"/>
              <a:ea typeface="ＭＳ Ｐゴシック" pitchFamily="50" charset="-128"/>
              <a:cs typeface="+mn-cs"/>
            </a:rPr>
            <a:t>、個別施設計画</a:t>
          </a:r>
          <a:r>
            <a:rPr kumimoji="1" lang="en-US" altLang="ja-JP" sz="1100">
              <a:solidFill>
                <a:schemeClr val="dk1"/>
              </a:solidFill>
              <a:effectLst/>
              <a:latin typeface="ＭＳ Ｐゴシック" pitchFamily="50" charset="-128"/>
              <a:ea typeface="ＭＳ Ｐゴシック" pitchFamily="50" charset="-128"/>
              <a:cs typeface="+mn-cs"/>
            </a:rPr>
            <a:t>【</a:t>
          </a:r>
          <a:r>
            <a:rPr kumimoji="1" lang="ja-JP" altLang="en-US" sz="1100">
              <a:solidFill>
                <a:schemeClr val="dk1"/>
              </a:solidFill>
              <a:effectLst/>
              <a:latin typeface="ＭＳ Ｐゴシック" pitchFamily="50" charset="-128"/>
              <a:ea typeface="ＭＳ Ｐゴシック" pitchFamily="50" charset="-128"/>
              <a:cs typeface="+mn-cs"/>
            </a:rPr>
            <a:t>公共施設</a:t>
          </a:r>
          <a:r>
            <a:rPr kumimoji="1" lang="en-US" altLang="ja-JP" sz="1100">
              <a:solidFill>
                <a:schemeClr val="dk1"/>
              </a:solidFill>
              <a:effectLst/>
              <a:latin typeface="ＭＳ Ｐゴシック" pitchFamily="50" charset="-128"/>
              <a:ea typeface="ＭＳ Ｐゴシック" pitchFamily="50" charset="-128"/>
              <a:cs typeface="+mn-cs"/>
            </a:rPr>
            <a:t>】</a:t>
          </a:r>
          <a:r>
            <a:rPr kumimoji="1" lang="ja-JP" altLang="en-US" sz="1100">
              <a:solidFill>
                <a:schemeClr val="dk1"/>
              </a:solidFill>
              <a:effectLst/>
              <a:latin typeface="ＭＳ Ｐゴシック" pitchFamily="50" charset="-128"/>
              <a:ea typeface="ＭＳ Ｐゴシック" pitchFamily="50" charset="-128"/>
              <a:cs typeface="+mn-cs"/>
            </a:rPr>
            <a:t>を策定し</a:t>
          </a:r>
          <a:r>
            <a:rPr kumimoji="1" lang="ja-JP" altLang="ja-JP" sz="1100">
              <a:solidFill>
                <a:schemeClr val="dk1"/>
              </a:solidFill>
              <a:effectLst/>
              <a:latin typeface="ＭＳ Ｐゴシック" pitchFamily="50" charset="-128"/>
              <a:ea typeface="ＭＳ Ｐゴシック" pitchFamily="50" charset="-128"/>
              <a:cs typeface="+mn-cs"/>
            </a:rPr>
            <a:t>、公共施設再編に</a:t>
          </a:r>
          <a:r>
            <a:rPr kumimoji="1" lang="ja-JP" altLang="ja-JP" sz="1100">
              <a:solidFill>
                <a:sysClr val="windowText" lastClr="000000"/>
              </a:solidFill>
              <a:effectLst/>
              <a:latin typeface="ＭＳ Ｐゴシック" pitchFamily="50" charset="-128"/>
              <a:ea typeface="ＭＳ Ｐゴシック" pitchFamily="50" charset="-128"/>
              <a:cs typeface="+mn-cs"/>
            </a:rPr>
            <a:t>よ</a:t>
          </a:r>
          <a:r>
            <a:rPr kumimoji="1" lang="ja-JP" altLang="en-US" sz="1100">
              <a:solidFill>
                <a:sysClr val="windowText" lastClr="000000"/>
              </a:solidFill>
              <a:effectLst/>
              <a:latin typeface="ＭＳ Ｐゴシック" pitchFamily="50" charset="-128"/>
              <a:ea typeface="ＭＳ Ｐゴシック" pitchFamily="50" charset="-128"/>
              <a:cs typeface="+mn-cs"/>
            </a:rPr>
            <a:t>り</a:t>
          </a:r>
          <a:r>
            <a:rPr kumimoji="1" lang="ja-JP" altLang="ja-JP" sz="1100">
              <a:solidFill>
                <a:sysClr val="windowText" lastClr="000000"/>
              </a:solidFill>
              <a:effectLst/>
              <a:latin typeface="ＭＳ Ｐゴシック" pitchFamily="50" charset="-128"/>
              <a:ea typeface="ＭＳ Ｐゴシック" pitchFamily="50" charset="-128"/>
              <a:cs typeface="+mn-cs"/>
            </a:rPr>
            <a:t>複合施設</a:t>
          </a:r>
          <a:r>
            <a:rPr kumimoji="1" lang="ja-JP" altLang="en-US" sz="1100">
              <a:solidFill>
                <a:sysClr val="windowText" lastClr="000000"/>
              </a:solidFill>
              <a:effectLst/>
              <a:latin typeface="ＭＳ Ｐゴシック" pitchFamily="50" charset="-128"/>
              <a:ea typeface="ＭＳ Ｐゴシック" pitchFamily="50" charset="-128"/>
              <a:cs typeface="+mn-cs"/>
            </a:rPr>
            <a:t>として</a:t>
          </a:r>
          <a:r>
            <a:rPr kumimoji="1" lang="ja-JP" altLang="ja-JP" sz="1100">
              <a:solidFill>
                <a:sysClr val="windowText" lastClr="000000"/>
              </a:solidFill>
              <a:effectLst/>
              <a:latin typeface="ＭＳ Ｐゴシック" pitchFamily="50" charset="-128"/>
              <a:ea typeface="ＭＳ Ｐゴシック" pitchFamily="50" charset="-128"/>
              <a:cs typeface="+mn-cs"/>
            </a:rPr>
            <a:t>再整備するな</a:t>
          </a:r>
          <a:r>
            <a:rPr kumimoji="1" lang="ja-JP" altLang="en-US" sz="1100">
              <a:solidFill>
                <a:sysClr val="windowText" lastClr="000000"/>
              </a:solidFill>
              <a:effectLst/>
              <a:latin typeface="ＭＳ Ｐゴシック" pitchFamily="50" charset="-128"/>
              <a:ea typeface="ＭＳ Ｐゴシック" pitchFamily="50" charset="-128"/>
              <a:cs typeface="+mn-cs"/>
            </a:rPr>
            <a:t>ど</a:t>
          </a:r>
          <a:r>
            <a:rPr kumimoji="1" lang="ja-JP" altLang="ja-JP" sz="1100">
              <a:solidFill>
                <a:sysClr val="windowText" lastClr="000000"/>
              </a:solidFill>
              <a:effectLst/>
              <a:latin typeface="ＭＳ Ｐゴシック" pitchFamily="50" charset="-128"/>
              <a:ea typeface="ＭＳ Ｐゴシック" pitchFamily="50" charset="-128"/>
              <a:cs typeface="+mn-cs"/>
            </a:rPr>
            <a:t>、保健センターの在り方について示していく。</a:t>
          </a:r>
          <a:endParaRPr lang="ja-JP" altLang="ja-JP" sz="1400">
            <a:solidFill>
              <a:sysClr val="windowText" lastClr="000000"/>
            </a:solidFill>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　なお、平成</a:t>
          </a:r>
          <a:r>
            <a:rPr kumimoji="1" lang="en-US" altLang="ja-JP" sz="1100">
              <a:solidFill>
                <a:schemeClr val="dk1"/>
              </a:solidFill>
              <a:effectLst/>
              <a:latin typeface="ＭＳ Ｐゴシック" pitchFamily="50" charset="-128"/>
              <a:ea typeface="ＭＳ Ｐゴシック" pitchFamily="50" charset="-128"/>
              <a:cs typeface="+mn-cs"/>
            </a:rPr>
            <a:t>29</a:t>
          </a:r>
          <a:r>
            <a:rPr kumimoji="1" lang="ja-JP" altLang="ja-JP" sz="1100">
              <a:solidFill>
                <a:schemeClr val="dk1"/>
              </a:solidFill>
              <a:effectLst/>
              <a:latin typeface="ＭＳ Ｐゴシック" pitchFamily="50" charset="-128"/>
              <a:ea typeface="ＭＳ Ｐゴシック" pitchFamily="50" charset="-128"/>
              <a:cs typeface="+mn-cs"/>
            </a:rPr>
            <a:t>年度決算に係る固定資産台帳については、平成</a:t>
          </a:r>
          <a:r>
            <a:rPr kumimoji="1" lang="en-US" altLang="ja-JP" sz="1100">
              <a:solidFill>
                <a:schemeClr val="dk1"/>
              </a:solidFill>
              <a:effectLst/>
              <a:latin typeface="ＭＳ Ｐゴシック" pitchFamily="50" charset="-128"/>
              <a:ea typeface="ＭＳ Ｐゴシック" pitchFamily="50" charset="-128"/>
              <a:cs typeface="+mn-cs"/>
            </a:rPr>
            <a:t>31</a:t>
          </a:r>
          <a:r>
            <a:rPr kumimoji="1" lang="ja-JP" altLang="ja-JP" sz="1100">
              <a:solidFill>
                <a:schemeClr val="dk1"/>
              </a:solidFill>
              <a:effectLst/>
              <a:latin typeface="ＭＳ Ｐゴシック" pitchFamily="50" charset="-128"/>
              <a:ea typeface="ＭＳ Ｐゴシック" pitchFamily="50" charset="-128"/>
              <a:cs typeface="+mn-cs"/>
            </a:rPr>
            <a:t>年</a:t>
          </a:r>
          <a:r>
            <a:rPr kumimoji="1" lang="en-US" altLang="ja-JP" sz="1100">
              <a:solidFill>
                <a:schemeClr val="dk1"/>
              </a:solidFill>
              <a:effectLst/>
              <a:latin typeface="ＭＳ Ｐゴシック" pitchFamily="50" charset="-128"/>
              <a:ea typeface="ＭＳ Ｐゴシック" pitchFamily="50" charset="-128"/>
              <a:cs typeface="+mn-cs"/>
            </a:rPr>
            <a:t>1</a:t>
          </a:r>
          <a:r>
            <a:rPr kumimoji="1" lang="ja-JP" altLang="ja-JP" sz="1100">
              <a:solidFill>
                <a:schemeClr val="dk1"/>
              </a:solidFill>
              <a:effectLst/>
              <a:latin typeface="ＭＳ Ｐゴシック" pitchFamily="50" charset="-128"/>
              <a:ea typeface="ＭＳ Ｐゴシック" pitchFamily="50" charset="-128"/>
              <a:cs typeface="+mn-cs"/>
            </a:rPr>
            <a:t>月</a:t>
          </a:r>
          <a:r>
            <a:rPr kumimoji="1" lang="en-US" altLang="ja-JP" sz="1100">
              <a:solidFill>
                <a:schemeClr val="dk1"/>
              </a:solidFill>
              <a:effectLst/>
              <a:latin typeface="ＭＳ Ｐゴシック" pitchFamily="50" charset="-128"/>
              <a:ea typeface="ＭＳ Ｐゴシック" pitchFamily="50" charset="-128"/>
              <a:cs typeface="+mn-cs"/>
            </a:rPr>
            <a:t>1</a:t>
          </a:r>
          <a:r>
            <a:rPr kumimoji="1" lang="ja-JP" altLang="ja-JP" sz="1100">
              <a:solidFill>
                <a:schemeClr val="dk1"/>
              </a:solidFill>
              <a:effectLst/>
              <a:latin typeface="ＭＳ Ｐゴシック" pitchFamily="50" charset="-128"/>
              <a:ea typeface="ＭＳ Ｐゴシック" pitchFamily="50" charset="-128"/>
              <a:cs typeface="+mn-cs"/>
            </a:rPr>
            <a:t>日時点で整備中のため、平成</a:t>
          </a:r>
          <a:r>
            <a:rPr kumimoji="1" lang="en-US" altLang="ja-JP" sz="1100">
              <a:solidFill>
                <a:schemeClr val="dk1"/>
              </a:solidFill>
              <a:effectLst/>
              <a:latin typeface="ＭＳ Ｐゴシック" pitchFamily="50" charset="-128"/>
              <a:ea typeface="ＭＳ Ｐゴシック" pitchFamily="50" charset="-128"/>
              <a:cs typeface="+mn-cs"/>
            </a:rPr>
            <a:t>29</a:t>
          </a:r>
          <a:r>
            <a:rPr kumimoji="1" lang="ja-JP" altLang="ja-JP" sz="1100">
              <a:solidFill>
                <a:schemeClr val="dk1"/>
              </a:solidFill>
              <a:effectLst/>
              <a:latin typeface="ＭＳ Ｐゴシック" pitchFamily="50" charset="-128"/>
              <a:ea typeface="ＭＳ Ｐゴシック" pitchFamily="50" charset="-128"/>
              <a:cs typeface="+mn-cs"/>
            </a:rPr>
            <a:t>年度の当該団体値等は表示されていない。</a:t>
          </a:r>
          <a:endParaRPr lang="ja-JP" altLang="ja-JP" sz="1400">
            <a:effectLst/>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55,794
55,284
18.69
20,744,039
20,345,059
374,246
11,555,353
16,126,074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類型の変更により平成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年度から類似団体内平均値を大きく下回る結果となっている。平成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開業した大型商業施設による一定の市税増収があるものの、その他の大企業が少ないことによる税基盤の脆弱さなどにより類似団体内平均を大きく下回っている。今後も引き続き市税の徴収率の向上に努めるなど、財政基盤の強化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flipV="1">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34925</xdr:rowOff>
    </xdr:to>
    <xdr:cxnSp macro="">
      <xdr:nvCxnSpPr>
        <xdr:cNvPr id="72" name="直線コネクタ 71"/>
        <xdr:cNvCxnSpPr/>
      </xdr:nvCxnSpPr>
      <xdr:spPr>
        <a:xfrm flipV="1">
          <a:off x="3225800" y="73670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8" name="直線コネクタ 77"/>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歳入では、子ども子育て支援に係る需要額の増加などにより普通交付税が増収となったものの、歳出では、障がい者自立支援に係る扶助費が増加したことなどから比率は悪化した。（対前年度比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類似団体内平均値と同じ比率となっており、今後も少子高齢化の進展による税収の減少や扶助費の増加などが見込まれる中、第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次行財政改革プランに掲げる歳出抑制や受益者負担の適正化に努め、比率の改善に努めていく。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61</xdr:row>
      <xdr:rowOff>95250</xdr:rowOff>
    </xdr:to>
    <xdr:cxnSp macro="">
      <xdr:nvCxnSpPr>
        <xdr:cNvPr id="132" name="直線コネクタ 131"/>
        <xdr:cNvCxnSpPr/>
      </xdr:nvCxnSpPr>
      <xdr:spPr>
        <a:xfrm>
          <a:off x="4114800" y="105335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61</xdr:row>
      <xdr:rowOff>75142</xdr:rowOff>
    </xdr:to>
    <xdr:cxnSp macro="">
      <xdr:nvCxnSpPr>
        <xdr:cNvPr id="135" name="直線コネクタ 134"/>
        <xdr:cNvCxnSpPr/>
      </xdr:nvCxnSpPr>
      <xdr:spPr>
        <a:xfrm>
          <a:off x="3225800" y="104732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62</xdr:row>
      <xdr:rowOff>104775</xdr:rowOff>
    </xdr:to>
    <xdr:cxnSp macro="">
      <xdr:nvCxnSpPr>
        <xdr:cNvPr id="138" name="直線コネクタ 137"/>
        <xdr:cNvCxnSpPr/>
      </xdr:nvCxnSpPr>
      <xdr:spPr>
        <a:xfrm flipV="1">
          <a:off x="2336800" y="1047326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104775</xdr:rowOff>
    </xdr:to>
    <xdr:cxnSp macro="">
      <xdr:nvCxnSpPr>
        <xdr:cNvPr id="141" name="直線コネクタ 140"/>
        <xdr:cNvCxnSpPr/>
      </xdr:nvCxnSpPr>
      <xdr:spPr>
        <a:xfrm>
          <a:off x="1447800" y="10529570"/>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51" name="楕円 150"/>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16527</xdr:rowOff>
    </xdr:from>
    <xdr:ext cx="762000" cy="259045"/>
    <xdr:sp macro="" textlink="">
      <xdr:nvSpPr>
        <xdr:cNvPr id="152" name="財政構造の弾力性該当値テキスト"/>
        <xdr:cNvSpPr txBox="1"/>
      </xdr:nvSpPr>
      <xdr:spPr>
        <a:xfrm>
          <a:off x="5041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24342</xdr:rowOff>
    </xdr:from>
    <xdr:to>
      <xdr:col>19</xdr:col>
      <xdr:colOff>184150</xdr:colOff>
      <xdr:row>61</xdr:row>
      <xdr:rowOff>125942</xdr:rowOff>
    </xdr:to>
    <xdr:sp macro="" textlink="">
      <xdr:nvSpPr>
        <xdr:cNvPr id="153" name="楕円 152"/>
        <xdr:cNvSpPr/>
      </xdr:nvSpPr>
      <xdr:spPr>
        <a:xfrm>
          <a:off x="4064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136119</xdr:rowOff>
    </xdr:from>
    <xdr:ext cx="736600" cy="259045"/>
    <xdr:sp macro="" textlink="">
      <xdr:nvSpPr>
        <xdr:cNvPr id="154" name="テキスト ボックス 153"/>
        <xdr:cNvSpPr txBox="1"/>
      </xdr:nvSpPr>
      <xdr:spPr>
        <a:xfrm>
          <a:off x="3733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135467</xdr:rowOff>
    </xdr:from>
    <xdr:to>
      <xdr:col>15</xdr:col>
      <xdr:colOff>133350</xdr:colOff>
      <xdr:row>61</xdr:row>
      <xdr:rowOff>65617</xdr:rowOff>
    </xdr:to>
    <xdr:sp macro="" textlink="">
      <xdr:nvSpPr>
        <xdr:cNvPr id="155" name="楕円 154"/>
        <xdr:cNvSpPr/>
      </xdr:nvSpPr>
      <xdr:spPr>
        <a:xfrm>
          <a:off x="3175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50394</xdr:rowOff>
    </xdr:from>
    <xdr:ext cx="762000" cy="259045"/>
    <xdr:sp macro="" textlink="">
      <xdr:nvSpPr>
        <xdr:cNvPr id="156" name="テキスト ボックス 155"/>
        <xdr:cNvSpPr txBox="1"/>
      </xdr:nvSpPr>
      <xdr:spPr>
        <a:xfrm>
          <a:off x="2844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7" name="楕円 156"/>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140352</xdr:rowOff>
    </xdr:from>
    <xdr:ext cx="762000" cy="259045"/>
    <xdr:sp macro="" textlink="">
      <xdr:nvSpPr>
        <xdr:cNvPr id="158" name="テキスト ボックス 157"/>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9" name="楕円 158"/>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60" name="テキスト ボックス 159"/>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及び物件費は、類似団体内平均値を下回っている。人件費については、職員の平均年齢が上昇したことなどから増加傾向にある。今後は働き方改革による業務の平準化及び民間委託の推進により人件費抑制に努めるとともに、物品の一括調達や入札制度の見直しなどによる物件費の抑制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113368</xdr:rowOff>
    </xdr:from>
    <xdr:to>
      <xdr:col>23</xdr:col>
      <xdr:colOff>133350</xdr:colOff>
      <xdr:row>82</xdr:row>
      <xdr:rowOff>157460</xdr:rowOff>
    </xdr:to>
    <xdr:cxnSp macro="">
      <xdr:nvCxnSpPr>
        <xdr:cNvPr id="195" name="直線コネクタ 194"/>
        <xdr:cNvCxnSpPr/>
      </xdr:nvCxnSpPr>
      <xdr:spPr>
        <a:xfrm>
          <a:off x="4114800" y="14172268"/>
          <a:ext cx="838200" cy="4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113368</xdr:rowOff>
    </xdr:from>
    <xdr:to>
      <xdr:col>19</xdr:col>
      <xdr:colOff>133350</xdr:colOff>
      <xdr:row>82</xdr:row>
      <xdr:rowOff>113959</xdr:rowOff>
    </xdr:to>
    <xdr:cxnSp macro="">
      <xdr:nvCxnSpPr>
        <xdr:cNvPr id="198" name="直線コネクタ 197"/>
        <xdr:cNvCxnSpPr/>
      </xdr:nvCxnSpPr>
      <xdr:spPr>
        <a:xfrm flipV="1">
          <a:off x="3225800" y="14172268"/>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79882</xdr:rowOff>
    </xdr:from>
    <xdr:to>
      <xdr:col>15</xdr:col>
      <xdr:colOff>82550</xdr:colOff>
      <xdr:row>82</xdr:row>
      <xdr:rowOff>113959</xdr:rowOff>
    </xdr:to>
    <xdr:cxnSp macro="">
      <xdr:nvCxnSpPr>
        <xdr:cNvPr id="201" name="直線コネクタ 200"/>
        <xdr:cNvCxnSpPr/>
      </xdr:nvCxnSpPr>
      <xdr:spPr>
        <a:xfrm>
          <a:off x="2336800" y="14138782"/>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79882</xdr:rowOff>
    </xdr:from>
    <xdr:to>
      <xdr:col>11</xdr:col>
      <xdr:colOff>31750</xdr:colOff>
      <xdr:row>82</xdr:row>
      <xdr:rowOff>139080</xdr:rowOff>
    </xdr:to>
    <xdr:cxnSp macro="">
      <xdr:nvCxnSpPr>
        <xdr:cNvPr id="204" name="直線コネクタ 203"/>
        <xdr:cNvCxnSpPr/>
      </xdr:nvCxnSpPr>
      <xdr:spPr>
        <a:xfrm flipV="1">
          <a:off x="1447800" y="14138782"/>
          <a:ext cx="889000" cy="5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106660</xdr:rowOff>
    </xdr:from>
    <xdr:to>
      <xdr:col>23</xdr:col>
      <xdr:colOff>184150</xdr:colOff>
      <xdr:row>83</xdr:row>
      <xdr:rowOff>36810</xdr:rowOff>
    </xdr:to>
    <xdr:sp macro="" textlink="">
      <xdr:nvSpPr>
        <xdr:cNvPr id="214" name="楕円 213"/>
        <xdr:cNvSpPr/>
      </xdr:nvSpPr>
      <xdr:spPr>
        <a:xfrm>
          <a:off x="4902200" y="1416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123187</xdr:rowOff>
    </xdr:from>
    <xdr:ext cx="762000" cy="259045"/>
    <xdr:sp macro="" textlink="">
      <xdr:nvSpPr>
        <xdr:cNvPr id="215" name="人件費・物件費等の状況該当値テキスト"/>
        <xdr:cNvSpPr txBox="1"/>
      </xdr:nvSpPr>
      <xdr:spPr>
        <a:xfrm>
          <a:off x="5041900" y="1401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62568</xdr:rowOff>
    </xdr:from>
    <xdr:to>
      <xdr:col>19</xdr:col>
      <xdr:colOff>184150</xdr:colOff>
      <xdr:row>82</xdr:row>
      <xdr:rowOff>164168</xdr:rowOff>
    </xdr:to>
    <xdr:sp macro="" textlink="">
      <xdr:nvSpPr>
        <xdr:cNvPr id="216" name="楕円 215"/>
        <xdr:cNvSpPr/>
      </xdr:nvSpPr>
      <xdr:spPr>
        <a:xfrm>
          <a:off x="4064000" y="141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2895</xdr:rowOff>
    </xdr:from>
    <xdr:ext cx="736600" cy="259045"/>
    <xdr:sp macro="" textlink="">
      <xdr:nvSpPr>
        <xdr:cNvPr id="217" name="テキスト ボックス 216"/>
        <xdr:cNvSpPr txBox="1"/>
      </xdr:nvSpPr>
      <xdr:spPr>
        <a:xfrm>
          <a:off x="3733800" y="13890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63159</xdr:rowOff>
    </xdr:from>
    <xdr:to>
      <xdr:col>15</xdr:col>
      <xdr:colOff>133350</xdr:colOff>
      <xdr:row>82</xdr:row>
      <xdr:rowOff>164759</xdr:rowOff>
    </xdr:to>
    <xdr:sp macro="" textlink="">
      <xdr:nvSpPr>
        <xdr:cNvPr id="218" name="楕円 217"/>
        <xdr:cNvSpPr/>
      </xdr:nvSpPr>
      <xdr:spPr>
        <a:xfrm>
          <a:off x="3175000" y="141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3486</xdr:rowOff>
    </xdr:from>
    <xdr:ext cx="762000" cy="259045"/>
    <xdr:sp macro="" textlink="">
      <xdr:nvSpPr>
        <xdr:cNvPr id="219" name="テキスト ボックス 218"/>
        <xdr:cNvSpPr txBox="1"/>
      </xdr:nvSpPr>
      <xdr:spPr>
        <a:xfrm>
          <a:off x="2844800" y="138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29082</xdr:rowOff>
    </xdr:from>
    <xdr:to>
      <xdr:col>11</xdr:col>
      <xdr:colOff>82550</xdr:colOff>
      <xdr:row>82</xdr:row>
      <xdr:rowOff>130682</xdr:rowOff>
    </xdr:to>
    <xdr:sp macro="" textlink="">
      <xdr:nvSpPr>
        <xdr:cNvPr id="220" name="楕円 219"/>
        <xdr:cNvSpPr/>
      </xdr:nvSpPr>
      <xdr:spPr>
        <a:xfrm>
          <a:off x="2286000" y="140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140859</xdr:rowOff>
    </xdr:from>
    <xdr:ext cx="762000" cy="259045"/>
    <xdr:sp macro="" textlink="">
      <xdr:nvSpPr>
        <xdr:cNvPr id="221" name="テキスト ボックス 220"/>
        <xdr:cNvSpPr txBox="1"/>
      </xdr:nvSpPr>
      <xdr:spPr>
        <a:xfrm>
          <a:off x="1955800" y="138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88280</xdr:rowOff>
    </xdr:from>
    <xdr:to>
      <xdr:col>7</xdr:col>
      <xdr:colOff>31750</xdr:colOff>
      <xdr:row>83</xdr:row>
      <xdr:rowOff>18430</xdr:rowOff>
    </xdr:to>
    <xdr:sp macro="" textlink="">
      <xdr:nvSpPr>
        <xdr:cNvPr id="222" name="楕円 221"/>
        <xdr:cNvSpPr/>
      </xdr:nvSpPr>
      <xdr:spPr>
        <a:xfrm>
          <a:off x="1397000" y="141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28607</xdr:rowOff>
    </xdr:from>
    <xdr:ext cx="762000" cy="259045"/>
    <xdr:sp macro="" textlink="">
      <xdr:nvSpPr>
        <xdr:cNvPr id="223" name="テキスト ボックス 222"/>
        <xdr:cNvSpPr txBox="1"/>
      </xdr:nvSpPr>
      <xdr:spPr>
        <a:xfrm>
          <a:off x="1066800" y="1391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年度に国家公務員の給与改定の措置が終了したことにより、大きく指数が下がった。平成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年度も依然として、全国市平均及び類似団体内平均値を下回っている。今後も適正な給与水準の維持に努めていく。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なお、平成</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年度の数値については、当該資料作成時点において未公表であるため、前年度と同じ数値を引用している。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115207</xdr:rowOff>
    </xdr:from>
    <xdr:to>
      <xdr:col>81</xdr:col>
      <xdr:colOff>44450</xdr:colOff>
      <xdr:row>82</xdr:row>
      <xdr:rowOff>115207</xdr:rowOff>
    </xdr:to>
    <xdr:cxnSp macro="">
      <xdr:nvCxnSpPr>
        <xdr:cNvPr id="259" name="直線コネクタ 258"/>
        <xdr:cNvCxnSpPr/>
      </xdr:nvCxnSpPr>
      <xdr:spPr>
        <a:xfrm>
          <a:off x="16179800" y="14174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115207</xdr:rowOff>
    </xdr:to>
    <xdr:cxnSp macro="">
      <xdr:nvCxnSpPr>
        <xdr:cNvPr id="262" name="直線コネクタ 261"/>
        <xdr:cNvCxnSpPr/>
      </xdr:nvCxnSpPr>
      <xdr:spPr>
        <a:xfrm>
          <a:off x="15290800" y="141051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46264</xdr:rowOff>
    </xdr:from>
    <xdr:to>
      <xdr:col>72</xdr:col>
      <xdr:colOff>203200</xdr:colOff>
      <xdr:row>83</xdr:row>
      <xdr:rowOff>47171</xdr:rowOff>
    </xdr:to>
    <xdr:cxnSp macro="">
      <xdr:nvCxnSpPr>
        <xdr:cNvPr id="265" name="直線コネクタ 264"/>
        <xdr:cNvCxnSpPr/>
      </xdr:nvCxnSpPr>
      <xdr:spPr>
        <a:xfrm flipV="1">
          <a:off x="14401800" y="1410516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29029</xdr:rowOff>
    </xdr:from>
    <xdr:to>
      <xdr:col>68</xdr:col>
      <xdr:colOff>152400</xdr:colOff>
      <xdr:row>83</xdr:row>
      <xdr:rowOff>47171</xdr:rowOff>
    </xdr:to>
    <xdr:cxnSp macro="">
      <xdr:nvCxnSpPr>
        <xdr:cNvPr id="268" name="直線コネクタ 267"/>
        <xdr:cNvCxnSpPr/>
      </xdr:nvCxnSpPr>
      <xdr:spPr>
        <a:xfrm>
          <a:off x="13512800" y="14087929"/>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64407</xdr:rowOff>
    </xdr:from>
    <xdr:to>
      <xdr:col>81</xdr:col>
      <xdr:colOff>95250</xdr:colOff>
      <xdr:row>82</xdr:row>
      <xdr:rowOff>166007</xdr:rowOff>
    </xdr:to>
    <xdr:sp macro="" textlink="">
      <xdr:nvSpPr>
        <xdr:cNvPr id="278" name="楕円 277"/>
        <xdr:cNvSpPr/>
      </xdr:nvSpPr>
      <xdr:spPr>
        <a:xfrm>
          <a:off x="169672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80934</xdr:rowOff>
    </xdr:from>
    <xdr:ext cx="762000" cy="259045"/>
    <xdr:sp macro="" textlink="">
      <xdr:nvSpPr>
        <xdr:cNvPr id="279" name="給与水準   （国との比較）該当値テキスト"/>
        <xdr:cNvSpPr txBox="1"/>
      </xdr:nvSpPr>
      <xdr:spPr>
        <a:xfrm>
          <a:off x="17106900" y="139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80" name="楕円 279"/>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81" name="テキスト ボックス 280"/>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166914</xdr:rowOff>
    </xdr:from>
    <xdr:to>
      <xdr:col>73</xdr:col>
      <xdr:colOff>44450</xdr:colOff>
      <xdr:row>82</xdr:row>
      <xdr:rowOff>97064</xdr:rowOff>
    </xdr:to>
    <xdr:sp macro="" textlink="">
      <xdr:nvSpPr>
        <xdr:cNvPr id="282" name="楕円 281"/>
        <xdr:cNvSpPr/>
      </xdr:nvSpPr>
      <xdr:spPr>
        <a:xfrm>
          <a:off x="15240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107241</xdr:rowOff>
    </xdr:from>
    <xdr:ext cx="762000" cy="259045"/>
    <xdr:sp macro="" textlink="">
      <xdr:nvSpPr>
        <xdr:cNvPr id="283" name="テキスト ボックス 282"/>
        <xdr:cNvSpPr txBox="1"/>
      </xdr:nvSpPr>
      <xdr:spPr>
        <a:xfrm>
          <a:off x="14909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86" name="楕円 285"/>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87" name="テキスト ボックス 286"/>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域が山間部で東部地域と西部地域に二分化されているため、東部（田原）地域に支所を設置する必要があり、一部非効率な行政運営を行っているものの、業務の効率化、民間委託の推進などにより、類似団体内平均値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働き方改革による業務の平準化による職務改善を進めたうえで、職員数の適正管理に努めていく。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年度の数値については、当該資料作成時点において未公表であるため、前年度と同じ数値を引用している。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130493</xdr:rowOff>
    </xdr:from>
    <xdr:to>
      <xdr:col>81</xdr:col>
      <xdr:colOff>44450</xdr:colOff>
      <xdr:row>59</xdr:row>
      <xdr:rowOff>134514</xdr:rowOff>
    </xdr:to>
    <xdr:cxnSp macro="">
      <xdr:nvCxnSpPr>
        <xdr:cNvPr id="322" name="直線コネクタ 321"/>
        <xdr:cNvCxnSpPr/>
      </xdr:nvCxnSpPr>
      <xdr:spPr>
        <a:xfrm>
          <a:off x="16179800" y="1024604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110384</xdr:rowOff>
    </xdr:from>
    <xdr:to>
      <xdr:col>77</xdr:col>
      <xdr:colOff>44450</xdr:colOff>
      <xdr:row>59</xdr:row>
      <xdr:rowOff>130493</xdr:rowOff>
    </xdr:to>
    <xdr:cxnSp macro="">
      <xdr:nvCxnSpPr>
        <xdr:cNvPr id="325" name="直線コネクタ 324"/>
        <xdr:cNvCxnSpPr/>
      </xdr:nvCxnSpPr>
      <xdr:spPr>
        <a:xfrm>
          <a:off x="15290800" y="1022593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110384</xdr:rowOff>
    </xdr:from>
    <xdr:to>
      <xdr:col>72</xdr:col>
      <xdr:colOff>203200</xdr:colOff>
      <xdr:row>59</xdr:row>
      <xdr:rowOff>112395</xdr:rowOff>
    </xdr:to>
    <xdr:cxnSp macro="">
      <xdr:nvCxnSpPr>
        <xdr:cNvPr id="328" name="直線コネクタ 327"/>
        <xdr:cNvCxnSpPr/>
      </xdr:nvCxnSpPr>
      <xdr:spPr>
        <a:xfrm flipV="1">
          <a:off x="14401800" y="1022593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104352</xdr:rowOff>
    </xdr:from>
    <xdr:to>
      <xdr:col>68</xdr:col>
      <xdr:colOff>152400</xdr:colOff>
      <xdr:row>59</xdr:row>
      <xdr:rowOff>112395</xdr:rowOff>
    </xdr:to>
    <xdr:cxnSp macro="">
      <xdr:nvCxnSpPr>
        <xdr:cNvPr id="331" name="直線コネクタ 330"/>
        <xdr:cNvCxnSpPr/>
      </xdr:nvCxnSpPr>
      <xdr:spPr>
        <a:xfrm>
          <a:off x="13512800" y="102199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83714</xdr:rowOff>
    </xdr:from>
    <xdr:to>
      <xdr:col>81</xdr:col>
      <xdr:colOff>95250</xdr:colOff>
      <xdr:row>60</xdr:row>
      <xdr:rowOff>13864</xdr:rowOff>
    </xdr:to>
    <xdr:sp macro="" textlink="">
      <xdr:nvSpPr>
        <xdr:cNvPr id="341" name="楕円 340"/>
        <xdr:cNvSpPr/>
      </xdr:nvSpPr>
      <xdr:spPr>
        <a:xfrm>
          <a:off x="169672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100241</xdr:rowOff>
    </xdr:from>
    <xdr:ext cx="762000" cy="259045"/>
    <xdr:sp macro="" textlink="">
      <xdr:nvSpPr>
        <xdr:cNvPr id="342" name="定員管理の状況該当値テキスト"/>
        <xdr:cNvSpPr txBox="1"/>
      </xdr:nvSpPr>
      <xdr:spPr>
        <a:xfrm>
          <a:off x="17106900" y="1004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79693</xdr:rowOff>
    </xdr:from>
    <xdr:to>
      <xdr:col>77</xdr:col>
      <xdr:colOff>95250</xdr:colOff>
      <xdr:row>60</xdr:row>
      <xdr:rowOff>9843</xdr:rowOff>
    </xdr:to>
    <xdr:sp macro="" textlink="">
      <xdr:nvSpPr>
        <xdr:cNvPr id="343" name="楕円 342"/>
        <xdr:cNvSpPr/>
      </xdr:nvSpPr>
      <xdr:spPr>
        <a:xfrm>
          <a:off x="16129000" y="101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20020</xdr:rowOff>
    </xdr:from>
    <xdr:ext cx="736600" cy="259045"/>
    <xdr:sp macro="" textlink="">
      <xdr:nvSpPr>
        <xdr:cNvPr id="344" name="テキスト ボックス 343"/>
        <xdr:cNvSpPr txBox="1"/>
      </xdr:nvSpPr>
      <xdr:spPr>
        <a:xfrm>
          <a:off x="15798800" y="996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59584</xdr:rowOff>
    </xdr:from>
    <xdr:to>
      <xdr:col>73</xdr:col>
      <xdr:colOff>44450</xdr:colOff>
      <xdr:row>59</xdr:row>
      <xdr:rowOff>161184</xdr:rowOff>
    </xdr:to>
    <xdr:sp macro="" textlink="">
      <xdr:nvSpPr>
        <xdr:cNvPr id="345" name="楕円 344"/>
        <xdr:cNvSpPr/>
      </xdr:nvSpPr>
      <xdr:spPr>
        <a:xfrm>
          <a:off x="15240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171361</xdr:rowOff>
    </xdr:from>
    <xdr:ext cx="762000" cy="259045"/>
    <xdr:sp macro="" textlink="">
      <xdr:nvSpPr>
        <xdr:cNvPr id="346" name="テキスト ボックス 345"/>
        <xdr:cNvSpPr txBox="1"/>
      </xdr:nvSpPr>
      <xdr:spPr>
        <a:xfrm>
          <a:off x="14909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61595</xdr:rowOff>
    </xdr:from>
    <xdr:to>
      <xdr:col>68</xdr:col>
      <xdr:colOff>203200</xdr:colOff>
      <xdr:row>59</xdr:row>
      <xdr:rowOff>163195</xdr:rowOff>
    </xdr:to>
    <xdr:sp macro="" textlink="">
      <xdr:nvSpPr>
        <xdr:cNvPr id="347" name="楕円 346"/>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1922</xdr:rowOff>
    </xdr:from>
    <xdr:ext cx="762000" cy="259045"/>
    <xdr:sp macro="" textlink="">
      <xdr:nvSpPr>
        <xdr:cNvPr id="348" name="テキスト ボックス 347"/>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53552</xdr:rowOff>
    </xdr:from>
    <xdr:to>
      <xdr:col>64</xdr:col>
      <xdr:colOff>152400</xdr:colOff>
      <xdr:row>59</xdr:row>
      <xdr:rowOff>155152</xdr:rowOff>
    </xdr:to>
    <xdr:sp macro="" textlink="">
      <xdr:nvSpPr>
        <xdr:cNvPr id="349" name="楕円 348"/>
        <xdr:cNvSpPr/>
      </xdr:nvSpPr>
      <xdr:spPr>
        <a:xfrm>
          <a:off x="13462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165329</xdr:rowOff>
    </xdr:from>
    <xdr:ext cx="762000" cy="259045"/>
    <xdr:sp macro="" textlink="">
      <xdr:nvSpPr>
        <xdr:cNvPr id="350" name="テキスト ボックス 349"/>
        <xdr:cNvSpPr txBox="1"/>
      </xdr:nvSpPr>
      <xdr:spPr>
        <a:xfrm>
          <a:off x="13131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行財政改革（後期プラン）に基づき、市債の発行抑制を行い、加えて過去に発行した市債の完済が進んだことにより、比率は徐々に改善し、類似団体内平均値を下回っている。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四條畷市交野市清掃施設組合が実施している新ごみ処理施設建設に伴う償還負担額が増大するとともに、公共施設等総合管理計画の個別施設計画に基づく公共施設の老朽化対策等に係る普通建設事業費が増加していく要因があるため、事業の優先順位等を的確に見極め、市債の発行を可能な限り抑制し、公債費の削減を図っ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63182</xdr:rowOff>
    </xdr:from>
    <xdr:to>
      <xdr:col>81</xdr:col>
      <xdr:colOff>44450</xdr:colOff>
      <xdr:row>39</xdr:row>
      <xdr:rowOff>105410</xdr:rowOff>
    </xdr:to>
    <xdr:cxnSp macro="">
      <xdr:nvCxnSpPr>
        <xdr:cNvPr id="380" name="直線コネクタ 379"/>
        <xdr:cNvCxnSpPr/>
      </xdr:nvCxnSpPr>
      <xdr:spPr>
        <a:xfrm flipV="1">
          <a:off x="16179800" y="674973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318</xdr:rowOff>
    </xdr:to>
    <xdr:cxnSp macro="">
      <xdr:nvCxnSpPr>
        <xdr:cNvPr id="383" name="直線コネクタ 382"/>
        <xdr:cNvCxnSpPr/>
      </xdr:nvCxnSpPr>
      <xdr:spPr>
        <a:xfrm flipV="1">
          <a:off x="15290800" y="67919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318</xdr:rowOff>
    </xdr:from>
    <xdr:to>
      <xdr:col>72</xdr:col>
      <xdr:colOff>203200</xdr:colOff>
      <xdr:row>40</xdr:row>
      <xdr:rowOff>90805</xdr:rowOff>
    </xdr:to>
    <xdr:cxnSp macro="">
      <xdr:nvCxnSpPr>
        <xdr:cNvPr id="386" name="直線コネクタ 385"/>
        <xdr:cNvCxnSpPr/>
      </xdr:nvCxnSpPr>
      <xdr:spPr>
        <a:xfrm flipV="1">
          <a:off x="14401800" y="685831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90805</xdr:rowOff>
    </xdr:from>
    <xdr:to>
      <xdr:col>68</xdr:col>
      <xdr:colOff>152400</xdr:colOff>
      <xdr:row>40</xdr:row>
      <xdr:rowOff>157163</xdr:rowOff>
    </xdr:to>
    <xdr:cxnSp macro="">
      <xdr:nvCxnSpPr>
        <xdr:cNvPr id="389" name="直線コネクタ 388"/>
        <xdr:cNvCxnSpPr/>
      </xdr:nvCxnSpPr>
      <xdr:spPr>
        <a:xfrm flipV="1">
          <a:off x="13512800" y="69488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12382</xdr:rowOff>
    </xdr:from>
    <xdr:to>
      <xdr:col>81</xdr:col>
      <xdr:colOff>95250</xdr:colOff>
      <xdr:row>39</xdr:row>
      <xdr:rowOff>113982</xdr:rowOff>
    </xdr:to>
    <xdr:sp macro="" textlink="">
      <xdr:nvSpPr>
        <xdr:cNvPr id="399" name="楕円 398"/>
        <xdr:cNvSpPr/>
      </xdr:nvSpPr>
      <xdr:spPr>
        <a:xfrm>
          <a:off x="16967200" y="66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28909</xdr:rowOff>
    </xdr:from>
    <xdr:ext cx="762000" cy="259045"/>
    <xdr:sp macro="" textlink="">
      <xdr:nvSpPr>
        <xdr:cNvPr id="400" name="公債費負担の状況該当値テキスト"/>
        <xdr:cNvSpPr txBox="1"/>
      </xdr:nvSpPr>
      <xdr:spPr>
        <a:xfrm>
          <a:off x="17106900" y="65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1" name="楕円 400"/>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2" name="テキスト ボックス 40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120968</xdr:rowOff>
    </xdr:from>
    <xdr:to>
      <xdr:col>73</xdr:col>
      <xdr:colOff>44450</xdr:colOff>
      <xdr:row>40</xdr:row>
      <xdr:rowOff>51118</xdr:rowOff>
    </xdr:to>
    <xdr:sp macro="" textlink="">
      <xdr:nvSpPr>
        <xdr:cNvPr id="403" name="楕円 402"/>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35895</xdr:rowOff>
    </xdr:from>
    <xdr:ext cx="762000" cy="259045"/>
    <xdr:sp macro="" textlink="">
      <xdr:nvSpPr>
        <xdr:cNvPr id="404" name="テキスト ボックス 403"/>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40005</xdr:rowOff>
    </xdr:from>
    <xdr:to>
      <xdr:col>68</xdr:col>
      <xdr:colOff>203200</xdr:colOff>
      <xdr:row>40</xdr:row>
      <xdr:rowOff>141605</xdr:rowOff>
    </xdr:to>
    <xdr:sp macro="" textlink="">
      <xdr:nvSpPr>
        <xdr:cNvPr id="405" name="楕円 404"/>
        <xdr:cNvSpPr/>
      </xdr:nvSpPr>
      <xdr:spPr>
        <a:xfrm>
          <a:off x="14351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126382</xdr:rowOff>
    </xdr:from>
    <xdr:ext cx="762000" cy="259045"/>
    <xdr:sp macro="" textlink="">
      <xdr:nvSpPr>
        <xdr:cNvPr id="406" name="テキスト ボックス 405"/>
        <xdr:cNvSpPr txBox="1"/>
      </xdr:nvSpPr>
      <xdr:spPr>
        <a:xfrm>
          <a:off x="14020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106363</xdr:rowOff>
    </xdr:from>
    <xdr:to>
      <xdr:col>64</xdr:col>
      <xdr:colOff>152400</xdr:colOff>
      <xdr:row>41</xdr:row>
      <xdr:rowOff>36513</xdr:rowOff>
    </xdr:to>
    <xdr:sp macro="" textlink="">
      <xdr:nvSpPr>
        <xdr:cNvPr id="407" name="楕円 406"/>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21290</xdr:rowOff>
    </xdr:from>
    <xdr:ext cx="762000" cy="259045"/>
    <xdr:sp macro="" textlink="">
      <xdr:nvSpPr>
        <xdr:cNvPr id="408" name="テキスト ボックス 407"/>
        <xdr:cNvSpPr txBox="1"/>
      </xdr:nvSpPr>
      <xdr:spPr>
        <a:xfrm>
          <a:off x="13131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次世代に負担を先送りしない財政構造への転換を図ることを目標とする行財政改革（後期プラン）に基づく市債残高の減少などに伴って、比率は改善傾向にあり、類似団体内平均値を下回っている。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年度は、四條畷市交野市清掃施設組合が実施している新ごみ処理施設建設に伴う負担額の大幅な増加があったものの、依然として将来負担額が充当可能財源を下回っている。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公共施設等総合管理計画の個別施設計画に基づく公共施設の老朽化対策等に係る普通建設事業費の増加が見込まれるため、市債の新たな借り入れを可能な限り抑制し、将来への負担の軽減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34713</xdr:rowOff>
    </xdr:from>
    <xdr:to>
      <xdr:col>68</xdr:col>
      <xdr:colOff>152400</xdr:colOff>
      <xdr:row>14</xdr:row>
      <xdr:rowOff>138472</xdr:rowOff>
    </xdr:to>
    <xdr:cxnSp macro="">
      <xdr:nvCxnSpPr>
        <xdr:cNvPr id="442" name="直線コネクタ 441"/>
        <xdr:cNvCxnSpPr/>
      </xdr:nvCxnSpPr>
      <xdr:spPr>
        <a:xfrm flipV="1">
          <a:off x="13512800" y="2435013"/>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3"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5" name="フローチャート: 判断 444"/>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6" name="テキスト ボックス 445"/>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7" name="フローチャート: 判断 446"/>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8" name="テキスト ボックス 447"/>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0" name="テキスト ボックス 449"/>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2" name="テキスト ボックス 451"/>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155363</xdr:rowOff>
    </xdr:from>
    <xdr:to>
      <xdr:col>68</xdr:col>
      <xdr:colOff>203200</xdr:colOff>
      <xdr:row>14</xdr:row>
      <xdr:rowOff>85513</xdr:rowOff>
    </xdr:to>
    <xdr:sp macro="" textlink="">
      <xdr:nvSpPr>
        <xdr:cNvPr id="458" name="楕円 457"/>
        <xdr:cNvSpPr/>
      </xdr:nvSpPr>
      <xdr:spPr>
        <a:xfrm>
          <a:off x="14351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95690</xdr:rowOff>
    </xdr:from>
    <xdr:ext cx="762000" cy="259045"/>
    <xdr:sp macro="" textlink="">
      <xdr:nvSpPr>
        <xdr:cNvPr id="459" name="テキスト ボックス 458"/>
        <xdr:cNvSpPr txBox="1"/>
      </xdr:nvSpPr>
      <xdr:spPr>
        <a:xfrm>
          <a:off x="14020800" y="21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87672</xdr:rowOff>
    </xdr:from>
    <xdr:to>
      <xdr:col>64</xdr:col>
      <xdr:colOff>152400</xdr:colOff>
      <xdr:row>15</xdr:row>
      <xdr:rowOff>17822</xdr:rowOff>
    </xdr:to>
    <xdr:sp macro="" textlink="">
      <xdr:nvSpPr>
        <xdr:cNvPr id="460" name="楕円 459"/>
        <xdr:cNvSpPr/>
      </xdr:nvSpPr>
      <xdr:spPr>
        <a:xfrm>
          <a:off x="13462000" y="24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27999</xdr:rowOff>
    </xdr:from>
    <xdr:ext cx="762000" cy="259045"/>
    <xdr:sp macro="" textlink="">
      <xdr:nvSpPr>
        <xdr:cNvPr id="461" name="テキスト ボックス 460"/>
        <xdr:cNvSpPr txBox="1"/>
      </xdr:nvSpPr>
      <xdr:spPr>
        <a:xfrm>
          <a:off x="13131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55,794
55,284
18.69
20,744,039
20,345,059
374,246
11,555,353
16,126,074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年度に消防の一部事務組合化に伴う身分移管により人件費が減少し、類似団体内平均値を下回った。平成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年度は退職者数の減による退職手当の減少により比率は改善したが、それ以降は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職員の平均年齢が上昇したことなどから</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比率は悪化傾向にある。今後は働き方改革による業務の平準化及び民間委託の推進により人件費の抑制に努めていく。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77470</xdr:rowOff>
    </xdr:to>
    <xdr:cxnSp macro="">
      <xdr:nvCxnSpPr>
        <xdr:cNvPr id="66" name="直線コネクタ 65"/>
        <xdr:cNvCxnSpPr/>
      </xdr:nvCxnSpPr>
      <xdr:spPr>
        <a:xfrm>
          <a:off x="3987800" y="605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54610</xdr:rowOff>
    </xdr:to>
    <xdr:cxnSp macro="">
      <xdr:nvCxnSpPr>
        <xdr:cNvPr id="69" name="直線コネクタ 68"/>
        <xdr:cNvCxnSpPr/>
      </xdr:nvCxnSpPr>
      <xdr:spPr>
        <a:xfrm>
          <a:off x="3098800" y="600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36</xdr:row>
      <xdr:rowOff>134620</xdr:rowOff>
    </xdr:to>
    <xdr:cxnSp macro="">
      <xdr:nvCxnSpPr>
        <xdr:cNvPr id="72" name="直線コネクタ 71"/>
        <xdr:cNvCxnSpPr/>
      </xdr:nvCxnSpPr>
      <xdr:spPr>
        <a:xfrm flipV="1">
          <a:off x="2209800" y="60096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37</xdr:row>
      <xdr:rowOff>85090</xdr:rowOff>
    </xdr:to>
    <xdr:cxnSp macro="">
      <xdr:nvCxnSpPr>
        <xdr:cNvPr id="75" name="直線コネクタ 74"/>
        <xdr:cNvCxnSpPr/>
      </xdr:nvCxnSpPr>
      <xdr:spPr>
        <a:xfrm flipV="1">
          <a:off x="1320800" y="6306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年度は、新ごみ処理施設の稼働に伴い運搬に係る距離が伸びたことによるごみ収集委託料の増加により、比率は悪化したものの、類似団体内平均値は下回っている。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今後は民間委託の推進による増加要素が見込まれるものの、物品の一括調達や入札制度の見直しなどにより物件費の抑制に努め、比率の改善を図っていく。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101854</xdr:rowOff>
    </xdr:from>
    <xdr:to>
      <xdr:col>82</xdr:col>
      <xdr:colOff>107950</xdr:colOff>
      <xdr:row>15</xdr:row>
      <xdr:rowOff>138430</xdr:rowOff>
    </xdr:to>
    <xdr:cxnSp macro="">
      <xdr:nvCxnSpPr>
        <xdr:cNvPr id="125" name="直線コネクタ 124"/>
        <xdr:cNvCxnSpPr/>
      </xdr:nvCxnSpPr>
      <xdr:spPr>
        <a:xfrm>
          <a:off x="15671800" y="26736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101854</xdr:rowOff>
    </xdr:to>
    <xdr:cxnSp macro="">
      <xdr:nvCxnSpPr>
        <xdr:cNvPr id="128" name="直線コネクタ 127"/>
        <xdr:cNvCxnSpPr/>
      </xdr:nvCxnSpPr>
      <xdr:spPr>
        <a:xfrm>
          <a:off x="14782800" y="2618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101854</xdr:rowOff>
    </xdr:to>
    <xdr:cxnSp macro="">
      <xdr:nvCxnSpPr>
        <xdr:cNvPr id="131" name="直線コネクタ 130"/>
        <xdr:cNvCxnSpPr/>
      </xdr:nvCxnSpPr>
      <xdr:spPr>
        <a:xfrm flipV="1">
          <a:off x="13893800" y="2618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15</xdr:row>
      <xdr:rowOff>101854</xdr:rowOff>
    </xdr:to>
    <xdr:cxnSp macro="">
      <xdr:nvCxnSpPr>
        <xdr:cNvPr id="134" name="直線コネクタ 133"/>
        <xdr:cNvCxnSpPr/>
      </xdr:nvCxnSpPr>
      <xdr:spPr>
        <a:xfrm>
          <a:off x="13004800" y="2673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4" name="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51054</xdr:rowOff>
    </xdr:from>
    <xdr:to>
      <xdr:col>78</xdr:col>
      <xdr:colOff>120650</xdr:colOff>
      <xdr:row>15</xdr:row>
      <xdr:rowOff>152654</xdr:rowOff>
    </xdr:to>
    <xdr:sp macro="" textlink="">
      <xdr:nvSpPr>
        <xdr:cNvPr id="146" name="楕円 145"/>
        <xdr:cNvSpPr/>
      </xdr:nvSpPr>
      <xdr:spPr>
        <a:xfrm>
          <a:off x="15621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162831</xdr:rowOff>
    </xdr:from>
    <xdr:ext cx="736600" cy="259045"/>
    <xdr:sp macro="" textlink="">
      <xdr:nvSpPr>
        <xdr:cNvPr id="147" name="テキスト ボックス 146"/>
        <xdr:cNvSpPr txBox="1"/>
      </xdr:nvSpPr>
      <xdr:spPr>
        <a:xfrm>
          <a:off x="15290800" y="239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8" name="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51054</xdr:rowOff>
    </xdr:from>
    <xdr:to>
      <xdr:col>69</xdr:col>
      <xdr:colOff>142875</xdr:colOff>
      <xdr:row>15</xdr:row>
      <xdr:rowOff>152654</xdr:rowOff>
    </xdr:to>
    <xdr:sp macro="" textlink="">
      <xdr:nvSpPr>
        <xdr:cNvPr id="150" name="楕円 149"/>
        <xdr:cNvSpPr/>
      </xdr:nvSpPr>
      <xdr:spPr>
        <a:xfrm>
          <a:off x="13843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51" name="テキスト ボックス 150"/>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53" name="テキスト ボックス 152"/>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年度は、障がい者自立支援給付費や民間保育所等に対する施設型給付費の増などにより比率が悪化している。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今後は、社会保障制度の適正な運用、生活保護対象者の自立支援を図っていく。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83457</xdr:rowOff>
    </xdr:to>
    <xdr:cxnSp macro="">
      <xdr:nvCxnSpPr>
        <xdr:cNvPr id="188" name="直線コネクタ 187"/>
        <xdr:cNvCxnSpPr/>
      </xdr:nvCxnSpPr>
      <xdr:spPr>
        <a:xfrm>
          <a:off x="3987800" y="98751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102507</xdr:rowOff>
    </xdr:to>
    <xdr:cxnSp macro="">
      <xdr:nvCxnSpPr>
        <xdr:cNvPr id="191" name="直線コネクタ 190"/>
        <xdr:cNvCxnSpPr/>
      </xdr:nvCxnSpPr>
      <xdr:spPr>
        <a:xfrm>
          <a:off x="3098800" y="9766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4535</xdr:rowOff>
    </xdr:to>
    <xdr:cxnSp macro="">
      <xdr:nvCxnSpPr>
        <xdr:cNvPr id="194" name="直線コネクタ 193"/>
        <xdr:cNvCxnSpPr/>
      </xdr:nvCxnSpPr>
      <xdr:spPr>
        <a:xfrm flipV="1">
          <a:off x="2209800" y="97663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57</xdr:row>
      <xdr:rowOff>4535</xdr:rowOff>
    </xdr:to>
    <xdr:cxnSp macro="">
      <xdr:nvCxnSpPr>
        <xdr:cNvPr id="197" name="直線コネクタ 196"/>
        <xdr:cNvCxnSpPr/>
      </xdr:nvCxnSpPr>
      <xdr:spPr>
        <a:xfrm>
          <a:off x="1320800" y="9592128"/>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7" name="楕円 206"/>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08"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3" name="楕円 212"/>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4" name="テキスト ボックス 213"/>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類似団体内平均値を下回っている。下水道事業会計を法適用企業化したことによって、性質経費区分が繰出金から補助費等へ変更となったことが大きく影響している。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高齢化の進展に伴い、介護や後期高齢者医療への繰出金が増大の一途をたどっているが、これは給付対象者数の増加が原因となっていることから歯止めがかからない状況である。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35560</xdr:rowOff>
    </xdr:to>
    <xdr:cxnSp macro="">
      <xdr:nvCxnSpPr>
        <xdr:cNvPr id="249" name="直線コネクタ 248"/>
        <xdr:cNvCxnSpPr/>
      </xdr:nvCxnSpPr>
      <xdr:spPr>
        <a:xfrm>
          <a:off x="15671800" y="9583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153670</xdr:rowOff>
    </xdr:to>
    <xdr:cxnSp macro="">
      <xdr:nvCxnSpPr>
        <xdr:cNvPr id="252" name="直線コネクタ 251"/>
        <xdr:cNvCxnSpPr/>
      </xdr:nvCxnSpPr>
      <xdr:spPr>
        <a:xfrm>
          <a:off x="14782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130810</xdr:rowOff>
    </xdr:to>
    <xdr:cxnSp macro="">
      <xdr:nvCxnSpPr>
        <xdr:cNvPr id="255" name="直線コネクタ 254"/>
        <xdr:cNvCxnSpPr/>
      </xdr:nvCxnSpPr>
      <xdr:spPr>
        <a:xfrm>
          <a:off x="13893800" y="9499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69850</xdr:rowOff>
    </xdr:to>
    <xdr:cxnSp macro="">
      <xdr:nvCxnSpPr>
        <xdr:cNvPr id="258" name="直線コネクタ 257"/>
        <xdr:cNvCxnSpPr/>
      </xdr:nvCxnSpPr>
      <xdr:spPr>
        <a:xfrm>
          <a:off x="13004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8" name="楕円 267"/>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9"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0" name="楕円 269"/>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1" name="テキスト ボックス 270"/>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74" name="楕円 273"/>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75" name="テキスト ボックス 274"/>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6" name="楕円 275"/>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7" name="テキスト ボックス 276"/>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類似団体内平均値を大きく上回っている。これは平成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下水道事業会計を法適用企業化したことによって性質経費区分が繰出金から補助費等へ変更となったことが大きく影響している。公共下水道の急激な整備を行ったことによる負担が一般会計に重くのしかかっている。ま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年度からは消防の一部事務組合化に伴う負担金が増加したことなどが要因となっている。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今後、下水道事業は管渠の更新費用をできるだけ削減できるよう下水施設の長寿命化を行うなど経費の抑制に努めていく。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49276</xdr:rowOff>
    </xdr:to>
    <xdr:cxnSp macro="">
      <xdr:nvCxnSpPr>
        <xdr:cNvPr id="307" name="直線コネクタ 306"/>
        <xdr:cNvCxnSpPr/>
      </xdr:nvCxnSpPr>
      <xdr:spPr>
        <a:xfrm flipV="1">
          <a:off x="15671800" y="650951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49276</xdr:rowOff>
    </xdr:to>
    <xdr:cxnSp macro="">
      <xdr:nvCxnSpPr>
        <xdr:cNvPr id="310" name="直線コネクタ 309"/>
        <xdr:cNvCxnSpPr/>
      </xdr:nvCxnSpPr>
      <xdr:spPr>
        <a:xfrm>
          <a:off x="14782800" y="6559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58420</xdr:rowOff>
    </xdr:to>
    <xdr:cxnSp macro="">
      <xdr:nvCxnSpPr>
        <xdr:cNvPr id="313" name="直線コネクタ 312"/>
        <xdr:cNvCxnSpPr/>
      </xdr:nvCxnSpPr>
      <xdr:spPr>
        <a:xfrm flipV="1">
          <a:off x="13893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38</xdr:row>
      <xdr:rowOff>58420</xdr:rowOff>
    </xdr:to>
    <xdr:cxnSp macro="">
      <xdr:nvCxnSpPr>
        <xdr:cNvPr id="316" name="直線コネクタ 315"/>
        <xdr:cNvCxnSpPr/>
      </xdr:nvCxnSpPr>
      <xdr:spPr>
        <a:xfrm>
          <a:off x="13004800" y="63220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6" name="楕円 325"/>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7"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8" name="楕円 327"/>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9" name="テキスト ボックス 328"/>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30" name="楕円 329"/>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31" name="テキスト ボックス 330"/>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xdr:rowOff>
    </xdr:from>
    <xdr:to>
      <xdr:col>69</xdr:col>
      <xdr:colOff>142875</xdr:colOff>
      <xdr:row>38</xdr:row>
      <xdr:rowOff>109220</xdr:rowOff>
    </xdr:to>
    <xdr:sp macro="" textlink="">
      <xdr:nvSpPr>
        <xdr:cNvPr id="332" name="楕円 331"/>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93997</xdr:rowOff>
    </xdr:from>
    <xdr:ext cx="762000" cy="259045"/>
    <xdr:sp macro="" textlink="">
      <xdr:nvSpPr>
        <xdr:cNvPr id="333" name="テキスト ボックス 332"/>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4" name="楕円 333"/>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5" name="テキスト ボックス 33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過去に発行した市債の完済が進んでいることや繰上償還の効果もあり、比率は改善し、類似団体内平均値を下回っている。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公共施設等総合管理計画の個別施設計画に基づく公共施設の老朽化対策等に係る普通建設事業費の増加が見込まれているため、引き続き普通建設事業を行う際には事業の優先順位等を的確に見極め、市債の新規発行の抑制に努め、また、将来に負担する利子負担軽減を検討することにより、比率の改善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88137</xdr:rowOff>
    </xdr:to>
    <xdr:cxnSp macro="">
      <xdr:nvCxnSpPr>
        <xdr:cNvPr id="365" name="直線コネクタ 364"/>
        <xdr:cNvCxnSpPr/>
      </xdr:nvCxnSpPr>
      <xdr:spPr>
        <a:xfrm flipV="1">
          <a:off x="3987800" y="132394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138430</xdr:rowOff>
    </xdr:to>
    <xdr:cxnSp macro="">
      <xdr:nvCxnSpPr>
        <xdr:cNvPr id="368" name="直線コネクタ 367"/>
        <xdr:cNvCxnSpPr/>
      </xdr:nvCxnSpPr>
      <xdr:spPr>
        <a:xfrm flipV="1">
          <a:off x="3098800" y="132897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76708</xdr:rowOff>
    </xdr:to>
    <xdr:cxnSp macro="">
      <xdr:nvCxnSpPr>
        <xdr:cNvPr id="371" name="直線コネクタ 370"/>
        <xdr:cNvCxnSpPr/>
      </xdr:nvCxnSpPr>
      <xdr:spPr>
        <a:xfrm flipV="1">
          <a:off x="2209800" y="133400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117856</xdr:rowOff>
    </xdr:to>
    <xdr:cxnSp macro="">
      <xdr:nvCxnSpPr>
        <xdr:cNvPr id="374" name="直線コネクタ 373"/>
        <xdr:cNvCxnSpPr/>
      </xdr:nvCxnSpPr>
      <xdr:spPr>
        <a:xfrm flipV="1">
          <a:off x="1320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4" name="楕円 383"/>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5" name="公債費該当値テキスト"/>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6" name="楕円 385"/>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87" name="テキスト ボックス 386"/>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8" name="楕円 387"/>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9" name="テキスト ボックス 388"/>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0" name="楕円 389"/>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1" name="テキスト ボックス 390"/>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2" name="楕円 391"/>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3" name="テキスト ボックス 392"/>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年度は、障がい者自立支援給付費や民間保育所等に対する施設型給付費などの扶助費の増などが要因となり類似団体内平均値を上回っている。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次行財政改革プランに基づき、市税の徴収率の向上、受益者負担の適正化による使用料などの見直しや、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社会保障制度の適正な運用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などにより比率の改善に努めていく。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58420</xdr:rowOff>
    </xdr:to>
    <xdr:cxnSp macro="">
      <xdr:nvCxnSpPr>
        <xdr:cNvPr id="426" name="直線コネクタ 425"/>
        <xdr:cNvCxnSpPr/>
      </xdr:nvCxnSpPr>
      <xdr:spPr>
        <a:xfrm>
          <a:off x="15671800" y="13199111"/>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76</xdr:row>
      <xdr:rowOff>168911</xdr:rowOff>
    </xdr:to>
    <xdr:cxnSp macro="">
      <xdr:nvCxnSpPr>
        <xdr:cNvPr id="429" name="直線コネクタ 428"/>
        <xdr:cNvCxnSpPr/>
      </xdr:nvCxnSpPr>
      <xdr:spPr>
        <a:xfrm>
          <a:off x="14782800" y="131000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69850</xdr:rowOff>
    </xdr:from>
    <xdr:to>
      <xdr:col>73</xdr:col>
      <xdr:colOff>180975</xdr:colOff>
      <xdr:row>77</xdr:row>
      <xdr:rowOff>54611</xdr:rowOff>
    </xdr:to>
    <xdr:cxnSp macro="">
      <xdr:nvCxnSpPr>
        <xdr:cNvPr id="432" name="直線コネクタ 431"/>
        <xdr:cNvCxnSpPr/>
      </xdr:nvCxnSpPr>
      <xdr:spPr>
        <a:xfrm flipV="1">
          <a:off x="13893800" y="131000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168911</xdr:rowOff>
    </xdr:from>
    <xdr:to>
      <xdr:col>69</xdr:col>
      <xdr:colOff>92075</xdr:colOff>
      <xdr:row>77</xdr:row>
      <xdr:rowOff>54611</xdr:rowOff>
    </xdr:to>
    <xdr:cxnSp macro="">
      <xdr:nvCxnSpPr>
        <xdr:cNvPr id="435" name="直線コネクタ 434"/>
        <xdr:cNvCxnSpPr/>
      </xdr:nvCxnSpPr>
      <xdr:spPr>
        <a:xfrm>
          <a:off x="13004800" y="1302766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45" name="楕円 444"/>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151147</xdr:rowOff>
    </xdr:from>
    <xdr:ext cx="762000" cy="259045"/>
    <xdr:sp macro="" textlink="">
      <xdr:nvSpPr>
        <xdr:cNvPr id="446"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118111</xdr:rowOff>
    </xdr:from>
    <xdr:to>
      <xdr:col>78</xdr:col>
      <xdr:colOff>120650</xdr:colOff>
      <xdr:row>77</xdr:row>
      <xdr:rowOff>48261</xdr:rowOff>
    </xdr:to>
    <xdr:sp macro="" textlink="">
      <xdr:nvSpPr>
        <xdr:cNvPr id="447" name="楕円 446"/>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48" name="テキスト ボックス 447"/>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19050</xdr:rowOff>
    </xdr:from>
    <xdr:to>
      <xdr:col>74</xdr:col>
      <xdr:colOff>31750</xdr:colOff>
      <xdr:row>76</xdr:row>
      <xdr:rowOff>120650</xdr:rowOff>
    </xdr:to>
    <xdr:sp macro="" textlink="">
      <xdr:nvSpPr>
        <xdr:cNvPr id="449" name="楕円 448"/>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50" name="テキスト ボックス 44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3811</xdr:rowOff>
    </xdr:from>
    <xdr:to>
      <xdr:col>69</xdr:col>
      <xdr:colOff>142875</xdr:colOff>
      <xdr:row>77</xdr:row>
      <xdr:rowOff>105411</xdr:rowOff>
    </xdr:to>
    <xdr:sp macro="" textlink="">
      <xdr:nvSpPr>
        <xdr:cNvPr id="451" name="楕円 450"/>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90188</xdr:rowOff>
    </xdr:from>
    <xdr:ext cx="762000" cy="259045"/>
    <xdr:sp macro="" textlink="">
      <xdr:nvSpPr>
        <xdr:cNvPr id="452" name="テキスト ボックス 451"/>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3" name="楕円 452"/>
        <xdr:cNvSpPr/>
      </xdr:nvSpPr>
      <xdr:spPr>
        <a:xfrm>
          <a:off x="12954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4" name="テキスト ボックス 453"/>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120409</xdr:rowOff>
    </xdr:from>
    <xdr:to>
      <xdr:col>29</xdr:col>
      <xdr:colOff>127000</xdr:colOff>
      <xdr:row>17</xdr:row>
      <xdr:rowOff>152756</xdr:rowOff>
    </xdr:to>
    <xdr:cxnSp macro="">
      <xdr:nvCxnSpPr>
        <xdr:cNvPr id="50" name="直線コネクタ 49"/>
        <xdr:cNvCxnSpPr/>
      </xdr:nvCxnSpPr>
      <xdr:spPr bwMode="auto">
        <a:xfrm flipV="1">
          <a:off x="5003800" y="3082684"/>
          <a:ext cx="6477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152756</xdr:rowOff>
    </xdr:from>
    <xdr:to>
      <xdr:col>26</xdr:col>
      <xdr:colOff>50800</xdr:colOff>
      <xdr:row>17</xdr:row>
      <xdr:rowOff>169939</xdr:rowOff>
    </xdr:to>
    <xdr:cxnSp macro="">
      <xdr:nvCxnSpPr>
        <xdr:cNvPr id="53" name="直線コネクタ 52"/>
        <xdr:cNvCxnSpPr/>
      </xdr:nvCxnSpPr>
      <xdr:spPr bwMode="auto">
        <a:xfrm flipV="1">
          <a:off x="4305300" y="3115031"/>
          <a:ext cx="698500" cy="1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169939</xdr:rowOff>
    </xdr:from>
    <xdr:to>
      <xdr:col>22</xdr:col>
      <xdr:colOff>114300</xdr:colOff>
      <xdr:row>18</xdr:row>
      <xdr:rowOff>14148</xdr:rowOff>
    </xdr:to>
    <xdr:cxnSp macro="">
      <xdr:nvCxnSpPr>
        <xdr:cNvPr id="56" name="直線コネクタ 55"/>
        <xdr:cNvCxnSpPr/>
      </xdr:nvCxnSpPr>
      <xdr:spPr bwMode="auto">
        <a:xfrm flipV="1">
          <a:off x="3606800" y="3132214"/>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14148</xdr:rowOff>
    </xdr:from>
    <xdr:to>
      <xdr:col>18</xdr:col>
      <xdr:colOff>177800</xdr:colOff>
      <xdr:row>18</xdr:row>
      <xdr:rowOff>77241</xdr:rowOff>
    </xdr:to>
    <xdr:cxnSp macro="">
      <xdr:nvCxnSpPr>
        <xdr:cNvPr id="59" name="直線コネクタ 58"/>
        <xdr:cNvCxnSpPr/>
      </xdr:nvCxnSpPr>
      <xdr:spPr bwMode="auto">
        <a:xfrm flipV="1">
          <a:off x="2908300" y="3147873"/>
          <a:ext cx="6985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69609</xdr:rowOff>
    </xdr:from>
    <xdr:to>
      <xdr:col>29</xdr:col>
      <xdr:colOff>177800</xdr:colOff>
      <xdr:row>17</xdr:row>
      <xdr:rowOff>171209</xdr:rowOff>
    </xdr:to>
    <xdr:sp macro="" textlink="">
      <xdr:nvSpPr>
        <xdr:cNvPr id="69" name="楕円 68"/>
        <xdr:cNvSpPr/>
      </xdr:nvSpPr>
      <xdr:spPr bwMode="auto">
        <a:xfrm>
          <a:off x="5600700" y="3031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41686</xdr:rowOff>
    </xdr:from>
    <xdr:ext cx="762000" cy="259045"/>
    <xdr:sp macro="" textlink="">
      <xdr:nvSpPr>
        <xdr:cNvPr id="70" name="人口1人当たり決算額の推移該当値テキスト130"/>
        <xdr:cNvSpPr txBox="1"/>
      </xdr:nvSpPr>
      <xdr:spPr>
        <a:xfrm>
          <a:off x="5740400" y="30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101956</xdr:rowOff>
    </xdr:from>
    <xdr:to>
      <xdr:col>26</xdr:col>
      <xdr:colOff>101600</xdr:colOff>
      <xdr:row>18</xdr:row>
      <xdr:rowOff>32106</xdr:rowOff>
    </xdr:to>
    <xdr:sp macro="" textlink="">
      <xdr:nvSpPr>
        <xdr:cNvPr id="71" name="楕円 70"/>
        <xdr:cNvSpPr/>
      </xdr:nvSpPr>
      <xdr:spPr bwMode="auto">
        <a:xfrm>
          <a:off x="4953000" y="3064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16883</xdr:rowOff>
    </xdr:from>
    <xdr:ext cx="736600" cy="259045"/>
    <xdr:sp macro="" textlink="">
      <xdr:nvSpPr>
        <xdr:cNvPr id="72" name="テキスト ボックス 71"/>
        <xdr:cNvSpPr txBox="1"/>
      </xdr:nvSpPr>
      <xdr:spPr>
        <a:xfrm>
          <a:off x="4622800" y="315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119139</xdr:rowOff>
    </xdr:from>
    <xdr:to>
      <xdr:col>22</xdr:col>
      <xdr:colOff>165100</xdr:colOff>
      <xdr:row>18</xdr:row>
      <xdr:rowOff>49289</xdr:rowOff>
    </xdr:to>
    <xdr:sp macro="" textlink="">
      <xdr:nvSpPr>
        <xdr:cNvPr id="73" name="楕円 72"/>
        <xdr:cNvSpPr/>
      </xdr:nvSpPr>
      <xdr:spPr bwMode="auto">
        <a:xfrm>
          <a:off x="4254500" y="3081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34066</xdr:rowOff>
    </xdr:from>
    <xdr:ext cx="762000" cy="259045"/>
    <xdr:sp macro="" textlink="">
      <xdr:nvSpPr>
        <xdr:cNvPr id="74" name="テキスト ボックス 73"/>
        <xdr:cNvSpPr txBox="1"/>
      </xdr:nvSpPr>
      <xdr:spPr>
        <a:xfrm>
          <a:off x="3924300" y="31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134798</xdr:rowOff>
    </xdr:from>
    <xdr:to>
      <xdr:col>19</xdr:col>
      <xdr:colOff>38100</xdr:colOff>
      <xdr:row>18</xdr:row>
      <xdr:rowOff>64948</xdr:rowOff>
    </xdr:to>
    <xdr:sp macro="" textlink="">
      <xdr:nvSpPr>
        <xdr:cNvPr id="75" name="楕円 74"/>
        <xdr:cNvSpPr/>
      </xdr:nvSpPr>
      <xdr:spPr bwMode="auto">
        <a:xfrm>
          <a:off x="3556000" y="3097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49725</xdr:rowOff>
    </xdr:from>
    <xdr:ext cx="762000" cy="259045"/>
    <xdr:sp macro="" textlink="">
      <xdr:nvSpPr>
        <xdr:cNvPr id="76" name="テキスト ボックス 75"/>
        <xdr:cNvSpPr txBox="1"/>
      </xdr:nvSpPr>
      <xdr:spPr>
        <a:xfrm>
          <a:off x="3225800" y="318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26441</xdr:rowOff>
    </xdr:from>
    <xdr:to>
      <xdr:col>15</xdr:col>
      <xdr:colOff>101600</xdr:colOff>
      <xdr:row>18</xdr:row>
      <xdr:rowOff>128041</xdr:rowOff>
    </xdr:to>
    <xdr:sp macro="" textlink="">
      <xdr:nvSpPr>
        <xdr:cNvPr id="77" name="楕円 76"/>
        <xdr:cNvSpPr/>
      </xdr:nvSpPr>
      <xdr:spPr bwMode="auto">
        <a:xfrm>
          <a:off x="2857500" y="316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112818</xdr:rowOff>
    </xdr:from>
    <xdr:ext cx="762000" cy="259045"/>
    <xdr:sp macro="" textlink="">
      <xdr:nvSpPr>
        <xdr:cNvPr id="78" name="テキスト ボックス 77"/>
        <xdr:cNvSpPr txBox="1"/>
      </xdr:nvSpPr>
      <xdr:spPr>
        <a:xfrm>
          <a:off x="2527300" y="324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316868</xdr:rowOff>
    </xdr:from>
    <xdr:to>
      <xdr:col>29</xdr:col>
      <xdr:colOff>127000</xdr:colOff>
      <xdr:row>36</xdr:row>
      <xdr:rowOff>7573</xdr:rowOff>
    </xdr:to>
    <xdr:cxnSp macro="">
      <xdr:nvCxnSpPr>
        <xdr:cNvPr id="113" name="直線コネクタ 112"/>
        <xdr:cNvCxnSpPr/>
      </xdr:nvCxnSpPr>
      <xdr:spPr bwMode="auto">
        <a:xfrm>
          <a:off x="5003800" y="6927218"/>
          <a:ext cx="647700" cy="3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296229</xdr:rowOff>
    </xdr:from>
    <xdr:to>
      <xdr:col>26</xdr:col>
      <xdr:colOff>50800</xdr:colOff>
      <xdr:row>35</xdr:row>
      <xdr:rowOff>316868</xdr:rowOff>
    </xdr:to>
    <xdr:cxnSp macro="">
      <xdr:nvCxnSpPr>
        <xdr:cNvPr id="116" name="直線コネクタ 115"/>
        <xdr:cNvCxnSpPr/>
      </xdr:nvCxnSpPr>
      <xdr:spPr bwMode="auto">
        <a:xfrm>
          <a:off x="4305300" y="6906579"/>
          <a:ext cx="6985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255930</xdr:rowOff>
    </xdr:from>
    <xdr:to>
      <xdr:col>22</xdr:col>
      <xdr:colOff>114300</xdr:colOff>
      <xdr:row>35</xdr:row>
      <xdr:rowOff>296229</xdr:rowOff>
    </xdr:to>
    <xdr:cxnSp macro="">
      <xdr:nvCxnSpPr>
        <xdr:cNvPr id="119" name="直線コネクタ 118"/>
        <xdr:cNvCxnSpPr/>
      </xdr:nvCxnSpPr>
      <xdr:spPr bwMode="auto">
        <a:xfrm>
          <a:off x="3606800" y="6866280"/>
          <a:ext cx="6985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134609</xdr:rowOff>
    </xdr:from>
    <xdr:to>
      <xdr:col>18</xdr:col>
      <xdr:colOff>177800</xdr:colOff>
      <xdr:row>35</xdr:row>
      <xdr:rowOff>255930</xdr:rowOff>
    </xdr:to>
    <xdr:cxnSp macro="">
      <xdr:nvCxnSpPr>
        <xdr:cNvPr id="122" name="直線コネクタ 121"/>
        <xdr:cNvCxnSpPr/>
      </xdr:nvCxnSpPr>
      <xdr:spPr bwMode="auto">
        <a:xfrm>
          <a:off x="2908300" y="6744959"/>
          <a:ext cx="698500" cy="121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299673</xdr:rowOff>
    </xdr:from>
    <xdr:to>
      <xdr:col>29</xdr:col>
      <xdr:colOff>177800</xdr:colOff>
      <xdr:row>36</xdr:row>
      <xdr:rowOff>58373</xdr:rowOff>
    </xdr:to>
    <xdr:sp macro="" textlink="">
      <xdr:nvSpPr>
        <xdr:cNvPr id="132" name="楕円 131"/>
        <xdr:cNvSpPr/>
      </xdr:nvSpPr>
      <xdr:spPr bwMode="auto">
        <a:xfrm>
          <a:off x="5600700" y="6910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271750</xdr:rowOff>
    </xdr:from>
    <xdr:ext cx="762000" cy="259045"/>
    <xdr:sp macro="" textlink="">
      <xdr:nvSpPr>
        <xdr:cNvPr id="133" name="人口1人当たり決算額の推移該当値テキスト445"/>
        <xdr:cNvSpPr txBox="1"/>
      </xdr:nvSpPr>
      <xdr:spPr>
        <a:xfrm>
          <a:off x="5740400" y="688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266068</xdr:rowOff>
    </xdr:from>
    <xdr:to>
      <xdr:col>26</xdr:col>
      <xdr:colOff>101600</xdr:colOff>
      <xdr:row>36</xdr:row>
      <xdr:rowOff>24768</xdr:rowOff>
    </xdr:to>
    <xdr:sp macro="" textlink="">
      <xdr:nvSpPr>
        <xdr:cNvPr id="134" name="楕円 133"/>
        <xdr:cNvSpPr/>
      </xdr:nvSpPr>
      <xdr:spPr bwMode="auto">
        <a:xfrm>
          <a:off x="4953000" y="687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9545</xdr:rowOff>
    </xdr:from>
    <xdr:ext cx="736600" cy="259045"/>
    <xdr:sp macro="" textlink="">
      <xdr:nvSpPr>
        <xdr:cNvPr id="135" name="テキスト ボックス 134"/>
        <xdr:cNvSpPr txBox="1"/>
      </xdr:nvSpPr>
      <xdr:spPr>
        <a:xfrm>
          <a:off x="4622800" y="6962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245429</xdr:rowOff>
    </xdr:from>
    <xdr:to>
      <xdr:col>22</xdr:col>
      <xdr:colOff>165100</xdr:colOff>
      <xdr:row>36</xdr:row>
      <xdr:rowOff>4129</xdr:rowOff>
    </xdr:to>
    <xdr:sp macro="" textlink="">
      <xdr:nvSpPr>
        <xdr:cNvPr id="136" name="楕円 135"/>
        <xdr:cNvSpPr/>
      </xdr:nvSpPr>
      <xdr:spPr bwMode="auto">
        <a:xfrm>
          <a:off x="4254500" y="6855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331806</xdr:rowOff>
    </xdr:from>
    <xdr:ext cx="762000" cy="259045"/>
    <xdr:sp macro="" textlink="">
      <xdr:nvSpPr>
        <xdr:cNvPr id="137" name="テキスト ボックス 136"/>
        <xdr:cNvSpPr txBox="1"/>
      </xdr:nvSpPr>
      <xdr:spPr>
        <a:xfrm>
          <a:off x="3924300" y="694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205130</xdr:rowOff>
    </xdr:from>
    <xdr:to>
      <xdr:col>19</xdr:col>
      <xdr:colOff>38100</xdr:colOff>
      <xdr:row>35</xdr:row>
      <xdr:rowOff>306730</xdr:rowOff>
    </xdr:to>
    <xdr:sp macro="" textlink="">
      <xdr:nvSpPr>
        <xdr:cNvPr id="138" name="楕円 137"/>
        <xdr:cNvSpPr/>
      </xdr:nvSpPr>
      <xdr:spPr bwMode="auto">
        <a:xfrm>
          <a:off x="3556000" y="681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291507</xdr:rowOff>
    </xdr:from>
    <xdr:ext cx="762000" cy="259045"/>
    <xdr:sp macro="" textlink="">
      <xdr:nvSpPr>
        <xdr:cNvPr id="139" name="テキスト ボックス 138"/>
        <xdr:cNvSpPr txBox="1"/>
      </xdr:nvSpPr>
      <xdr:spPr>
        <a:xfrm>
          <a:off x="3225800" y="69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83809</xdr:rowOff>
    </xdr:from>
    <xdr:to>
      <xdr:col>15</xdr:col>
      <xdr:colOff>101600</xdr:colOff>
      <xdr:row>35</xdr:row>
      <xdr:rowOff>185409</xdr:rowOff>
    </xdr:to>
    <xdr:sp macro="" textlink="">
      <xdr:nvSpPr>
        <xdr:cNvPr id="140" name="楕円 139"/>
        <xdr:cNvSpPr/>
      </xdr:nvSpPr>
      <xdr:spPr bwMode="auto">
        <a:xfrm>
          <a:off x="2857500" y="6694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170186</xdr:rowOff>
    </xdr:from>
    <xdr:ext cx="762000" cy="259045"/>
    <xdr:sp macro="" textlink="">
      <xdr:nvSpPr>
        <xdr:cNvPr id="141" name="テキスト ボックス 140"/>
        <xdr:cNvSpPr txBox="1"/>
      </xdr:nvSpPr>
      <xdr:spPr>
        <a:xfrm>
          <a:off x="2527300" y="678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55,794
55,284
18.69
20,744,039
20,345,059
374,246
11,555,353
16,126,074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6903</xdr:rowOff>
    </xdr:from>
    <xdr:to>
      <xdr:col>24</xdr:col>
      <xdr:colOff>63500</xdr:colOff>
      <xdr:row>38</xdr:row>
      <xdr:rowOff>48413</xdr:rowOff>
    </xdr:to>
    <xdr:cxnSp macro="">
      <xdr:nvCxnSpPr>
        <xdr:cNvPr id="61" name="直線コネクタ 60"/>
        <xdr:cNvCxnSpPr/>
      </xdr:nvCxnSpPr>
      <xdr:spPr>
        <a:xfrm flipV="1">
          <a:off x="3797300" y="6522003"/>
          <a:ext cx="8382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26143</xdr:rowOff>
    </xdr:from>
    <xdr:to>
      <xdr:col>19</xdr:col>
      <xdr:colOff>177800</xdr:colOff>
      <xdr:row>38</xdr:row>
      <xdr:rowOff>48413</xdr:rowOff>
    </xdr:to>
    <xdr:cxnSp macro="">
      <xdr:nvCxnSpPr>
        <xdr:cNvPr id="64" name="直線コネクタ 63"/>
        <xdr:cNvCxnSpPr/>
      </xdr:nvCxnSpPr>
      <xdr:spPr>
        <a:xfrm>
          <a:off x="2908300" y="6541243"/>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95256</xdr:rowOff>
    </xdr:from>
    <xdr:to>
      <xdr:col>15</xdr:col>
      <xdr:colOff>50800</xdr:colOff>
      <xdr:row>38</xdr:row>
      <xdr:rowOff>26143</xdr:rowOff>
    </xdr:to>
    <xdr:cxnSp macro="">
      <xdr:nvCxnSpPr>
        <xdr:cNvPr id="67" name="直線コネクタ 66"/>
        <xdr:cNvCxnSpPr/>
      </xdr:nvCxnSpPr>
      <xdr:spPr>
        <a:xfrm>
          <a:off x="2019300" y="6438906"/>
          <a:ext cx="889000" cy="1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31420</xdr:rowOff>
    </xdr:from>
    <xdr:to>
      <xdr:col>10</xdr:col>
      <xdr:colOff>114300</xdr:colOff>
      <xdr:row>37</xdr:row>
      <xdr:rowOff>95256</xdr:rowOff>
    </xdr:to>
    <xdr:cxnSp macro="">
      <xdr:nvCxnSpPr>
        <xdr:cNvPr id="70" name="直線コネクタ 69"/>
        <xdr:cNvCxnSpPr/>
      </xdr:nvCxnSpPr>
      <xdr:spPr>
        <a:xfrm>
          <a:off x="1130300" y="6375070"/>
          <a:ext cx="889000" cy="6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127552</xdr:rowOff>
    </xdr:from>
    <xdr:to>
      <xdr:col>24</xdr:col>
      <xdr:colOff>114300</xdr:colOff>
      <xdr:row>38</xdr:row>
      <xdr:rowOff>57702</xdr:rowOff>
    </xdr:to>
    <xdr:sp macro="" textlink="">
      <xdr:nvSpPr>
        <xdr:cNvPr id="80" name="楕円 79"/>
        <xdr:cNvSpPr/>
      </xdr:nvSpPr>
      <xdr:spPr>
        <a:xfrm>
          <a:off x="4584700" y="6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105979</xdr:rowOff>
    </xdr:from>
    <xdr:ext cx="534377" cy="259045"/>
    <xdr:sp macro="" textlink="">
      <xdr:nvSpPr>
        <xdr:cNvPr id="81" name="人件費該当値テキスト"/>
        <xdr:cNvSpPr txBox="1"/>
      </xdr:nvSpPr>
      <xdr:spPr>
        <a:xfrm>
          <a:off x="4686300" y="644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169063</xdr:rowOff>
    </xdr:from>
    <xdr:to>
      <xdr:col>20</xdr:col>
      <xdr:colOff>38100</xdr:colOff>
      <xdr:row>38</xdr:row>
      <xdr:rowOff>99213</xdr:rowOff>
    </xdr:to>
    <xdr:sp macro="" textlink="">
      <xdr:nvSpPr>
        <xdr:cNvPr id="82" name="楕円 81"/>
        <xdr:cNvSpPr/>
      </xdr:nvSpPr>
      <xdr:spPr>
        <a:xfrm>
          <a:off x="3746500" y="65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90340</xdr:rowOff>
    </xdr:from>
    <xdr:ext cx="534377" cy="259045"/>
    <xdr:sp macro="" textlink="">
      <xdr:nvSpPr>
        <xdr:cNvPr id="83" name="テキスト ボックス 82"/>
        <xdr:cNvSpPr txBox="1"/>
      </xdr:nvSpPr>
      <xdr:spPr>
        <a:xfrm>
          <a:off x="3530111" y="66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146793</xdr:rowOff>
    </xdr:from>
    <xdr:to>
      <xdr:col>15</xdr:col>
      <xdr:colOff>101600</xdr:colOff>
      <xdr:row>38</xdr:row>
      <xdr:rowOff>76943</xdr:rowOff>
    </xdr:to>
    <xdr:sp macro="" textlink="">
      <xdr:nvSpPr>
        <xdr:cNvPr id="84" name="楕円 83"/>
        <xdr:cNvSpPr/>
      </xdr:nvSpPr>
      <xdr:spPr>
        <a:xfrm>
          <a:off x="2857500" y="64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68070</xdr:rowOff>
    </xdr:from>
    <xdr:ext cx="534377" cy="259045"/>
    <xdr:sp macro="" textlink="">
      <xdr:nvSpPr>
        <xdr:cNvPr id="85" name="テキスト ボックス 84"/>
        <xdr:cNvSpPr txBox="1"/>
      </xdr:nvSpPr>
      <xdr:spPr>
        <a:xfrm>
          <a:off x="2641111" y="65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44456</xdr:rowOff>
    </xdr:from>
    <xdr:to>
      <xdr:col>10</xdr:col>
      <xdr:colOff>165100</xdr:colOff>
      <xdr:row>37</xdr:row>
      <xdr:rowOff>146056</xdr:rowOff>
    </xdr:to>
    <xdr:sp macro="" textlink="">
      <xdr:nvSpPr>
        <xdr:cNvPr id="86" name="楕円 85"/>
        <xdr:cNvSpPr/>
      </xdr:nvSpPr>
      <xdr:spPr>
        <a:xfrm>
          <a:off x="1968500" y="63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137183</xdr:rowOff>
    </xdr:from>
    <xdr:ext cx="534377" cy="259045"/>
    <xdr:sp macro="" textlink="">
      <xdr:nvSpPr>
        <xdr:cNvPr id="87" name="テキスト ボックス 86"/>
        <xdr:cNvSpPr txBox="1"/>
      </xdr:nvSpPr>
      <xdr:spPr>
        <a:xfrm>
          <a:off x="1752111" y="64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152070</xdr:rowOff>
    </xdr:from>
    <xdr:to>
      <xdr:col>6</xdr:col>
      <xdr:colOff>38100</xdr:colOff>
      <xdr:row>37</xdr:row>
      <xdr:rowOff>82220</xdr:rowOff>
    </xdr:to>
    <xdr:sp macro="" textlink="">
      <xdr:nvSpPr>
        <xdr:cNvPr id="88" name="楕円 87"/>
        <xdr:cNvSpPr/>
      </xdr:nvSpPr>
      <xdr:spPr>
        <a:xfrm>
          <a:off x="1079500" y="63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73347</xdr:rowOff>
    </xdr:from>
    <xdr:ext cx="534377" cy="259045"/>
    <xdr:sp macro="" textlink="">
      <xdr:nvSpPr>
        <xdr:cNvPr id="89" name="テキスト ボックス 88"/>
        <xdr:cNvSpPr txBox="1"/>
      </xdr:nvSpPr>
      <xdr:spPr>
        <a:xfrm>
          <a:off x="863111" y="64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96266</xdr:rowOff>
    </xdr:from>
    <xdr:to>
      <xdr:col>24</xdr:col>
      <xdr:colOff>63500</xdr:colOff>
      <xdr:row>57</xdr:row>
      <xdr:rowOff>140092</xdr:rowOff>
    </xdr:to>
    <xdr:cxnSp macro="">
      <xdr:nvCxnSpPr>
        <xdr:cNvPr id="121" name="直線コネクタ 120"/>
        <xdr:cNvCxnSpPr/>
      </xdr:nvCxnSpPr>
      <xdr:spPr>
        <a:xfrm flipV="1">
          <a:off x="3797300" y="9868916"/>
          <a:ext cx="838200" cy="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137479</xdr:rowOff>
    </xdr:from>
    <xdr:to>
      <xdr:col>19</xdr:col>
      <xdr:colOff>177800</xdr:colOff>
      <xdr:row>57</xdr:row>
      <xdr:rowOff>140092</xdr:rowOff>
    </xdr:to>
    <xdr:cxnSp macro="">
      <xdr:nvCxnSpPr>
        <xdr:cNvPr id="124" name="直線コネクタ 123"/>
        <xdr:cNvCxnSpPr/>
      </xdr:nvCxnSpPr>
      <xdr:spPr>
        <a:xfrm>
          <a:off x="2908300" y="991012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137479</xdr:rowOff>
    </xdr:from>
    <xdr:to>
      <xdr:col>15</xdr:col>
      <xdr:colOff>50800</xdr:colOff>
      <xdr:row>58</xdr:row>
      <xdr:rowOff>44962</xdr:rowOff>
    </xdr:to>
    <xdr:cxnSp macro="">
      <xdr:nvCxnSpPr>
        <xdr:cNvPr id="127" name="直線コネクタ 126"/>
        <xdr:cNvCxnSpPr/>
      </xdr:nvCxnSpPr>
      <xdr:spPr>
        <a:xfrm flipV="1">
          <a:off x="2019300" y="9910129"/>
          <a:ext cx="889000" cy="7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44962</xdr:rowOff>
    </xdr:from>
    <xdr:to>
      <xdr:col>10</xdr:col>
      <xdr:colOff>114300</xdr:colOff>
      <xdr:row>58</xdr:row>
      <xdr:rowOff>94829</xdr:rowOff>
    </xdr:to>
    <xdr:cxnSp macro="">
      <xdr:nvCxnSpPr>
        <xdr:cNvPr id="130" name="直線コネクタ 129"/>
        <xdr:cNvCxnSpPr/>
      </xdr:nvCxnSpPr>
      <xdr:spPr>
        <a:xfrm flipV="1">
          <a:off x="1130300" y="9989062"/>
          <a:ext cx="889000" cy="4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45466</xdr:rowOff>
    </xdr:from>
    <xdr:to>
      <xdr:col>24</xdr:col>
      <xdr:colOff>114300</xdr:colOff>
      <xdr:row>57</xdr:row>
      <xdr:rowOff>147066</xdr:rowOff>
    </xdr:to>
    <xdr:sp macro="" textlink="">
      <xdr:nvSpPr>
        <xdr:cNvPr id="140" name="楕円 139"/>
        <xdr:cNvSpPr/>
      </xdr:nvSpPr>
      <xdr:spPr>
        <a:xfrm>
          <a:off x="45847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23893</xdr:rowOff>
    </xdr:from>
    <xdr:ext cx="534377" cy="259045"/>
    <xdr:sp macro="" textlink="">
      <xdr:nvSpPr>
        <xdr:cNvPr id="141" name="物件費該当値テキスト"/>
        <xdr:cNvSpPr txBox="1"/>
      </xdr:nvSpPr>
      <xdr:spPr>
        <a:xfrm>
          <a:off x="4686300" y="97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89292</xdr:rowOff>
    </xdr:from>
    <xdr:to>
      <xdr:col>20</xdr:col>
      <xdr:colOff>38100</xdr:colOff>
      <xdr:row>58</xdr:row>
      <xdr:rowOff>19442</xdr:rowOff>
    </xdr:to>
    <xdr:sp macro="" textlink="">
      <xdr:nvSpPr>
        <xdr:cNvPr id="142" name="楕円 141"/>
        <xdr:cNvSpPr/>
      </xdr:nvSpPr>
      <xdr:spPr>
        <a:xfrm>
          <a:off x="3746500" y="98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10569</xdr:rowOff>
    </xdr:from>
    <xdr:ext cx="534377" cy="259045"/>
    <xdr:sp macro="" textlink="">
      <xdr:nvSpPr>
        <xdr:cNvPr id="143" name="テキスト ボックス 142"/>
        <xdr:cNvSpPr txBox="1"/>
      </xdr:nvSpPr>
      <xdr:spPr>
        <a:xfrm>
          <a:off x="3530111" y="995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86679</xdr:rowOff>
    </xdr:from>
    <xdr:to>
      <xdr:col>15</xdr:col>
      <xdr:colOff>101600</xdr:colOff>
      <xdr:row>58</xdr:row>
      <xdr:rowOff>16829</xdr:rowOff>
    </xdr:to>
    <xdr:sp macro="" textlink="">
      <xdr:nvSpPr>
        <xdr:cNvPr id="144" name="楕円 143"/>
        <xdr:cNvSpPr/>
      </xdr:nvSpPr>
      <xdr:spPr>
        <a:xfrm>
          <a:off x="2857500" y="98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7956</xdr:rowOff>
    </xdr:from>
    <xdr:ext cx="534377" cy="259045"/>
    <xdr:sp macro="" textlink="">
      <xdr:nvSpPr>
        <xdr:cNvPr id="145" name="テキスト ボックス 144"/>
        <xdr:cNvSpPr txBox="1"/>
      </xdr:nvSpPr>
      <xdr:spPr>
        <a:xfrm>
          <a:off x="2641111" y="99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165612</xdr:rowOff>
    </xdr:from>
    <xdr:to>
      <xdr:col>10</xdr:col>
      <xdr:colOff>165100</xdr:colOff>
      <xdr:row>58</xdr:row>
      <xdr:rowOff>95762</xdr:rowOff>
    </xdr:to>
    <xdr:sp macro="" textlink="">
      <xdr:nvSpPr>
        <xdr:cNvPr id="146" name="楕円 145"/>
        <xdr:cNvSpPr/>
      </xdr:nvSpPr>
      <xdr:spPr>
        <a:xfrm>
          <a:off x="1968500" y="99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86889</xdr:rowOff>
    </xdr:from>
    <xdr:ext cx="534377" cy="259045"/>
    <xdr:sp macro="" textlink="">
      <xdr:nvSpPr>
        <xdr:cNvPr id="147" name="テキスト ボックス 146"/>
        <xdr:cNvSpPr txBox="1"/>
      </xdr:nvSpPr>
      <xdr:spPr>
        <a:xfrm>
          <a:off x="1752111" y="100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44029</xdr:rowOff>
    </xdr:from>
    <xdr:to>
      <xdr:col>6</xdr:col>
      <xdr:colOff>38100</xdr:colOff>
      <xdr:row>58</xdr:row>
      <xdr:rowOff>145629</xdr:rowOff>
    </xdr:to>
    <xdr:sp macro="" textlink="">
      <xdr:nvSpPr>
        <xdr:cNvPr id="148" name="楕円 147"/>
        <xdr:cNvSpPr/>
      </xdr:nvSpPr>
      <xdr:spPr>
        <a:xfrm>
          <a:off x="1079500" y="9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136756</xdr:rowOff>
    </xdr:from>
    <xdr:ext cx="534377" cy="259045"/>
    <xdr:sp macro="" textlink="">
      <xdr:nvSpPr>
        <xdr:cNvPr id="149" name="テキスト ボックス 148"/>
        <xdr:cNvSpPr txBox="1"/>
      </xdr:nvSpPr>
      <xdr:spPr>
        <a:xfrm>
          <a:off x="863111" y="1008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99375</xdr:rowOff>
    </xdr:from>
    <xdr:to>
      <xdr:col>24</xdr:col>
      <xdr:colOff>63500</xdr:colOff>
      <xdr:row>78</xdr:row>
      <xdr:rowOff>103626</xdr:rowOff>
    </xdr:to>
    <xdr:cxnSp macro="">
      <xdr:nvCxnSpPr>
        <xdr:cNvPr id="176" name="直線コネクタ 175"/>
        <xdr:cNvCxnSpPr/>
      </xdr:nvCxnSpPr>
      <xdr:spPr>
        <a:xfrm>
          <a:off x="3797300" y="13472475"/>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89226</xdr:rowOff>
    </xdr:from>
    <xdr:to>
      <xdr:col>19</xdr:col>
      <xdr:colOff>177800</xdr:colOff>
      <xdr:row>78</xdr:row>
      <xdr:rowOff>99375</xdr:rowOff>
    </xdr:to>
    <xdr:cxnSp macro="">
      <xdr:nvCxnSpPr>
        <xdr:cNvPr id="179" name="直線コネクタ 178"/>
        <xdr:cNvCxnSpPr/>
      </xdr:nvCxnSpPr>
      <xdr:spPr>
        <a:xfrm>
          <a:off x="2908300" y="13462326"/>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89179</xdr:rowOff>
    </xdr:from>
    <xdr:to>
      <xdr:col>15</xdr:col>
      <xdr:colOff>50800</xdr:colOff>
      <xdr:row>78</xdr:row>
      <xdr:rowOff>89226</xdr:rowOff>
    </xdr:to>
    <xdr:cxnSp macro="">
      <xdr:nvCxnSpPr>
        <xdr:cNvPr id="182" name="直線コネクタ 181"/>
        <xdr:cNvCxnSpPr/>
      </xdr:nvCxnSpPr>
      <xdr:spPr>
        <a:xfrm>
          <a:off x="2019300" y="13462279"/>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87990</xdr:rowOff>
    </xdr:from>
    <xdr:to>
      <xdr:col>10</xdr:col>
      <xdr:colOff>114300</xdr:colOff>
      <xdr:row>78</xdr:row>
      <xdr:rowOff>89179</xdr:rowOff>
    </xdr:to>
    <xdr:cxnSp macro="">
      <xdr:nvCxnSpPr>
        <xdr:cNvPr id="185" name="直線コネクタ 184"/>
        <xdr:cNvCxnSpPr/>
      </xdr:nvCxnSpPr>
      <xdr:spPr>
        <a:xfrm>
          <a:off x="1130300" y="13461090"/>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52826</xdr:rowOff>
    </xdr:from>
    <xdr:to>
      <xdr:col>24</xdr:col>
      <xdr:colOff>114300</xdr:colOff>
      <xdr:row>78</xdr:row>
      <xdr:rowOff>154426</xdr:rowOff>
    </xdr:to>
    <xdr:sp macro="" textlink="">
      <xdr:nvSpPr>
        <xdr:cNvPr id="195" name="楕円 194"/>
        <xdr:cNvSpPr/>
      </xdr:nvSpPr>
      <xdr:spPr>
        <a:xfrm>
          <a:off x="45847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139203</xdr:rowOff>
    </xdr:from>
    <xdr:ext cx="378565" cy="259045"/>
    <xdr:sp macro="" textlink="">
      <xdr:nvSpPr>
        <xdr:cNvPr id="196" name="維持補修費該当値テキスト"/>
        <xdr:cNvSpPr txBox="1"/>
      </xdr:nvSpPr>
      <xdr:spPr>
        <a:xfrm>
          <a:off x="4686300" y="1334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48575</xdr:rowOff>
    </xdr:from>
    <xdr:to>
      <xdr:col>20</xdr:col>
      <xdr:colOff>38100</xdr:colOff>
      <xdr:row>78</xdr:row>
      <xdr:rowOff>150175</xdr:rowOff>
    </xdr:to>
    <xdr:sp macro="" textlink="">
      <xdr:nvSpPr>
        <xdr:cNvPr id="197" name="楕円 196"/>
        <xdr:cNvSpPr/>
      </xdr:nvSpPr>
      <xdr:spPr>
        <a:xfrm>
          <a:off x="3746500" y="1342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141302</xdr:rowOff>
    </xdr:from>
    <xdr:ext cx="378565" cy="259045"/>
    <xdr:sp macro="" textlink="">
      <xdr:nvSpPr>
        <xdr:cNvPr id="198" name="テキスト ボックス 197"/>
        <xdr:cNvSpPr txBox="1"/>
      </xdr:nvSpPr>
      <xdr:spPr>
        <a:xfrm>
          <a:off x="3608017" y="13514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38426</xdr:rowOff>
    </xdr:from>
    <xdr:to>
      <xdr:col>15</xdr:col>
      <xdr:colOff>101600</xdr:colOff>
      <xdr:row>78</xdr:row>
      <xdr:rowOff>140026</xdr:rowOff>
    </xdr:to>
    <xdr:sp macro="" textlink="">
      <xdr:nvSpPr>
        <xdr:cNvPr id="199" name="楕円 198"/>
        <xdr:cNvSpPr/>
      </xdr:nvSpPr>
      <xdr:spPr>
        <a:xfrm>
          <a:off x="2857500" y="134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131153</xdr:rowOff>
    </xdr:from>
    <xdr:ext cx="469744" cy="259045"/>
    <xdr:sp macro="" textlink="">
      <xdr:nvSpPr>
        <xdr:cNvPr id="200" name="テキスト ボックス 199"/>
        <xdr:cNvSpPr txBox="1"/>
      </xdr:nvSpPr>
      <xdr:spPr>
        <a:xfrm>
          <a:off x="2673428" y="1350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38379</xdr:rowOff>
    </xdr:from>
    <xdr:to>
      <xdr:col>10</xdr:col>
      <xdr:colOff>165100</xdr:colOff>
      <xdr:row>78</xdr:row>
      <xdr:rowOff>139979</xdr:rowOff>
    </xdr:to>
    <xdr:sp macro="" textlink="">
      <xdr:nvSpPr>
        <xdr:cNvPr id="201" name="楕円 200"/>
        <xdr:cNvSpPr/>
      </xdr:nvSpPr>
      <xdr:spPr>
        <a:xfrm>
          <a:off x="1968500" y="134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131106</xdr:rowOff>
    </xdr:from>
    <xdr:ext cx="469744" cy="259045"/>
    <xdr:sp macro="" textlink="">
      <xdr:nvSpPr>
        <xdr:cNvPr id="202" name="テキスト ボックス 201"/>
        <xdr:cNvSpPr txBox="1"/>
      </xdr:nvSpPr>
      <xdr:spPr>
        <a:xfrm>
          <a:off x="1784428" y="135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37190</xdr:rowOff>
    </xdr:from>
    <xdr:to>
      <xdr:col>6</xdr:col>
      <xdr:colOff>38100</xdr:colOff>
      <xdr:row>78</xdr:row>
      <xdr:rowOff>138790</xdr:rowOff>
    </xdr:to>
    <xdr:sp macro="" textlink="">
      <xdr:nvSpPr>
        <xdr:cNvPr id="203" name="楕円 202"/>
        <xdr:cNvSpPr/>
      </xdr:nvSpPr>
      <xdr:spPr>
        <a:xfrm>
          <a:off x="1079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129917</xdr:rowOff>
    </xdr:from>
    <xdr:ext cx="469744" cy="259045"/>
    <xdr:sp macro="" textlink="">
      <xdr:nvSpPr>
        <xdr:cNvPr id="204" name="テキスト ボックス 203"/>
        <xdr:cNvSpPr txBox="1"/>
      </xdr:nvSpPr>
      <xdr:spPr>
        <a:xfrm>
          <a:off x="895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91984</xdr:rowOff>
    </xdr:from>
    <xdr:to>
      <xdr:col>24</xdr:col>
      <xdr:colOff>63500</xdr:colOff>
      <xdr:row>94</xdr:row>
      <xdr:rowOff>160258</xdr:rowOff>
    </xdr:to>
    <xdr:cxnSp macro="">
      <xdr:nvCxnSpPr>
        <xdr:cNvPr id="232" name="直線コネクタ 231"/>
        <xdr:cNvCxnSpPr/>
      </xdr:nvCxnSpPr>
      <xdr:spPr>
        <a:xfrm flipV="1">
          <a:off x="3797300" y="16208284"/>
          <a:ext cx="838200" cy="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160258</xdr:rowOff>
    </xdr:from>
    <xdr:to>
      <xdr:col>19</xdr:col>
      <xdr:colOff>177800</xdr:colOff>
      <xdr:row>95</xdr:row>
      <xdr:rowOff>65314</xdr:rowOff>
    </xdr:to>
    <xdr:cxnSp macro="">
      <xdr:nvCxnSpPr>
        <xdr:cNvPr id="235" name="直線コネクタ 234"/>
        <xdr:cNvCxnSpPr/>
      </xdr:nvCxnSpPr>
      <xdr:spPr>
        <a:xfrm flipV="1">
          <a:off x="2908300" y="16276558"/>
          <a:ext cx="889000" cy="7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65314</xdr:rowOff>
    </xdr:from>
    <xdr:to>
      <xdr:col>15</xdr:col>
      <xdr:colOff>50800</xdr:colOff>
      <xdr:row>95</xdr:row>
      <xdr:rowOff>125923</xdr:rowOff>
    </xdr:to>
    <xdr:cxnSp macro="">
      <xdr:nvCxnSpPr>
        <xdr:cNvPr id="238" name="直線コネクタ 237"/>
        <xdr:cNvCxnSpPr/>
      </xdr:nvCxnSpPr>
      <xdr:spPr>
        <a:xfrm flipV="1">
          <a:off x="2019300" y="16353064"/>
          <a:ext cx="889000" cy="6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125923</xdr:rowOff>
    </xdr:from>
    <xdr:to>
      <xdr:col>10</xdr:col>
      <xdr:colOff>114300</xdr:colOff>
      <xdr:row>96</xdr:row>
      <xdr:rowOff>80874</xdr:rowOff>
    </xdr:to>
    <xdr:cxnSp macro="">
      <xdr:nvCxnSpPr>
        <xdr:cNvPr id="241" name="直線コネクタ 240"/>
        <xdr:cNvCxnSpPr/>
      </xdr:nvCxnSpPr>
      <xdr:spPr>
        <a:xfrm flipV="1">
          <a:off x="1130300" y="16413673"/>
          <a:ext cx="889000" cy="12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41184</xdr:rowOff>
    </xdr:from>
    <xdr:to>
      <xdr:col>24</xdr:col>
      <xdr:colOff>114300</xdr:colOff>
      <xdr:row>94</xdr:row>
      <xdr:rowOff>142784</xdr:rowOff>
    </xdr:to>
    <xdr:sp macro="" textlink="">
      <xdr:nvSpPr>
        <xdr:cNvPr id="251" name="楕円 250"/>
        <xdr:cNvSpPr/>
      </xdr:nvSpPr>
      <xdr:spPr>
        <a:xfrm>
          <a:off x="4584700" y="161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64061</xdr:rowOff>
    </xdr:from>
    <xdr:ext cx="599010" cy="259045"/>
    <xdr:sp macro="" textlink="">
      <xdr:nvSpPr>
        <xdr:cNvPr id="252" name="扶助費該当値テキスト"/>
        <xdr:cNvSpPr txBox="1"/>
      </xdr:nvSpPr>
      <xdr:spPr>
        <a:xfrm>
          <a:off x="4686300" y="16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109458</xdr:rowOff>
    </xdr:from>
    <xdr:to>
      <xdr:col>20</xdr:col>
      <xdr:colOff>38100</xdr:colOff>
      <xdr:row>95</xdr:row>
      <xdr:rowOff>39608</xdr:rowOff>
    </xdr:to>
    <xdr:sp macro="" textlink="">
      <xdr:nvSpPr>
        <xdr:cNvPr id="253" name="楕円 252"/>
        <xdr:cNvSpPr/>
      </xdr:nvSpPr>
      <xdr:spPr>
        <a:xfrm>
          <a:off x="3746500" y="1622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56135</xdr:rowOff>
    </xdr:from>
    <xdr:ext cx="599010" cy="259045"/>
    <xdr:sp macro="" textlink="">
      <xdr:nvSpPr>
        <xdr:cNvPr id="254" name="テキスト ボックス 253"/>
        <xdr:cNvSpPr txBox="1"/>
      </xdr:nvSpPr>
      <xdr:spPr>
        <a:xfrm>
          <a:off x="3497795" y="1600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14514</xdr:rowOff>
    </xdr:from>
    <xdr:to>
      <xdr:col>15</xdr:col>
      <xdr:colOff>101600</xdr:colOff>
      <xdr:row>95</xdr:row>
      <xdr:rowOff>116114</xdr:rowOff>
    </xdr:to>
    <xdr:sp macro="" textlink="">
      <xdr:nvSpPr>
        <xdr:cNvPr id="255" name="楕円 254"/>
        <xdr:cNvSpPr/>
      </xdr:nvSpPr>
      <xdr:spPr>
        <a:xfrm>
          <a:off x="2857500" y="163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132641</xdr:rowOff>
    </xdr:from>
    <xdr:ext cx="534377" cy="259045"/>
    <xdr:sp macro="" textlink="">
      <xdr:nvSpPr>
        <xdr:cNvPr id="256" name="テキスト ボックス 255"/>
        <xdr:cNvSpPr txBox="1"/>
      </xdr:nvSpPr>
      <xdr:spPr>
        <a:xfrm>
          <a:off x="2641111" y="1607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75123</xdr:rowOff>
    </xdr:from>
    <xdr:to>
      <xdr:col>10</xdr:col>
      <xdr:colOff>165100</xdr:colOff>
      <xdr:row>96</xdr:row>
      <xdr:rowOff>5273</xdr:rowOff>
    </xdr:to>
    <xdr:sp macro="" textlink="">
      <xdr:nvSpPr>
        <xdr:cNvPr id="257" name="楕円 256"/>
        <xdr:cNvSpPr/>
      </xdr:nvSpPr>
      <xdr:spPr>
        <a:xfrm>
          <a:off x="1968500" y="1636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21800</xdr:rowOff>
    </xdr:from>
    <xdr:ext cx="534377" cy="259045"/>
    <xdr:sp macro="" textlink="">
      <xdr:nvSpPr>
        <xdr:cNvPr id="258" name="テキスト ボックス 257"/>
        <xdr:cNvSpPr txBox="1"/>
      </xdr:nvSpPr>
      <xdr:spPr>
        <a:xfrm>
          <a:off x="1752111" y="1613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30074</xdr:rowOff>
    </xdr:from>
    <xdr:to>
      <xdr:col>6</xdr:col>
      <xdr:colOff>38100</xdr:colOff>
      <xdr:row>96</xdr:row>
      <xdr:rowOff>131674</xdr:rowOff>
    </xdr:to>
    <xdr:sp macro="" textlink="">
      <xdr:nvSpPr>
        <xdr:cNvPr id="259" name="楕円 258"/>
        <xdr:cNvSpPr/>
      </xdr:nvSpPr>
      <xdr:spPr>
        <a:xfrm>
          <a:off x="1079500" y="1648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148201</xdr:rowOff>
    </xdr:from>
    <xdr:ext cx="534377" cy="259045"/>
    <xdr:sp macro="" textlink="">
      <xdr:nvSpPr>
        <xdr:cNvPr id="260" name="テキスト ボックス 259"/>
        <xdr:cNvSpPr txBox="1"/>
      </xdr:nvSpPr>
      <xdr:spPr>
        <a:xfrm>
          <a:off x="863111" y="1626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95733</xdr:rowOff>
    </xdr:from>
    <xdr:to>
      <xdr:col>55</xdr:col>
      <xdr:colOff>0</xdr:colOff>
      <xdr:row>35</xdr:row>
      <xdr:rowOff>158178</xdr:rowOff>
    </xdr:to>
    <xdr:cxnSp macro="">
      <xdr:nvCxnSpPr>
        <xdr:cNvPr id="289" name="直線コネクタ 288"/>
        <xdr:cNvCxnSpPr/>
      </xdr:nvCxnSpPr>
      <xdr:spPr>
        <a:xfrm flipV="1">
          <a:off x="9639300" y="6096483"/>
          <a:ext cx="838200" cy="6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135052</xdr:rowOff>
    </xdr:from>
    <xdr:to>
      <xdr:col>50</xdr:col>
      <xdr:colOff>114300</xdr:colOff>
      <xdr:row>35</xdr:row>
      <xdr:rowOff>158178</xdr:rowOff>
    </xdr:to>
    <xdr:cxnSp macro="">
      <xdr:nvCxnSpPr>
        <xdr:cNvPr id="292" name="直線コネクタ 291"/>
        <xdr:cNvCxnSpPr/>
      </xdr:nvCxnSpPr>
      <xdr:spPr>
        <a:xfrm>
          <a:off x="8750300" y="6135802"/>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117462</xdr:rowOff>
    </xdr:from>
    <xdr:to>
      <xdr:col>45</xdr:col>
      <xdr:colOff>177800</xdr:colOff>
      <xdr:row>35</xdr:row>
      <xdr:rowOff>135052</xdr:rowOff>
    </xdr:to>
    <xdr:cxnSp macro="">
      <xdr:nvCxnSpPr>
        <xdr:cNvPr id="295" name="直線コネクタ 294"/>
        <xdr:cNvCxnSpPr/>
      </xdr:nvCxnSpPr>
      <xdr:spPr>
        <a:xfrm>
          <a:off x="7861300" y="6118212"/>
          <a:ext cx="889000" cy="1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117462</xdr:rowOff>
    </xdr:from>
    <xdr:to>
      <xdr:col>41</xdr:col>
      <xdr:colOff>50800</xdr:colOff>
      <xdr:row>36</xdr:row>
      <xdr:rowOff>98577</xdr:rowOff>
    </xdr:to>
    <xdr:cxnSp macro="">
      <xdr:nvCxnSpPr>
        <xdr:cNvPr id="298" name="直線コネクタ 297"/>
        <xdr:cNvCxnSpPr/>
      </xdr:nvCxnSpPr>
      <xdr:spPr>
        <a:xfrm flipV="1">
          <a:off x="6972300" y="6118212"/>
          <a:ext cx="889000" cy="15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300" name="テキスト ボックス 299"/>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44933</xdr:rowOff>
    </xdr:from>
    <xdr:to>
      <xdr:col>55</xdr:col>
      <xdr:colOff>50800</xdr:colOff>
      <xdr:row>35</xdr:row>
      <xdr:rowOff>146533</xdr:rowOff>
    </xdr:to>
    <xdr:sp macro="" textlink="">
      <xdr:nvSpPr>
        <xdr:cNvPr id="308" name="楕円 307"/>
        <xdr:cNvSpPr/>
      </xdr:nvSpPr>
      <xdr:spPr>
        <a:xfrm>
          <a:off x="10426700" y="604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67810</xdr:rowOff>
    </xdr:from>
    <xdr:ext cx="534377" cy="259045"/>
    <xdr:sp macro="" textlink="">
      <xdr:nvSpPr>
        <xdr:cNvPr id="309" name="補助費等該当値テキスト"/>
        <xdr:cNvSpPr txBox="1"/>
      </xdr:nvSpPr>
      <xdr:spPr>
        <a:xfrm>
          <a:off x="10528300" y="58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107378</xdr:rowOff>
    </xdr:from>
    <xdr:to>
      <xdr:col>50</xdr:col>
      <xdr:colOff>165100</xdr:colOff>
      <xdr:row>36</xdr:row>
      <xdr:rowOff>37528</xdr:rowOff>
    </xdr:to>
    <xdr:sp macro="" textlink="">
      <xdr:nvSpPr>
        <xdr:cNvPr id="310" name="楕円 309"/>
        <xdr:cNvSpPr/>
      </xdr:nvSpPr>
      <xdr:spPr>
        <a:xfrm>
          <a:off x="9588500" y="61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54055</xdr:rowOff>
    </xdr:from>
    <xdr:ext cx="534377" cy="259045"/>
    <xdr:sp macro="" textlink="">
      <xdr:nvSpPr>
        <xdr:cNvPr id="311" name="テキスト ボックス 310"/>
        <xdr:cNvSpPr txBox="1"/>
      </xdr:nvSpPr>
      <xdr:spPr>
        <a:xfrm>
          <a:off x="9372111" y="58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84252</xdr:rowOff>
    </xdr:from>
    <xdr:to>
      <xdr:col>46</xdr:col>
      <xdr:colOff>38100</xdr:colOff>
      <xdr:row>36</xdr:row>
      <xdr:rowOff>14402</xdr:rowOff>
    </xdr:to>
    <xdr:sp macro="" textlink="">
      <xdr:nvSpPr>
        <xdr:cNvPr id="312" name="楕円 311"/>
        <xdr:cNvSpPr/>
      </xdr:nvSpPr>
      <xdr:spPr>
        <a:xfrm>
          <a:off x="8699500" y="60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30929</xdr:rowOff>
    </xdr:from>
    <xdr:ext cx="534377" cy="259045"/>
    <xdr:sp macro="" textlink="">
      <xdr:nvSpPr>
        <xdr:cNvPr id="313" name="テキスト ボックス 312"/>
        <xdr:cNvSpPr txBox="1"/>
      </xdr:nvSpPr>
      <xdr:spPr>
        <a:xfrm>
          <a:off x="8483111" y="586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66662</xdr:rowOff>
    </xdr:from>
    <xdr:to>
      <xdr:col>41</xdr:col>
      <xdr:colOff>101600</xdr:colOff>
      <xdr:row>35</xdr:row>
      <xdr:rowOff>168262</xdr:rowOff>
    </xdr:to>
    <xdr:sp macro="" textlink="">
      <xdr:nvSpPr>
        <xdr:cNvPr id="314" name="楕円 313"/>
        <xdr:cNvSpPr/>
      </xdr:nvSpPr>
      <xdr:spPr>
        <a:xfrm>
          <a:off x="7810500" y="60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13339</xdr:rowOff>
    </xdr:from>
    <xdr:ext cx="534377" cy="259045"/>
    <xdr:sp macro="" textlink="">
      <xdr:nvSpPr>
        <xdr:cNvPr id="315" name="テキスト ボックス 314"/>
        <xdr:cNvSpPr txBox="1"/>
      </xdr:nvSpPr>
      <xdr:spPr>
        <a:xfrm>
          <a:off x="7594111" y="584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47777</xdr:rowOff>
    </xdr:from>
    <xdr:to>
      <xdr:col>36</xdr:col>
      <xdr:colOff>165100</xdr:colOff>
      <xdr:row>36</xdr:row>
      <xdr:rowOff>149377</xdr:rowOff>
    </xdr:to>
    <xdr:sp macro="" textlink="">
      <xdr:nvSpPr>
        <xdr:cNvPr id="316" name="楕円 315"/>
        <xdr:cNvSpPr/>
      </xdr:nvSpPr>
      <xdr:spPr>
        <a:xfrm>
          <a:off x="6921500" y="62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140504</xdr:rowOff>
    </xdr:from>
    <xdr:ext cx="534377" cy="259045"/>
    <xdr:sp macro="" textlink="">
      <xdr:nvSpPr>
        <xdr:cNvPr id="317" name="テキスト ボックス 316"/>
        <xdr:cNvSpPr txBox="1"/>
      </xdr:nvSpPr>
      <xdr:spPr>
        <a:xfrm>
          <a:off x="6705111" y="63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154417</xdr:rowOff>
    </xdr:from>
    <xdr:to>
      <xdr:col>55</xdr:col>
      <xdr:colOff>0</xdr:colOff>
      <xdr:row>58</xdr:row>
      <xdr:rowOff>58583</xdr:rowOff>
    </xdr:to>
    <xdr:cxnSp macro="">
      <xdr:nvCxnSpPr>
        <xdr:cNvPr id="344" name="直線コネクタ 343"/>
        <xdr:cNvCxnSpPr/>
      </xdr:nvCxnSpPr>
      <xdr:spPr>
        <a:xfrm flipV="1">
          <a:off x="9639300" y="9927067"/>
          <a:ext cx="838200" cy="7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32029</xdr:rowOff>
    </xdr:from>
    <xdr:to>
      <xdr:col>50</xdr:col>
      <xdr:colOff>114300</xdr:colOff>
      <xdr:row>58</xdr:row>
      <xdr:rowOff>58583</xdr:rowOff>
    </xdr:to>
    <xdr:cxnSp macro="">
      <xdr:nvCxnSpPr>
        <xdr:cNvPr id="347" name="直線コネクタ 346"/>
        <xdr:cNvCxnSpPr/>
      </xdr:nvCxnSpPr>
      <xdr:spPr>
        <a:xfrm>
          <a:off x="8750300" y="9976129"/>
          <a:ext cx="889000" cy="2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20846</xdr:rowOff>
    </xdr:from>
    <xdr:to>
      <xdr:col>45</xdr:col>
      <xdr:colOff>177800</xdr:colOff>
      <xdr:row>58</xdr:row>
      <xdr:rowOff>32029</xdr:rowOff>
    </xdr:to>
    <xdr:cxnSp macro="">
      <xdr:nvCxnSpPr>
        <xdr:cNvPr id="350" name="直線コネクタ 349"/>
        <xdr:cNvCxnSpPr/>
      </xdr:nvCxnSpPr>
      <xdr:spPr>
        <a:xfrm>
          <a:off x="7861300" y="9964946"/>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20846</xdr:rowOff>
    </xdr:from>
    <xdr:to>
      <xdr:col>41</xdr:col>
      <xdr:colOff>50800</xdr:colOff>
      <xdr:row>58</xdr:row>
      <xdr:rowOff>94867</xdr:rowOff>
    </xdr:to>
    <xdr:cxnSp macro="">
      <xdr:nvCxnSpPr>
        <xdr:cNvPr id="353" name="直線コネクタ 352"/>
        <xdr:cNvCxnSpPr/>
      </xdr:nvCxnSpPr>
      <xdr:spPr>
        <a:xfrm flipV="1">
          <a:off x="6972300" y="9964946"/>
          <a:ext cx="889000" cy="7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103617</xdr:rowOff>
    </xdr:from>
    <xdr:to>
      <xdr:col>55</xdr:col>
      <xdr:colOff>50800</xdr:colOff>
      <xdr:row>58</xdr:row>
      <xdr:rowOff>33767</xdr:rowOff>
    </xdr:to>
    <xdr:sp macro="" textlink="">
      <xdr:nvSpPr>
        <xdr:cNvPr id="363" name="楕円 362"/>
        <xdr:cNvSpPr/>
      </xdr:nvSpPr>
      <xdr:spPr>
        <a:xfrm>
          <a:off x="10426700" y="98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20144</xdr:rowOff>
    </xdr:from>
    <xdr:ext cx="534377" cy="259045"/>
    <xdr:sp macro="" textlink="">
      <xdr:nvSpPr>
        <xdr:cNvPr id="364" name="普通建設事業費該当値テキスト"/>
        <xdr:cNvSpPr txBox="1"/>
      </xdr:nvSpPr>
      <xdr:spPr>
        <a:xfrm>
          <a:off x="10528300"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7783</xdr:rowOff>
    </xdr:from>
    <xdr:to>
      <xdr:col>50</xdr:col>
      <xdr:colOff>165100</xdr:colOff>
      <xdr:row>58</xdr:row>
      <xdr:rowOff>109383</xdr:rowOff>
    </xdr:to>
    <xdr:sp macro="" textlink="">
      <xdr:nvSpPr>
        <xdr:cNvPr id="365" name="楕円 364"/>
        <xdr:cNvSpPr/>
      </xdr:nvSpPr>
      <xdr:spPr>
        <a:xfrm>
          <a:off x="9588500" y="99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100510</xdr:rowOff>
    </xdr:from>
    <xdr:ext cx="534377" cy="259045"/>
    <xdr:sp macro="" textlink="">
      <xdr:nvSpPr>
        <xdr:cNvPr id="366" name="テキスト ボックス 365"/>
        <xdr:cNvSpPr txBox="1"/>
      </xdr:nvSpPr>
      <xdr:spPr>
        <a:xfrm>
          <a:off x="9372111" y="1004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152679</xdr:rowOff>
    </xdr:from>
    <xdr:to>
      <xdr:col>46</xdr:col>
      <xdr:colOff>38100</xdr:colOff>
      <xdr:row>58</xdr:row>
      <xdr:rowOff>82829</xdr:rowOff>
    </xdr:to>
    <xdr:sp macro="" textlink="">
      <xdr:nvSpPr>
        <xdr:cNvPr id="367" name="楕円 366"/>
        <xdr:cNvSpPr/>
      </xdr:nvSpPr>
      <xdr:spPr>
        <a:xfrm>
          <a:off x="8699500" y="99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73956</xdr:rowOff>
    </xdr:from>
    <xdr:ext cx="534377" cy="259045"/>
    <xdr:sp macro="" textlink="">
      <xdr:nvSpPr>
        <xdr:cNvPr id="368" name="テキスト ボックス 367"/>
        <xdr:cNvSpPr txBox="1"/>
      </xdr:nvSpPr>
      <xdr:spPr>
        <a:xfrm>
          <a:off x="8483111" y="100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141496</xdr:rowOff>
    </xdr:from>
    <xdr:to>
      <xdr:col>41</xdr:col>
      <xdr:colOff>101600</xdr:colOff>
      <xdr:row>58</xdr:row>
      <xdr:rowOff>71646</xdr:rowOff>
    </xdr:to>
    <xdr:sp macro="" textlink="">
      <xdr:nvSpPr>
        <xdr:cNvPr id="369" name="楕円 368"/>
        <xdr:cNvSpPr/>
      </xdr:nvSpPr>
      <xdr:spPr>
        <a:xfrm>
          <a:off x="7810500" y="99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62773</xdr:rowOff>
    </xdr:from>
    <xdr:ext cx="534377" cy="259045"/>
    <xdr:sp macro="" textlink="">
      <xdr:nvSpPr>
        <xdr:cNvPr id="370" name="テキスト ボックス 369"/>
        <xdr:cNvSpPr txBox="1"/>
      </xdr:nvSpPr>
      <xdr:spPr>
        <a:xfrm>
          <a:off x="7594111" y="10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44067</xdr:rowOff>
    </xdr:from>
    <xdr:to>
      <xdr:col>36</xdr:col>
      <xdr:colOff>165100</xdr:colOff>
      <xdr:row>58</xdr:row>
      <xdr:rowOff>145667</xdr:rowOff>
    </xdr:to>
    <xdr:sp macro="" textlink="">
      <xdr:nvSpPr>
        <xdr:cNvPr id="371" name="楕円 370"/>
        <xdr:cNvSpPr/>
      </xdr:nvSpPr>
      <xdr:spPr>
        <a:xfrm>
          <a:off x="6921500" y="99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136794</xdr:rowOff>
    </xdr:from>
    <xdr:ext cx="469744" cy="259045"/>
    <xdr:sp macro="" textlink="">
      <xdr:nvSpPr>
        <xdr:cNvPr id="372" name="テキスト ボックス 371"/>
        <xdr:cNvSpPr txBox="1"/>
      </xdr:nvSpPr>
      <xdr:spPr>
        <a:xfrm>
          <a:off x="6737428" y="100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165222</xdr:rowOff>
    </xdr:from>
    <xdr:to>
      <xdr:col>55</xdr:col>
      <xdr:colOff>0</xdr:colOff>
      <xdr:row>78</xdr:row>
      <xdr:rowOff>16273</xdr:rowOff>
    </xdr:to>
    <xdr:cxnSp macro="">
      <xdr:nvCxnSpPr>
        <xdr:cNvPr id="397" name="直線コネクタ 396"/>
        <xdr:cNvCxnSpPr/>
      </xdr:nvCxnSpPr>
      <xdr:spPr>
        <a:xfrm>
          <a:off x="9639300" y="13366872"/>
          <a:ext cx="8382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119686</xdr:rowOff>
    </xdr:from>
    <xdr:to>
      <xdr:col>50</xdr:col>
      <xdr:colOff>114300</xdr:colOff>
      <xdr:row>77</xdr:row>
      <xdr:rowOff>165222</xdr:rowOff>
    </xdr:to>
    <xdr:cxnSp macro="">
      <xdr:nvCxnSpPr>
        <xdr:cNvPr id="400" name="直線コネクタ 399"/>
        <xdr:cNvCxnSpPr/>
      </xdr:nvCxnSpPr>
      <xdr:spPr>
        <a:xfrm>
          <a:off x="8750300" y="13321336"/>
          <a:ext cx="889000" cy="4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119686</xdr:rowOff>
    </xdr:from>
    <xdr:to>
      <xdr:col>45</xdr:col>
      <xdr:colOff>177800</xdr:colOff>
      <xdr:row>78</xdr:row>
      <xdr:rowOff>1431</xdr:rowOff>
    </xdr:to>
    <xdr:cxnSp macro="">
      <xdr:nvCxnSpPr>
        <xdr:cNvPr id="403" name="直線コネクタ 402"/>
        <xdr:cNvCxnSpPr/>
      </xdr:nvCxnSpPr>
      <xdr:spPr>
        <a:xfrm flipV="1">
          <a:off x="7861300" y="13321336"/>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136923</xdr:rowOff>
    </xdr:from>
    <xdr:to>
      <xdr:col>55</xdr:col>
      <xdr:colOff>50800</xdr:colOff>
      <xdr:row>78</xdr:row>
      <xdr:rowOff>67073</xdr:rowOff>
    </xdr:to>
    <xdr:sp macro="" textlink="">
      <xdr:nvSpPr>
        <xdr:cNvPr id="413" name="楕円 412"/>
        <xdr:cNvSpPr/>
      </xdr:nvSpPr>
      <xdr:spPr>
        <a:xfrm>
          <a:off x="10426700" y="1333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51850</xdr:rowOff>
    </xdr:from>
    <xdr:ext cx="469744" cy="259045"/>
    <xdr:sp macro="" textlink="">
      <xdr:nvSpPr>
        <xdr:cNvPr id="414" name="普通建設事業費 （ うち新規整備　）該当値テキスト"/>
        <xdr:cNvSpPr txBox="1"/>
      </xdr:nvSpPr>
      <xdr:spPr>
        <a:xfrm>
          <a:off x="10528300" y="1325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114422</xdr:rowOff>
    </xdr:from>
    <xdr:to>
      <xdr:col>50</xdr:col>
      <xdr:colOff>165100</xdr:colOff>
      <xdr:row>78</xdr:row>
      <xdr:rowOff>44572</xdr:rowOff>
    </xdr:to>
    <xdr:sp macro="" textlink="">
      <xdr:nvSpPr>
        <xdr:cNvPr id="415" name="楕円 414"/>
        <xdr:cNvSpPr/>
      </xdr:nvSpPr>
      <xdr:spPr>
        <a:xfrm>
          <a:off x="9588500" y="133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35699</xdr:rowOff>
    </xdr:from>
    <xdr:ext cx="469744" cy="259045"/>
    <xdr:sp macro="" textlink="">
      <xdr:nvSpPr>
        <xdr:cNvPr id="416" name="テキスト ボックス 415"/>
        <xdr:cNvSpPr txBox="1"/>
      </xdr:nvSpPr>
      <xdr:spPr>
        <a:xfrm>
          <a:off x="9404428" y="1340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68886</xdr:rowOff>
    </xdr:from>
    <xdr:to>
      <xdr:col>46</xdr:col>
      <xdr:colOff>38100</xdr:colOff>
      <xdr:row>77</xdr:row>
      <xdr:rowOff>170486</xdr:rowOff>
    </xdr:to>
    <xdr:sp macro="" textlink="">
      <xdr:nvSpPr>
        <xdr:cNvPr id="417" name="楕円 416"/>
        <xdr:cNvSpPr/>
      </xdr:nvSpPr>
      <xdr:spPr>
        <a:xfrm>
          <a:off x="8699500" y="132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161613</xdr:rowOff>
    </xdr:from>
    <xdr:ext cx="534377" cy="259045"/>
    <xdr:sp macro="" textlink="">
      <xdr:nvSpPr>
        <xdr:cNvPr id="418" name="テキスト ボックス 417"/>
        <xdr:cNvSpPr txBox="1"/>
      </xdr:nvSpPr>
      <xdr:spPr>
        <a:xfrm>
          <a:off x="8483111" y="133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122081</xdr:rowOff>
    </xdr:from>
    <xdr:to>
      <xdr:col>41</xdr:col>
      <xdr:colOff>101600</xdr:colOff>
      <xdr:row>78</xdr:row>
      <xdr:rowOff>52231</xdr:rowOff>
    </xdr:to>
    <xdr:sp macro="" textlink="">
      <xdr:nvSpPr>
        <xdr:cNvPr id="419" name="楕円 418"/>
        <xdr:cNvSpPr/>
      </xdr:nvSpPr>
      <xdr:spPr>
        <a:xfrm>
          <a:off x="7810500" y="133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43358</xdr:rowOff>
    </xdr:from>
    <xdr:ext cx="469744" cy="259045"/>
    <xdr:sp macro="" textlink="">
      <xdr:nvSpPr>
        <xdr:cNvPr id="420" name="テキスト ボックス 419"/>
        <xdr:cNvSpPr txBox="1"/>
      </xdr:nvSpPr>
      <xdr:spPr>
        <a:xfrm>
          <a:off x="7626428" y="134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113117</xdr:rowOff>
    </xdr:from>
    <xdr:to>
      <xdr:col>55</xdr:col>
      <xdr:colOff>0</xdr:colOff>
      <xdr:row>98</xdr:row>
      <xdr:rowOff>73520</xdr:rowOff>
    </xdr:to>
    <xdr:cxnSp macro="">
      <xdr:nvCxnSpPr>
        <xdr:cNvPr id="451" name="直線コネクタ 450"/>
        <xdr:cNvCxnSpPr/>
      </xdr:nvCxnSpPr>
      <xdr:spPr>
        <a:xfrm flipV="1">
          <a:off x="9639300" y="16572317"/>
          <a:ext cx="838200" cy="30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73520</xdr:rowOff>
    </xdr:from>
    <xdr:to>
      <xdr:col>50</xdr:col>
      <xdr:colOff>114300</xdr:colOff>
      <xdr:row>98</xdr:row>
      <xdr:rowOff>146231</xdr:rowOff>
    </xdr:to>
    <xdr:cxnSp macro="">
      <xdr:nvCxnSpPr>
        <xdr:cNvPr id="454" name="直線コネクタ 453"/>
        <xdr:cNvCxnSpPr/>
      </xdr:nvCxnSpPr>
      <xdr:spPr>
        <a:xfrm flipV="1">
          <a:off x="8750300" y="16875620"/>
          <a:ext cx="889000" cy="7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164030</xdr:rowOff>
    </xdr:from>
    <xdr:to>
      <xdr:col>45</xdr:col>
      <xdr:colOff>177800</xdr:colOff>
      <xdr:row>98</xdr:row>
      <xdr:rowOff>146231</xdr:rowOff>
    </xdr:to>
    <xdr:cxnSp macro="">
      <xdr:nvCxnSpPr>
        <xdr:cNvPr id="457" name="直線コネクタ 456"/>
        <xdr:cNvCxnSpPr/>
      </xdr:nvCxnSpPr>
      <xdr:spPr>
        <a:xfrm>
          <a:off x="7861300" y="16794680"/>
          <a:ext cx="889000" cy="15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62317</xdr:rowOff>
    </xdr:from>
    <xdr:to>
      <xdr:col>55</xdr:col>
      <xdr:colOff>50800</xdr:colOff>
      <xdr:row>96</xdr:row>
      <xdr:rowOff>163917</xdr:rowOff>
    </xdr:to>
    <xdr:sp macro="" textlink="">
      <xdr:nvSpPr>
        <xdr:cNvPr id="467" name="楕円 466"/>
        <xdr:cNvSpPr/>
      </xdr:nvSpPr>
      <xdr:spPr>
        <a:xfrm>
          <a:off x="10426700" y="1652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85194</xdr:rowOff>
    </xdr:from>
    <xdr:ext cx="534377" cy="259045"/>
    <xdr:sp macro="" textlink="">
      <xdr:nvSpPr>
        <xdr:cNvPr id="468" name="普通建設事業費 （ うち更新整備　）該当値テキスト"/>
        <xdr:cNvSpPr txBox="1"/>
      </xdr:nvSpPr>
      <xdr:spPr>
        <a:xfrm>
          <a:off x="10528300" y="163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22720</xdr:rowOff>
    </xdr:from>
    <xdr:to>
      <xdr:col>50</xdr:col>
      <xdr:colOff>165100</xdr:colOff>
      <xdr:row>98</xdr:row>
      <xdr:rowOff>124320</xdr:rowOff>
    </xdr:to>
    <xdr:sp macro="" textlink="">
      <xdr:nvSpPr>
        <xdr:cNvPr id="469" name="楕円 468"/>
        <xdr:cNvSpPr/>
      </xdr:nvSpPr>
      <xdr:spPr>
        <a:xfrm>
          <a:off x="9588500" y="168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115447</xdr:rowOff>
    </xdr:from>
    <xdr:ext cx="534377" cy="259045"/>
    <xdr:sp macro="" textlink="">
      <xdr:nvSpPr>
        <xdr:cNvPr id="470" name="テキスト ボックス 469"/>
        <xdr:cNvSpPr txBox="1"/>
      </xdr:nvSpPr>
      <xdr:spPr>
        <a:xfrm>
          <a:off x="9372111" y="169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95431</xdr:rowOff>
    </xdr:from>
    <xdr:to>
      <xdr:col>46</xdr:col>
      <xdr:colOff>38100</xdr:colOff>
      <xdr:row>99</xdr:row>
      <xdr:rowOff>25581</xdr:rowOff>
    </xdr:to>
    <xdr:sp macro="" textlink="">
      <xdr:nvSpPr>
        <xdr:cNvPr id="471" name="楕円 470"/>
        <xdr:cNvSpPr/>
      </xdr:nvSpPr>
      <xdr:spPr>
        <a:xfrm>
          <a:off x="8699500" y="168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16708</xdr:rowOff>
    </xdr:from>
    <xdr:ext cx="469744" cy="259045"/>
    <xdr:sp macro="" textlink="">
      <xdr:nvSpPr>
        <xdr:cNvPr id="472" name="テキスト ボックス 471"/>
        <xdr:cNvSpPr txBox="1"/>
      </xdr:nvSpPr>
      <xdr:spPr>
        <a:xfrm>
          <a:off x="8515428" y="169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113230</xdr:rowOff>
    </xdr:from>
    <xdr:to>
      <xdr:col>41</xdr:col>
      <xdr:colOff>101600</xdr:colOff>
      <xdr:row>98</xdr:row>
      <xdr:rowOff>43380</xdr:rowOff>
    </xdr:to>
    <xdr:sp macro="" textlink="">
      <xdr:nvSpPr>
        <xdr:cNvPr id="473" name="楕円 472"/>
        <xdr:cNvSpPr/>
      </xdr:nvSpPr>
      <xdr:spPr>
        <a:xfrm>
          <a:off x="7810500" y="1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34507</xdr:rowOff>
    </xdr:from>
    <xdr:ext cx="534377" cy="259045"/>
    <xdr:sp macro="" textlink="">
      <xdr:nvSpPr>
        <xdr:cNvPr id="474" name="テキスト ボックス 473"/>
        <xdr:cNvSpPr txBox="1"/>
      </xdr:nvSpPr>
      <xdr:spPr>
        <a:xfrm>
          <a:off x="7594111" y="168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94698</xdr:rowOff>
    </xdr:from>
    <xdr:to>
      <xdr:col>85</xdr:col>
      <xdr:colOff>127000</xdr:colOff>
      <xdr:row>39</xdr:row>
      <xdr:rowOff>98650</xdr:rowOff>
    </xdr:to>
    <xdr:cxnSp macro="">
      <xdr:nvCxnSpPr>
        <xdr:cNvPr id="505" name="直線コネクタ 504"/>
        <xdr:cNvCxnSpPr/>
      </xdr:nvCxnSpPr>
      <xdr:spPr>
        <a:xfrm>
          <a:off x="15481300" y="6781248"/>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94698</xdr:rowOff>
    </xdr:from>
    <xdr:to>
      <xdr:col>81</xdr:col>
      <xdr:colOff>50800</xdr:colOff>
      <xdr:row>39</xdr:row>
      <xdr:rowOff>98878</xdr:rowOff>
    </xdr:to>
    <xdr:cxnSp macro="">
      <xdr:nvCxnSpPr>
        <xdr:cNvPr id="508" name="直線コネクタ 507"/>
        <xdr:cNvCxnSpPr/>
      </xdr:nvCxnSpPr>
      <xdr:spPr>
        <a:xfrm flipV="1">
          <a:off x="14592300" y="6781248"/>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96005</xdr:rowOff>
    </xdr:from>
    <xdr:to>
      <xdr:col>71</xdr:col>
      <xdr:colOff>177800</xdr:colOff>
      <xdr:row>39</xdr:row>
      <xdr:rowOff>98878</xdr:rowOff>
    </xdr:to>
    <xdr:cxnSp macro="">
      <xdr:nvCxnSpPr>
        <xdr:cNvPr id="514" name="直線コネクタ 513"/>
        <xdr:cNvCxnSpPr/>
      </xdr:nvCxnSpPr>
      <xdr:spPr>
        <a:xfrm>
          <a:off x="12814300" y="6782555"/>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47850</xdr:rowOff>
    </xdr:from>
    <xdr:to>
      <xdr:col>85</xdr:col>
      <xdr:colOff>177800</xdr:colOff>
      <xdr:row>39</xdr:row>
      <xdr:rowOff>149450</xdr:rowOff>
    </xdr:to>
    <xdr:sp macro="" textlink="">
      <xdr:nvSpPr>
        <xdr:cNvPr id="524" name="楕円 523"/>
        <xdr:cNvSpPr/>
      </xdr:nvSpPr>
      <xdr:spPr>
        <a:xfrm>
          <a:off x="162687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249299" cy="259045"/>
    <xdr:sp macro="" textlink="">
      <xdr:nvSpPr>
        <xdr:cNvPr id="525" name="災害復旧事業費該当値テキスト"/>
        <xdr:cNvSpPr txBox="1"/>
      </xdr:nvSpPr>
      <xdr:spPr>
        <a:xfrm>
          <a:off x="16370300" y="6693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43898</xdr:rowOff>
    </xdr:from>
    <xdr:to>
      <xdr:col>81</xdr:col>
      <xdr:colOff>101600</xdr:colOff>
      <xdr:row>39</xdr:row>
      <xdr:rowOff>145498</xdr:rowOff>
    </xdr:to>
    <xdr:sp macro="" textlink="">
      <xdr:nvSpPr>
        <xdr:cNvPr id="526" name="楕円 525"/>
        <xdr:cNvSpPr/>
      </xdr:nvSpPr>
      <xdr:spPr>
        <a:xfrm>
          <a:off x="15430500" y="67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136625</xdr:rowOff>
    </xdr:from>
    <xdr:ext cx="378565" cy="259045"/>
    <xdr:sp macro="" textlink="">
      <xdr:nvSpPr>
        <xdr:cNvPr id="527" name="テキスト ボックス 526"/>
        <xdr:cNvSpPr txBox="1"/>
      </xdr:nvSpPr>
      <xdr:spPr>
        <a:xfrm>
          <a:off x="15292017" y="682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45205</xdr:rowOff>
    </xdr:from>
    <xdr:to>
      <xdr:col>67</xdr:col>
      <xdr:colOff>101600</xdr:colOff>
      <xdr:row>39</xdr:row>
      <xdr:rowOff>146805</xdr:rowOff>
    </xdr:to>
    <xdr:sp macro="" textlink="">
      <xdr:nvSpPr>
        <xdr:cNvPr id="532" name="楕円 531"/>
        <xdr:cNvSpPr/>
      </xdr:nvSpPr>
      <xdr:spPr>
        <a:xfrm>
          <a:off x="12763500" y="67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137932</xdr:rowOff>
    </xdr:from>
    <xdr:ext cx="313932" cy="259045"/>
    <xdr:sp macro="" textlink="">
      <xdr:nvSpPr>
        <xdr:cNvPr id="533" name="テキスト ボックス 532"/>
        <xdr:cNvSpPr txBox="1"/>
      </xdr:nvSpPr>
      <xdr:spPr>
        <a:xfrm>
          <a:off x="12657333" y="6824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138531</xdr:rowOff>
    </xdr:from>
    <xdr:to>
      <xdr:col>85</xdr:col>
      <xdr:colOff>127000</xdr:colOff>
      <xdr:row>76</xdr:row>
      <xdr:rowOff>154496</xdr:rowOff>
    </xdr:to>
    <xdr:cxnSp macro="">
      <xdr:nvCxnSpPr>
        <xdr:cNvPr id="611" name="直線コネクタ 610"/>
        <xdr:cNvCxnSpPr/>
      </xdr:nvCxnSpPr>
      <xdr:spPr>
        <a:xfrm>
          <a:off x="15481300" y="13168731"/>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103848</xdr:rowOff>
    </xdr:from>
    <xdr:to>
      <xdr:col>81</xdr:col>
      <xdr:colOff>50800</xdr:colOff>
      <xdr:row>76</xdr:row>
      <xdr:rowOff>138531</xdr:rowOff>
    </xdr:to>
    <xdr:cxnSp macro="">
      <xdr:nvCxnSpPr>
        <xdr:cNvPr id="614" name="直線コネクタ 613"/>
        <xdr:cNvCxnSpPr/>
      </xdr:nvCxnSpPr>
      <xdr:spPr>
        <a:xfrm>
          <a:off x="14592300" y="13134048"/>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75070</xdr:rowOff>
    </xdr:from>
    <xdr:to>
      <xdr:col>76</xdr:col>
      <xdr:colOff>114300</xdr:colOff>
      <xdr:row>76</xdr:row>
      <xdr:rowOff>103848</xdr:rowOff>
    </xdr:to>
    <xdr:cxnSp macro="">
      <xdr:nvCxnSpPr>
        <xdr:cNvPr id="617" name="直線コネクタ 616"/>
        <xdr:cNvCxnSpPr/>
      </xdr:nvCxnSpPr>
      <xdr:spPr>
        <a:xfrm>
          <a:off x="13703300" y="13105270"/>
          <a:ext cx="8890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47256</xdr:rowOff>
    </xdr:from>
    <xdr:to>
      <xdr:col>71</xdr:col>
      <xdr:colOff>177800</xdr:colOff>
      <xdr:row>76</xdr:row>
      <xdr:rowOff>75070</xdr:rowOff>
    </xdr:to>
    <xdr:cxnSp macro="">
      <xdr:nvCxnSpPr>
        <xdr:cNvPr id="620" name="直線コネクタ 619"/>
        <xdr:cNvCxnSpPr/>
      </xdr:nvCxnSpPr>
      <xdr:spPr>
        <a:xfrm>
          <a:off x="12814300" y="13077456"/>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103696</xdr:rowOff>
    </xdr:from>
    <xdr:to>
      <xdr:col>85</xdr:col>
      <xdr:colOff>177800</xdr:colOff>
      <xdr:row>77</xdr:row>
      <xdr:rowOff>33846</xdr:rowOff>
    </xdr:to>
    <xdr:sp macro="" textlink="">
      <xdr:nvSpPr>
        <xdr:cNvPr id="630" name="楕円 629"/>
        <xdr:cNvSpPr/>
      </xdr:nvSpPr>
      <xdr:spPr>
        <a:xfrm>
          <a:off x="16268700" y="131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82123</xdr:rowOff>
    </xdr:from>
    <xdr:ext cx="534377" cy="259045"/>
    <xdr:sp macro="" textlink="">
      <xdr:nvSpPr>
        <xdr:cNvPr id="631" name="公債費該当値テキスト"/>
        <xdr:cNvSpPr txBox="1"/>
      </xdr:nvSpPr>
      <xdr:spPr>
        <a:xfrm>
          <a:off x="16370300" y="131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87731</xdr:rowOff>
    </xdr:from>
    <xdr:to>
      <xdr:col>81</xdr:col>
      <xdr:colOff>101600</xdr:colOff>
      <xdr:row>77</xdr:row>
      <xdr:rowOff>17881</xdr:rowOff>
    </xdr:to>
    <xdr:sp macro="" textlink="">
      <xdr:nvSpPr>
        <xdr:cNvPr id="632" name="楕円 631"/>
        <xdr:cNvSpPr/>
      </xdr:nvSpPr>
      <xdr:spPr>
        <a:xfrm>
          <a:off x="15430500" y="131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9008</xdr:rowOff>
    </xdr:from>
    <xdr:ext cx="534377" cy="259045"/>
    <xdr:sp macro="" textlink="">
      <xdr:nvSpPr>
        <xdr:cNvPr id="633" name="テキスト ボックス 632"/>
        <xdr:cNvSpPr txBox="1"/>
      </xdr:nvSpPr>
      <xdr:spPr>
        <a:xfrm>
          <a:off x="15214111" y="132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53048</xdr:rowOff>
    </xdr:from>
    <xdr:to>
      <xdr:col>76</xdr:col>
      <xdr:colOff>165100</xdr:colOff>
      <xdr:row>76</xdr:row>
      <xdr:rowOff>154648</xdr:rowOff>
    </xdr:to>
    <xdr:sp macro="" textlink="">
      <xdr:nvSpPr>
        <xdr:cNvPr id="634" name="楕円 633"/>
        <xdr:cNvSpPr/>
      </xdr:nvSpPr>
      <xdr:spPr>
        <a:xfrm>
          <a:off x="14541500" y="130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171175</xdr:rowOff>
    </xdr:from>
    <xdr:ext cx="534377" cy="259045"/>
    <xdr:sp macro="" textlink="">
      <xdr:nvSpPr>
        <xdr:cNvPr id="635" name="テキスト ボックス 634"/>
        <xdr:cNvSpPr txBox="1"/>
      </xdr:nvSpPr>
      <xdr:spPr>
        <a:xfrm>
          <a:off x="14325111" y="1285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24270</xdr:rowOff>
    </xdr:from>
    <xdr:to>
      <xdr:col>72</xdr:col>
      <xdr:colOff>38100</xdr:colOff>
      <xdr:row>76</xdr:row>
      <xdr:rowOff>125870</xdr:rowOff>
    </xdr:to>
    <xdr:sp macro="" textlink="">
      <xdr:nvSpPr>
        <xdr:cNvPr id="636" name="楕円 635"/>
        <xdr:cNvSpPr/>
      </xdr:nvSpPr>
      <xdr:spPr>
        <a:xfrm>
          <a:off x="13652500" y="130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116997</xdr:rowOff>
    </xdr:from>
    <xdr:ext cx="534377" cy="259045"/>
    <xdr:sp macro="" textlink="">
      <xdr:nvSpPr>
        <xdr:cNvPr id="637" name="テキスト ボックス 636"/>
        <xdr:cNvSpPr txBox="1"/>
      </xdr:nvSpPr>
      <xdr:spPr>
        <a:xfrm>
          <a:off x="13436111" y="131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167906</xdr:rowOff>
    </xdr:from>
    <xdr:to>
      <xdr:col>67</xdr:col>
      <xdr:colOff>101600</xdr:colOff>
      <xdr:row>76</xdr:row>
      <xdr:rowOff>98056</xdr:rowOff>
    </xdr:to>
    <xdr:sp macro="" textlink="">
      <xdr:nvSpPr>
        <xdr:cNvPr id="638" name="楕円 637"/>
        <xdr:cNvSpPr/>
      </xdr:nvSpPr>
      <xdr:spPr>
        <a:xfrm>
          <a:off x="12763500" y="130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89183</xdr:rowOff>
    </xdr:from>
    <xdr:ext cx="534377" cy="259045"/>
    <xdr:sp macro="" textlink="">
      <xdr:nvSpPr>
        <xdr:cNvPr id="639" name="テキスト ボックス 638"/>
        <xdr:cNvSpPr txBox="1"/>
      </xdr:nvSpPr>
      <xdr:spPr>
        <a:xfrm>
          <a:off x="12547111" y="131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61389</xdr:rowOff>
    </xdr:from>
    <xdr:to>
      <xdr:col>85</xdr:col>
      <xdr:colOff>127000</xdr:colOff>
      <xdr:row>98</xdr:row>
      <xdr:rowOff>114407</xdr:rowOff>
    </xdr:to>
    <xdr:cxnSp macro="">
      <xdr:nvCxnSpPr>
        <xdr:cNvPr id="670" name="直線コネクタ 669"/>
        <xdr:cNvCxnSpPr/>
      </xdr:nvCxnSpPr>
      <xdr:spPr>
        <a:xfrm>
          <a:off x="15481300" y="16863489"/>
          <a:ext cx="838200" cy="5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61389</xdr:rowOff>
    </xdr:from>
    <xdr:to>
      <xdr:col>81</xdr:col>
      <xdr:colOff>50800</xdr:colOff>
      <xdr:row>98</xdr:row>
      <xdr:rowOff>103369</xdr:rowOff>
    </xdr:to>
    <xdr:cxnSp macro="">
      <xdr:nvCxnSpPr>
        <xdr:cNvPr id="673" name="直線コネクタ 672"/>
        <xdr:cNvCxnSpPr/>
      </xdr:nvCxnSpPr>
      <xdr:spPr>
        <a:xfrm flipV="1">
          <a:off x="14592300" y="16863489"/>
          <a:ext cx="889000" cy="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164498</xdr:rowOff>
    </xdr:from>
    <xdr:ext cx="469744" cy="259045"/>
    <xdr:sp macro="" textlink="">
      <xdr:nvSpPr>
        <xdr:cNvPr id="675" name="テキスト ボックス 674"/>
        <xdr:cNvSpPr txBox="1"/>
      </xdr:nvSpPr>
      <xdr:spPr>
        <a:xfrm>
          <a:off x="15246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103369</xdr:rowOff>
    </xdr:from>
    <xdr:to>
      <xdr:col>76</xdr:col>
      <xdr:colOff>114300</xdr:colOff>
      <xdr:row>98</xdr:row>
      <xdr:rowOff>157384</xdr:rowOff>
    </xdr:to>
    <xdr:cxnSp macro="">
      <xdr:nvCxnSpPr>
        <xdr:cNvPr id="676" name="直線コネクタ 675"/>
        <xdr:cNvCxnSpPr/>
      </xdr:nvCxnSpPr>
      <xdr:spPr>
        <a:xfrm flipV="1">
          <a:off x="13703300" y="16905469"/>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24600</xdr:rowOff>
    </xdr:from>
    <xdr:to>
      <xdr:col>71</xdr:col>
      <xdr:colOff>177800</xdr:colOff>
      <xdr:row>98</xdr:row>
      <xdr:rowOff>157384</xdr:rowOff>
    </xdr:to>
    <xdr:cxnSp macro="">
      <xdr:nvCxnSpPr>
        <xdr:cNvPr id="679" name="直線コネクタ 678"/>
        <xdr:cNvCxnSpPr/>
      </xdr:nvCxnSpPr>
      <xdr:spPr>
        <a:xfrm>
          <a:off x="12814300" y="16826700"/>
          <a:ext cx="889000" cy="13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63607</xdr:rowOff>
    </xdr:from>
    <xdr:to>
      <xdr:col>85</xdr:col>
      <xdr:colOff>177800</xdr:colOff>
      <xdr:row>98</xdr:row>
      <xdr:rowOff>165207</xdr:rowOff>
    </xdr:to>
    <xdr:sp macro="" textlink="">
      <xdr:nvSpPr>
        <xdr:cNvPr id="689" name="楕円 688"/>
        <xdr:cNvSpPr/>
      </xdr:nvSpPr>
      <xdr:spPr>
        <a:xfrm>
          <a:off x="16268700" y="168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42034</xdr:rowOff>
    </xdr:from>
    <xdr:ext cx="469744" cy="259045"/>
    <xdr:sp macro="" textlink="">
      <xdr:nvSpPr>
        <xdr:cNvPr id="690" name="積立金該当値テキスト"/>
        <xdr:cNvSpPr txBox="1"/>
      </xdr:nvSpPr>
      <xdr:spPr>
        <a:xfrm>
          <a:off x="16370300" y="1684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10589</xdr:rowOff>
    </xdr:from>
    <xdr:to>
      <xdr:col>81</xdr:col>
      <xdr:colOff>101600</xdr:colOff>
      <xdr:row>98</xdr:row>
      <xdr:rowOff>112189</xdr:rowOff>
    </xdr:to>
    <xdr:sp macro="" textlink="">
      <xdr:nvSpPr>
        <xdr:cNvPr id="691" name="楕円 690"/>
        <xdr:cNvSpPr/>
      </xdr:nvSpPr>
      <xdr:spPr>
        <a:xfrm>
          <a:off x="15430500" y="168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128716</xdr:rowOff>
    </xdr:from>
    <xdr:ext cx="534377" cy="259045"/>
    <xdr:sp macro="" textlink="">
      <xdr:nvSpPr>
        <xdr:cNvPr id="692" name="テキスト ボックス 691"/>
        <xdr:cNvSpPr txBox="1"/>
      </xdr:nvSpPr>
      <xdr:spPr>
        <a:xfrm>
          <a:off x="15214111" y="1658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52569</xdr:rowOff>
    </xdr:from>
    <xdr:to>
      <xdr:col>76</xdr:col>
      <xdr:colOff>165100</xdr:colOff>
      <xdr:row>98</xdr:row>
      <xdr:rowOff>154169</xdr:rowOff>
    </xdr:to>
    <xdr:sp macro="" textlink="">
      <xdr:nvSpPr>
        <xdr:cNvPr id="693" name="楕円 692"/>
        <xdr:cNvSpPr/>
      </xdr:nvSpPr>
      <xdr:spPr>
        <a:xfrm>
          <a:off x="14541500" y="168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145296</xdr:rowOff>
    </xdr:from>
    <xdr:ext cx="534377" cy="259045"/>
    <xdr:sp macro="" textlink="">
      <xdr:nvSpPr>
        <xdr:cNvPr id="694" name="テキスト ボックス 693"/>
        <xdr:cNvSpPr txBox="1"/>
      </xdr:nvSpPr>
      <xdr:spPr>
        <a:xfrm>
          <a:off x="14325111" y="1694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106584</xdr:rowOff>
    </xdr:from>
    <xdr:to>
      <xdr:col>72</xdr:col>
      <xdr:colOff>38100</xdr:colOff>
      <xdr:row>99</xdr:row>
      <xdr:rowOff>36734</xdr:rowOff>
    </xdr:to>
    <xdr:sp macro="" textlink="">
      <xdr:nvSpPr>
        <xdr:cNvPr id="695" name="楕円 694"/>
        <xdr:cNvSpPr/>
      </xdr:nvSpPr>
      <xdr:spPr>
        <a:xfrm>
          <a:off x="13652500" y="169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27861</xdr:rowOff>
    </xdr:from>
    <xdr:ext cx="469744" cy="259045"/>
    <xdr:sp macro="" textlink="">
      <xdr:nvSpPr>
        <xdr:cNvPr id="696" name="テキスト ボックス 695"/>
        <xdr:cNvSpPr txBox="1"/>
      </xdr:nvSpPr>
      <xdr:spPr>
        <a:xfrm>
          <a:off x="13468428" y="170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145250</xdr:rowOff>
    </xdr:from>
    <xdr:to>
      <xdr:col>67</xdr:col>
      <xdr:colOff>101600</xdr:colOff>
      <xdr:row>98</xdr:row>
      <xdr:rowOff>75400</xdr:rowOff>
    </xdr:to>
    <xdr:sp macro="" textlink="">
      <xdr:nvSpPr>
        <xdr:cNvPr id="697" name="楕円 696"/>
        <xdr:cNvSpPr/>
      </xdr:nvSpPr>
      <xdr:spPr>
        <a:xfrm>
          <a:off x="12763500" y="167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66527</xdr:rowOff>
    </xdr:from>
    <xdr:ext cx="534377" cy="259045"/>
    <xdr:sp macro="" textlink="">
      <xdr:nvSpPr>
        <xdr:cNvPr id="698" name="テキスト ボックス 697"/>
        <xdr:cNvSpPr txBox="1"/>
      </xdr:nvSpPr>
      <xdr:spPr>
        <a:xfrm>
          <a:off x="12547111" y="168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110091</xdr:rowOff>
    </xdr:from>
    <xdr:to>
      <xdr:col>116</xdr:col>
      <xdr:colOff>63500</xdr:colOff>
      <xdr:row>38</xdr:row>
      <xdr:rowOff>37157</xdr:rowOff>
    </xdr:to>
    <xdr:cxnSp macro="">
      <xdr:nvCxnSpPr>
        <xdr:cNvPr id="729" name="直線コネクタ 728"/>
        <xdr:cNvCxnSpPr/>
      </xdr:nvCxnSpPr>
      <xdr:spPr>
        <a:xfrm flipV="1">
          <a:off x="21323300" y="6453741"/>
          <a:ext cx="838200" cy="9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37157</xdr:rowOff>
    </xdr:from>
    <xdr:to>
      <xdr:col>111</xdr:col>
      <xdr:colOff>177800</xdr:colOff>
      <xdr:row>38</xdr:row>
      <xdr:rowOff>135019</xdr:rowOff>
    </xdr:to>
    <xdr:cxnSp macro="">
      <xdr:nvCxnSpPr>
        <xdr:cNvPr id="732" name="直線コネクタ 731"/>
        <xdr:cNvCxnSpPr/>
      </xdr:nvCxnSpPr>
      <xdr:spPr>
        <a:xfrm flipV="1">
          <a:off x="20434300" y="6552257"/>
          <a:ext cx="889000" cy="9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135019</xdr:rowOff>
    </xdr:from>
    <xdr:to>
      <xdr:col>107</xdr:col>
      <xdr:colOff>50800</xdr:colOff>
      <xdr:row>39</xdr:row>
      <xdr:rowOff>98878</xdr:rowOff>
    </xdr:to>
    <xdr:cxnSp macro="">
      <xdr:nvCxnSpPr>
        <xdr:cNvPr id="735" name="直線コネクタ 734"/>
        <xdr:cNvCxnSpPr/>
      </xdr:nvCxnSpPr>
      <xdr:spPr>
        <a:xfrm flipV="1">
          <a:off x="19545300" y="6650119"/>
          <a:ext cx="889000" cy="13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48168</xdr:rowOff>
    </xdr:from>
    <xdr:ext cx="378565" cy="259045"/>
    <xdr:sp macro="" textlink="">
      <xdr:nvSpPr>
        <xdr:cNvPr id="737" name="テキスト ボックス 736"/>
        <xdr:cNvSpPr txBox="1"/>
      </xdr:nvSpPr>
      <xdr:spPr>
        <a:xfrm>
          <a:off x="20245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59291</xdr:rowOff>
    </xdr:from>
    <xdr:to>
      <xdr:col>116</xdr:col>
      <xdr:colOff>114300</xdr:colOff>
      <xdr:row>37</xdr:row>
      <xdr:rowOff>160891</xdr:rowOff>
    </xdr:to>
    <xdr:sp macro="" textlink="">
      <xdr:nvSpPr>
        <xdr:cNvPr id="748" name="楕円 747"/>
        <xdr:cNvSpPr/>
      </xdr:nvSpPr>
      <xdr:spPr>
        <a:xfrm>
          <a:off x="22110700" y="640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82168</xdr:rowOff>
    </xdr:from>
    <xdr:ext cx="469744" cy="259045"/>
    <xdr:sp macro="" textlink="">
      <xdr:nvSpPr>
        <xdr:cNvPr id="749" name="投資及び出資金該当値テキスト"/>
        <xdr:cNvSpPr txBox="1"/>
      </xdr:nvSpPr>
      <xdr:spPr>
        <a:xfrm>
          <a:off x="22212300" y="625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157807</xdr:rowOff>
    </xdr:from>
    <xdr:to>
      <xdr:col>112</xdr:col>
      <xdr:colOff>38100</xdr:colOff>
      <xdr:row>38</xdr:row>
      <xdr:rowOff>87957</xdr:rowOff>
    </xdr:to>
    <xdr:sp macro="" textlink="">
      <xdr:nvSpPr>
        <xdr:cNvPr id="750" name="楕円 749"/>
        <xdr:cNvSpPr/>
      </xdr:nvSpPr>
      <xdr:spPr>
        <a:xfrm>
          <a:off x="21272500" y="650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104484</xdr:rowOff>
    </xdr:from>
    <xdr:ext cx="469744" cy="259045"/>
    <xdr:sp macro="" textlink="">
      <xdr:nvSpPr>
        <xdr:cNvPr id="751" name="テキスト ボックス 750"/>
        <xdr:cNvSpPr txBox="1"/>
      </xdr:nvSpPr>
      <xdr:spPr>
        <a:xfrm>
          <a:off x="21088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84219</xdr:rowOff>
    </xdr:from>
    <xdr:to>
      <xdr:col>107</xdr:col>
      <xdr:colOff>101600</xdr:colOff>
      <xdr:row>39</xdr:row>
      <xdr:rowOff>14369</xdr:rowOff>
    </xdr:to>
    <xdr:sp macro="" textlink="">
      <xdr:nvSpPr>
        <xdr:cNvPr id="752" name="楕円 751"/>
        <xdr:cNvSpPr/>
      </xdr:nvSpPr>
      <xdr:spPr>
        <a:xfrm>
          <a:off x="20383500" y="65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30896</xdr:rowOff>
    </xdr:from>
    <xdr:ext cx="469744" cy="259045"/>
    <xdr:sp macro="" textlink="">
      <xdr:nvSpPr>
        <xdr:cNvPr id="753" name="テキスト ボックス 752"/>
        <xdr:cNvSpPr txBox="1"/>
      </xdr:nvSpPr>
      <xdr:spPr>
        <a:xfrm>
          <a:off x="20199428" y="637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128408</xdr:rowOff>
    </xdr:from>
    <xdr:to>
      <xdr:col>116</xdr:col>
      <xdr:colOff>63500</xdr:colOff>
      <xdr:row>77</xdr:row>
      <xdr:rowOff>346</xdr:rowOff>
    </xdr:to>
    <xdr:cxnSp macro="">
      <xdr:nvCxnSpPr>
        <xdr:cNvPr id="840" name="直線コネクタ 839"/>
        <xdr:cNvCxnSpPr/>
      </xdr:nvCxnSpPr>
      <xdr:spPr>
        <a:xfrm flipV="1">
          <a:off x="21323300" y="13158608"/>
          <a:ext cx="8382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346</xdr:rowOff>
    </xdr:from>
    <xdr:to>
      <xdr:col>111</xdr:col>
      <xdr:colOff>177800</xdr:colOff>
      <xdr:row>77</xdr:row>
      <xdr:rowOff>1443</xdr:rowOff>
    </xdr:to>
    <xdr:cxnSp macro="">
      <xdr:nvCxnSpPr>
        <xdr:cNvPr id="843" name="直線コネクタ 842"/>
        <xdr:cNvCxnSpPr/>
      </xdr:nvCxnSpPr>
      <xdr:spPr>
        <a:xfrm flipV="1">
          <a:off x="20434300" y="13201996"/>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1443</xdr:rowOff>
    </xdr:from>
    <xdr:to>
      <xdr:col>107</xdr:col>
      <xdr:colOff>50800</xdr:colOff>
      <xdr:row>77</xdr:row>
      <xdr:rowOff>110096</xdr:rowOff>
    </xdr:to>
    <xdr:cxnSp macro="">
      <xdr:nvCxnSpPr>
        <xdr:cNvPr id="846" name="直線コネクタ 845"/>
        <xdr:cNvCxnSpPr/>
      </xdr:nvCxnSpPr>
      <xdr:spPr>
        <a:xfrm flipV="1">
          <a:off x="19545300" y="13203093"/>
          <a:ext cx="889000" cy="10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110096</xdr:rowOff>
    </xdr:from>
    <xdr:to>
      <xdr:col>102</xdr:col>
      <xdr:colOff>114300</xdr:colOff>
      <xdr:row>77</xdr:row>
      <xdr:rowOff>148707</xdr:rowOff>
    </xdr:to>
    <xdr:cxnSp macro="">
      <xdr:nvCxnSpPr>
        <xdr:cNvPr id="849" name="直線コネクタ 848"/>
        <xdr:cNvCxnSpPr/>
      </xdr:nvCxnSpPr>
      <xdr:spPr>
        <a:xfrm flipV="1">
          <a:off x="18656300" y="13311746"/>
          <a:ext cx="889000" cy="3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77608</xdr:rowOff>
    </xdr:from>
    <xdr:to>
      <xdr:col>116</xdr:col>
      <xdr:colOff>114300</xdr:colOff>
      <xdr:row>77</xdr:row>
      <xdr:rowOff>7758</xdr:rowOff>
    </xdr:to>
    <xdr:sp macro="" textlink="">
      <xdr:nvSpPr>
        <xdr:cNvPr id="859" name="楕円 858"/>
        <xdr:cNvSpPr/>
      </xdr:nvSpPr>
      <xdr:spPr>
        <a:xfrm>
          <a:off x="22110700" y="131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56035</xdr:rowOff>
    </xdr:from>
    <xdr:ext cx="534377" cy="259045"/>
    <xdr:sp macro="" textlink="">
      <xdr:nvSpPr>
        <xdr:cNvPr id="860" name="繰出金該当値テキスト"/>
        <xdr:cNvSpPr txBox="1"/>
      </xdr:nvSpPr>
      <xdr:spPr>
        <a:xfrm>
          <a:off x="22212300" y="130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120996</xdr:rowOff>
    </xdr:from>
    <xdr:to>
      <xdr:col>112</xdr:col>
      <xdr:colOff>38100</xdr:colOff>
      <xdr:row>77</xdr:row>
      <xdr:rowOff>51146</xdr:rowOff>
    </xdr:to>
    <xdr:sp macro="" textlink="">
      <xdr:nvSpPr>
        <xdr:cNvPr id="861" name="楕円 860"/>
        <xdr:cNvSpPr/>
      </xdr:nvSpPr>
      <xdr:spPr>
        <a:xfrm>
          <a:off x="21272500" y="131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42273</xdr:rowOff>
    </xdr:from>
    <xdr:ext cx="534377" cy="259045"/>
    <xdr:sp macro="" textlink="">
      <xdr:nvSpPr>
        <xdr:cNvPr id="862" name="テキスト ボックス 861"/>
        <xdr:cNvSpPr txBox="1"/>
      </xdr:nvSpPr>
      <xdr:spPr>
        <a:xfrm>
          <a:off x="21056111" y="13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122093</xdr:rowOff>
    </xdr:from>
    <xdr:to>
      <xdr:col>107</xdr:col>
      <xdr:colOff>101600</xdr:colOff>
      <xdr:row>77</xdr:row>
      <xdr:rowOff>52243</xdr:rowOff>
    </xdr:to>
    <xdr:sp macro="" textlink="">
      <xdr:nvSpPr>
        <xdr:cNvPr id="863" name="楕円 862"/>
        <xdr:cNvSpPr/>
      </xdr:nvSpPr>
      <xdr:spPr>
        <a:xfrm>
          <a:off x="20383500" y="131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43370</xdr:rowOff>
    </xdr:from>
    <xdr:ext cx="534377" cy="259045"/>
    <xdr:sp macro="" textlink="">
      <xdr:nvSpPr>
        <xdr:cNvPr id="864" name="テキスト ボックス 863"/>
        <xdr:cNvSpPr txBox="1"/>
      </xdr:nvSpPr>
      <xdr:spPr>
        <a:xfrm>
          <a:off x="20167111" y="1324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59296</xdr:rowOff>
    </xdr:from>
    <xdr:to>
      <xdr:col>102</xdr:col>
      <xdr:colOff>165100</xdr:colOff>
      <xdr:row>77</xdr:row>
      <xdr:rowOff>160896</xdr:rowOff>
    </xdr:to>
    <xdr:sp macro="" textlink="">
      <xdr:nvSpPr>
        <xdr:cNvPr id="865" name="楕円 864"/>
        <xdr:cNvSpPr/>
      </xdr:nvSpPr>
      <xdr:spPr>
        <a:xfrm>
          <a:off x="19494500" y="132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152023</xdr:rowOff>
    </xdr:from>
    <xdr:ext cx="534377" cy="259045"/>
    <xdr:sp macro="" textlink="">
      <xdr:nvSpPr>
        <xdr:cNvPr id="866" name="テキスト ボックス 865"/>
        <xdr:cNvSpPr txBox="1"/>
      </xdr:nvSpPr>
      <xdr:spPr>
        <a:xfrm>
          <a:off x="19278111" y="133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97907</xdr:rowOff>
    </xdr:from>
    <xdr:to>
      <xdr:col>98</xdr:col>
      <xdr:colOff>38100</xdr:colOff>
      <xdr:row>78</xdr:row>
      <xdr:rowOff>28057</xdr:rowOff>
    </xdr:to>
    <xdr:sp macro="" textlink="">
      <xdr:nvSpPr>
        <xdr:cNvPr id="867" name="楕円 866"/>
        <xdr:cNvSpPr/>
      </xdr:nvSpPr>
      <xdr:spPr>
        <a:xfrm>
          <a:off x="18605500" y="1329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19184</xdr:rowOff>
    </xdr:from>
    <xdr:ext cx="534377" cy="259045"/>
    <xdr:sp macro="" textlink="">
      <xdr:nvSpPr>
        <xdr:cNvPr id="868" name="テキスト ボックス 867"/>
        <xdr:cNvSpPr txBox="1"/>
      </xdr:nvSpPr>
      <xdr:spPr>
        <a:xfrm>
          <a:off x="18389111" y="1339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歳出決算総額では、住民一人あたり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364,646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円となっている。最も大きい構成項目である扶助費は、住民一人あたり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108,131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近年の少子化対策や障がい者自立支援給付費などに係る経費の増加に伴い高水準を推移し、類似団体内平均値を大きく上回っている。また、その他の主要な構成項目である人件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50,971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円となっており、行財政改革（後期プラン）に基づく定員管理や消防の一部事務組合化に伴う身分移管などの要因により類似団体内平均値を下回っている。補助費等は、住民一人あたり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49,962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年度から下水道事業会計を法適用企業化したことにより、性質経費区分が繰出金から補助費等へ変更となったこと及び平成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年度から消防の一部事務組合化に伴い負担金が増加したことにより、類似団体内平均値を上回っている。公債費は、住民一人あたり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31,835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円となっており、過去に発行した市債の完済や繰上償還を行った効果もあり類似団体内平均値を下回った。普通建設事業費では、住民一人あたり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34,281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円となっており、類似団体内平均値は下回っているものの、普通建設事業費（うち更新整備）の増加要因となっている中学校整備に係る事業費の増などにより前年度より大幅に増加している。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大阪府四條畷市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55,794
55,284
18.69
20,744,039
20,345,059
374,246
11,555,353
16,126,074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158445</xdr:rowOff>
    </xdr:from>
    <xdr:to>
      <xdr:col>24</xdr:col>
      <xdr:colOff>63500</xdr:colOff>
      <xdr:row>35</xdr:row>
      <xdr:rowOff>52375</xdr:rowOff>
    </xdr:to>
    <xdr:cxnSp macro="">
      <xdr:nvCxnSpPr>
        <xdr:cNvPr id="59" name="直線コネクタ 58"/>
        <xdr:cNvCxnSpPr/>
      </xdr:nvCxnSpPr>
      <xdr:spPr>
        <a:xfrm>
          <a:off x="3797300" y="5987745"/>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44145</xdr:rowOff>
    </xdr:from>
    <xdr:to>
      <xdr:col>19</xdr:col>
      <xdr:colOff>177800</xdr:colOff>
      <xdr:row>34</xdr:row>
      <xdr:rowOff>158445</xdr:rowOff>
    </xdr:to>
    <xdr:cxnSp macro="">
      <xdr:nvCxnSpPr>
        <xdr:cNvPr id="62" name="直線コネクタ 61"/>
        <xdr:cNvCxnSpPr/>
      </xdr:nvCxnSpPr>
      <xdr:spPr>
        <a:xfrm>
          <a:off x="2908300" y="570199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119126</xdr:rowOff>
    </xdr:from>
    <xdr:to>
      <xdr:col>15</xdr:col>
      <xdr:colOff>50800</xdr:colOff>
      <xdr:row>33</xdr:row>
      <xdr:rowOff>44145</xdr:rowOff>
    </xdr:to>
    <xdr:cxnSp macro="">
      <xdr:nvCxnSpPr>
        <xdr:cNvPr id="65" name="直線コネクタ 64"/>
        <xdr:cNvCxnSpPr/>
      </xdr:nvCxnSpPr>
      <xdr:spPr>
        <a:xfrm>
          <a:off x="2019300" y="5434076"/>
          <a:ext cx="8890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119126</xdr:rowOff>
    </xdr:from>
    <xdr:to>
      <xdr:col>10</xdr:col>
      <xdr:colOff>114300</xdr:colOff>
      <xdr:row>33</xdr:row>
      <xdr:rowOff>110896</xdr:rowOff>
    </xdr:to>
    <xdr:cxnSp macro="">
      <xdr:nvCxnSpPr>
        <xdr:cNvPr id="68" name="直線コネクタ 67"/>
        <xdr:cNvCxnSpPr/>
      </xdr:nvCxnSpPr>
      <xdr:spPr>
        <a:xfrm flipV="1">
          <a:off x="1130300" y="5434076"/>
          <a:ext cx="889000" cy="3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1575</xdr:rowOff>
    </xdr:from>
    <xdr:to>
      <xdr:col>24</xdr:col>
      <xdr:colOff>114300</xdr:colOff>
      <xdr:row>35</xdr:row>
      <xdr:rowOff>103175</xdr:rowOff>
    </xdr:to>
    <xdr:sp macro="" textlink="">
      <xdr:nvSpPr>
        <xdr:cNvPr id="78" name="楕円 77"/>
        <xdr:cNvSpPr/>
      </xdr:nvSpPr>
      <xdr:spPr>
        <a:xfrm>
          <a:off x="45847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151452</xdr:rowOff>
    </xdr:from>
    <xdr:ext cx="469744" cy="259045"/>
    <xdr:sp macro="" textlink="">
      <xdr:nvSpPr>
        <xdr:cNvPr id="79" name="議会費該当値テキスト"/>
        <xdr:cNvSpPr txBox="1"/>
      </xdr:nvSpPr>
      <xdr:spPr>
        <a:xfrm>
          <a:off x="4686300" y="598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107645</xdr:rowOff>
    </xdr:from>
    <xdr:to>
      <xdr:col>20</xdr:col>
      <xdr:colOff>38100</xdr:colOff>
      <xdr:row>35</xdr:row>
      <xdr:rowOff>37795</xdr:rowOff>
    </xdr:to>
    <xdr:sp macro="" textlink="">
      <xdr:nvSpPr>
        <xdr:cNvPr id="80" name="楕円 79"/>
        <xdr:cNvSpPr/>
      </xdr:nvSpPr>
      <xdr:spPr>
        <a:xfrm>
          <a:off x="3746500" y="59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54322</xdr:rowOff>
    </xdr:from>
    <xdr:ext cx="469744" cy="259045"/>
    <xdr:sp macro="" textlink="">
      <xdr:nvSpPr>
        <xdr:cNvPr id="81" name="テキスト ボックス 80"/>
        <xdr:cNvSpPr txBox="1"/>
      </xdr:nvSpPr>
      <xdr:spPr>
        <a:xfrm>
          <a:off x="3562428" y="57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164795</xdr:rowOff>
    </xdr:from>
    <xdr:to>
      <xdr:col>15</xdr:col>
      <xdr:colOff>101600</xdr:colOff>
      <xdr:row>33</xdr:row>
      <xdr:rowOff>94945</xdr:rowOff>
    </xdr:to>
    <xdr:sp macro="" textlink="">
      <xdr:nvSpPr>
        <xdr:cNvPr id="82" name="楕円 81"/>
        <xdr:cNvSpPr/>
      </xdr:nvSpPr>
      <xdr:spPr>
        <a:xfrm>
          <a:off x="2857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111472</xdr:rowOff>
    </xdr:from>
    <xdr:ext cx="469744" cy="259045"/>
    <xdr:sp macro="" textlink="">
      <xdr:nvSpPr>
        <xdr:cNvPr id="83" name="テキスト ボックス 82"/>
        <xdr:cNvSpPr txBox="1"/>
      </xdr:nvSpPr>
      <xdr:spPr>
        <a:xfrm>
          <a:off x="2673428"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68326</xdr:rowOff>
    </xdr:from>
    <xdr:to>
      <xdr:col>10</xdr:col>
      <xdr:colOff>165100</xdr:colOff>
      <xdr:row>31</xdr:row>
      <xdr:rowOff>169926</xdr:rowOff>
    </xdr:to>
    <xdr:sp macro="" textlink="">
      <xdr:nvSpPr>
        <xdr:cNvPr id="84" name="楕円 83"/>
        <xdr:cNvSpPr/>
      </xdr:nvSpPr>
      <xdr:spPr>
        <a:xfrm>
          <a:off x="1968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15003</xdr:rowOff>
    </xdr:from>
    <xdr:ext cx="469744" cy="259045"/>
    <xdr:sp macro="" textlink="">
      <xdr:nvSpPr>
        <xdr:cNvPr id="85" name="テキスト ボックス 84"/>
        <xdr:cNvSpPr txBox="1"/>
      </xdr:nvSpPr>
      <xdr:spPr>
        <a:xfrm>
          <a:off x="1784428"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60096</xdr:rowOff>
    </xdr:from>
    <xdr:to>
      <xdr:col>6</xdr:col>
      <xdr:colOff>38100</xdr:colOff>
      <xdr:row>33</xdr:row>
      <xdr:rowOff>161696</xdr:rowOff>
    </xdr:to>
    <xdr:sp macro="" textlink="">
      <xdr:nvSpPr>
        <xdr:cNvPr id="86" name="楕円 85"/>
        <xdr:cNvSpPr/>
      </xdr:nvSpPr>
      <xdr:spPr>
        <a:xfrm>
          <a:off x="1079500" y="57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6773</xdr:rowOff>
    </xdr:from>
    <xdr:ext cx="469744" cy="259045"/>
    <xdr:sp macro="" textlink="">
      <xdr:nvSpPr>
        <xdr:cNvPr id="87" name="テキスト ボックス 86"/>
        <xdr:cNvSpPr txBox="1"/>
      </xdr:nvSpPr>
      <xdr:spPr>
        <a:xfrm>
          <a:off x="895428" y="549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116853</xdr:rowOff>
    </xdr:from>
    <xdr:to>
      <xdr:col>24</xdr:col>
      <xdr:colOff>63500</xdr:colOff>
      <xdr:row>58</xdr:row>
      <xdr:rowOff>142545</xdr:rowOff>
    </xdr:to>
    <xdr:cxnSp macro="">
      <xdr:nvCxnSpPr>
        <xdr:cNvPr id="117" name="直線コネクタ 116"/>
        <xdr:cNvCxnSpPr/>
      </xdr:nvCxnSpPr>
      <xdr:spPr>
        <a:xfrm flipV="1">
          <a:off x="3797300" y="10060953"/>
          <a:ext cx="838200" cy="2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54711</xdr:rowOff>
    </xdr:from>
    <xdr:to>
      <xdr:col>19</xdr:col>
      <xdr:colOff>177800</xdr:colOff>
      <xdr:row>58</xdr:row>
      <xdr:rowOff>142545</xdr:rowOff>
    </xdr:to>
    <xdr:cxnSp macro="">
      <xdr:nvCxnSpPr>
        <xdr:cNvPr id="120" name="直線コネクタ 119"/>
        <xdr:cNvCxnSpPr/>
      </xdr:nvCxnSpPr>
      <xdr:spPr>
        <a:xfrm>
          <a:off x="2908300" y="9998811"/>
          <a:ext cx="889000" cy="8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54711</xdr:rowOff>
    </xdr:from>
    <xdr:to>
      <xdr:col>15</xdr:col>
      <xdr:colOff>50800</xdr:colOff>
      <xdr:row>58</xdr:row>
      <xdr:rowOff>110985</xdr:rowOff>
    </xdr:to>
    <xdr:cxnSp macro="">
      <xdr:nvCxnSpPr>
        <xdr:cNvPr id="123" name="直線コネクタ 122"/>
        <xdr:cNvCxnSpPr/>
      </xdr:nvCxnSpPr>
      <xdr:spPr>
        <a:xfrm flipV="1">
          <a:off x="2019300" y="9998811"/>
          <a:ext cx="8890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60478</xdr:rowOff>
    </xdr:from>
    <xdr:to>
      <xdr:col>10</xdr:col>
      <xdr:colOff>114300</xdr:colOff>
      <xdr:row>58</xdr:row>
      <xdr:rowOff>110985</xdr:rowOff>
    </xdr:to>
    <xdr:cxnSp macro="">
      <xdr:nvCxnSpPr>
        <xdr:cNvPr id="126" name="直線コネクタ 125"/>
        <xdr:cNvCxnSpPr/>
      </xdr:nvCxnSpPr>
      <xdr:spPr>
        <a:xfrm>
          <a:off x="1130300" y="10004578"/>
          <a:ext cx="8890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66053</xdr:rowOff>
    </xdr:from>
    <xdr:to>
      <xdr:col>24</xdr:col>
      <xdr:colOff>114300</xdr:colOff>
      <xdr:row>58</xdr:row>
      <xdr:rowOff>167653</xdr:rowOff>
    </xdr:to>
    <xdr:sp macro="" textlink="">
      <xdr:nvSpPr>
        <xdr:cNvPr id="136" name="楕円 135"/>
        <xdr:cNvSpPr/>
      </xdr:nvSpPr>
      <xdr:spPr>
        <a:xfrm>
          <a:off x="4584700" y="100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152430</xdr:rowOff>
    </xdr:from>
    <xdr:ext cx="534377" cy="259045"/>
    <xdr:sp macro="" textlink="">
      <xdr:nvSpPr>
        <xdr:cNvPr id="137" name="総務費該当値テキスト"/>
        <xdr:cNvSpPr txBox="1"/>
      </xdr:nvSpPr>
      <xdr:spPr>
        <a:xfrm>
          <a:off x="4686300" y="99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91745</xdr:rowOff>
    </xdr:from>
    <xdr:to>
      <xdr:col>20</xdr:col>
      <xdr:colOff>38100</xdr:colOff>
      <xdr:row>59</xdr:row>
      <xdr:rowOff>21895</xdr:rowOff>
    </xdr:to>
    <xdr:sp macro="" textlink="">
      <xdr:nvSpPr>
        <xdr:cNvPr id="138" name="楕円 137"/>
        <xdr:cNvSpPr/>
      </xdr:nvSpPr>
      <xdr:spPr>
        <a:xfrm>
          <a:off x="3746500" y="100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13022</xdr:rowOff>
    </xdr:from>
    <xdr:ext cx="534377" cy="259045"/>
    <xdr:sp macro="" textlink="">
      <xdr:nvSpPr>
        <xdr:cNvPr id="139" name="テキスト ボックス 138"/>
        <xdr:cNvSpPr txBox="1"/>
      </xdr:nvSpPr>
      <xdr:spPr>
        <a:xfrm>
          <a:off x="3530111" y="101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3911</xdr:rowOff>
    </xdr:from>
    <xdr:to>
      <xdr:col>15</xdr:col>
      <xdr:colOff>101600</xdr:colOff>
      <xdr:row>58</xdr:row>
      <xdr:rowOff>105511</xdr:rowOff>
    </xdr:to>
    <xdr:sp macro="" textlink="">
      <xdr:nvSpPr>
        <xdr:cNvPr id="140" name="楕円 139"/>
        <xdr:cNvSpPr/>
      </xdr:nvSpPr>
      <xdr:spPr>
        <a:xfrm>
          <a:off x="2857500" y="994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96638</xdr:rowOff>
    </xdr:from>
    <xdr:ext cx="534377" cy="259045"/>
    <xdr:sp macro="" textlink="">
      <xdr:nvSpPr>
        <xdr:cNvPr id="141" name="テキスト ボックス 140"/>
        <xdr:cNvSpPr txBox="1"/>
      </xdr:nvSpPr>
      <xdr:spPr>
        <a:xfrm>
          <a:off x="2641111" y="1004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60185</xdr:rowOff>
    </xdr:from>
    <xdr:to>
      <xdr:col>10</xdr:col>
      <xdr:colOff>165100</xdr:colOff>
      <xdr:row>58</xdr:row>
      <xdr:rowOff>161785</xdr:rowOff>
    </xdr:to>
    <xdr:sp macro="" textlink="">
      <xdr:nvSpPr>
        <xdr:cNvPr id="142" name="楕円 141"/>
        <xdr:cNvSpPr/>
      </xdr:nvSpPr>
      <xdr:spPr>
        <a:xfrm>
          <a:off x="1968500" y="100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152912</xdr:rowOff>
    </xdr:from>
    <xdr:ext cx="534377" cy="259045"/>
    <xdr:sp macro="" textlink="">
      <xdr:nvSpPr>
        <xdr:cNvPr id="143" name="テキスト ボックス 142"/>
        <xdr:cNvSpPr txBox="1"/>
      </xdr:nvSpPr>
      <xdr:spPr>
        <a:xfrm>
          <a:off x="1752111" y="100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9678</xdr:rowOff>
    </xdr:from>
    <xdr:to>
      <xdr:col>6</xdr:col>
      <xdr:colOff>38100</xdr:colOff>
      <xdr:row>58</xdr:row>
      <xdr:rowOff>111278</xdr:rowOff>
    </xdr:to>
    <xdr:sp macro="" textlink="">
      <xdr:nvSpPr>
        <xdr:cNvPr id="144" name="楕円 143"/>
        <xdr:cNvSpPr/>
      </xdr:nvSpPr>
      <xdr:spPr>
        <a:xfrm>
          <a:off x="1079500" y="995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102405</xdr:rowOff>
    </xdr:from>
    <xdr:ext cx="534377" cy="259045"/>
    <xdr:sp macro="" textlink="">
      <xdr:nvSpPr>
        <xdr:cNvPr id="145" name="テキスト ボックス 144"/>
        <xdr:cNvSpPr txBox="1"/>
      </xdr:nvSpPr>
      <xdr:spPr>
        <a:xfrm>
          <a:off x="863111" y="100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131521</xdr:rowOff>
    </xdr:from>
    <xdr:to>
      <xdr:col>24</xdr:col>
      <xdr:colOff>63500</xdr:colOff>
      <xdr:row>74</xdr:row>
      <xdr:rowOff>5994</xdr:rowOff>
    </xdr:to>
    <xdr:cxnSp macro="">
      <xdr:nvCxnSpPr>
        <xdr:cNvPr id="175" name="直線コネクタ 174"/>
        <xdr:cNvCxnSpPr/>
      </xdr:nvCxnSpPr>
      <xdr:spPr>
        <a:xfrm flipV="1">
          <a:off x="3797300" y="12647371"/>
          <a:ext cx="838200" cy="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5994</xdr:rowOff>
    </xdr:from>
    <xdr:to>
      <xdr:col>19</xdr:col>
      <xdr:colOff>177800</xdr:colOff>
      <xdr:row>74</xdr:row>
      <xdr:rowOff>13424</xdr:rowOff>
    </xdr:to>
    <xdr:cxnSp macro="">
      <xdr:nvCxnSpPr>
        <xdr:cNvPr id="178" name="直線コネクタ 177"/>
        <xdr:cNvCxnSpPr/>
      </xdr:nvCxnSpPr>
      <xdr:spPr>
        <a:xfrm flipV="1">
          <a:off x="2908300" y="12693294"/>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13424</xdr:rowOff>
    </xdr:from>
    <xdr:to>
      <xdr:col>15</xdr:col>
      <xdr:colOff>50800</xdr:colOff>
      <xdr:row>74</xdr:row>
      <xdr:rowOff>116802</xdr:rowOff>
    </xdr:to>
    <xdr:cxnSp macro="">
      <xdr:nvCxnSpPr>
        <xdr:cNvPr id="181" name="直線コネクタ 180"/>
        <xdr:cNvCxnSpPr/>
      </xdr:nvCxnSpPr>
      <xdr:spPr>
        <a:xfrm flipV="1">
          <a:off x="2019300" y="12700724"/>
          <a:ext cx="8890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116802</xdr:rowOff>
    </xdr:from>
    <xdr:to>
      <xdr:col>10</xdr:col>
      <xdr:colOff>114300</xdr:colOff>
      <xdr:row>75</xdr:row>
      <xdr:rowOff>164731</xdr:rowOff>
    </xdr:to>
    <xdr:cxnSp macro="">
      <xdr:nvCxnSpPr>
        <xdr:cNvPr id="184" name="直線コネクタ 183"/>
        <xdr:cNvCxnSpPr/>
      </xdr:nvCxnSpPr>
      <xdr:spPr>
        <a:xfrm flipV="1">
          <a:off x="1130300" y="12804102"/>
          <a:ext cx="889000" cy="21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83558</xdr:rowOff>
    </xdr:from>
    <xdr:ext cx="599010" cy="259045"/>
    <xdr:sp macro="" textlink="">
      <xdr:nvSpPr>
        <xdr:cNvPr id="186" name="テキスト ボックス 185"/>
        <xdr:cNvSpPr txBox="1"/>
      </xdr:nvSpPr>
      <xdr:spPr>
        <a:xfrm>
          <a:off x="1719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80721</xdr:rowOff>
    </xdr:from>
    <xdr:to>
      <xdr:col>24</xdr:col>
      <xdr:colOff>114300</xdr:colOff>
      <xdr:row>74</xdr:row>
      <xdr:rowOff>10871</xdr:rowOff>
    </xdr:to>
    <xdr:sp macro="" textlink="">
      <xdr:nvSpPr>
        <xdr:cNvPr id="194" name="楕円 193"/>
        <xdr:cNvSpPr/>
      </xdr:nvSpPr>
      <xdr:spPr>
        <a:xfrm>
          <a:off x="4584700" y="125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103598</xdr:rowOff>
    </xdr:from>
    <xdr:ext cx="599010" cy="259045"/>
    <xdr:sp macro="" textlink="">
      <xdr:nvSpPr>
        <xdr:cNvPr id="195" name="民生費該当値テキスト"/>
        <xdr:cNvSpPr txBox="1"/>
      </xdr:nvSpPr>
      <xdr:spPr>
        <a:xfrm>
          <a:off x="4686300" y="124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126644</xdr:rowOff>
    </xdr:from>
    <xdr:to>
      <xdr:col>20</xdr:col>
      <xdr:colOff>38100</xdr:colOff>
      <xdr:row>74</xdr:row>
      <xdr:rowOff>56794</xdr:rowOff>
    </xdr:to>
    <xdr:sp macro="" textlink="">
      <xdr:nvSpPr>
        <xdr:cNvPr id="196" name="楕円 195"/>
        <xdr:cNvSpPr/>
      </xdr:nvSpPr>
      <xdr:spPr>
        <a:xfrm>
          <a:off x="3746500" y="1264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73321</xdr:rowOff>
    </xdr:from>
    <xdr:ext cx="599010" cy="259045"/>
    <xdr:sp macro="" textlink="">
      <xdr:nvSpPr>
        <xdr:cNvPr id="197" name="テキスト ボックス 196"/>
        <xdr:cNvSpPr txBox="1"/>
      </xdr:nvSpPr>
      <xdr:spPr>
        <a:xfrm>
          <a:off x="3497795" y="1241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134074</xdr:rowOff>
    </xdr:from>
    <xdr:to>
      <xdr:col>15</xdr:col>
      <xdr:colOff>101600</xdr:colOff>
      <xdr:row>74</xdr:row>
      <xdr:rowOff>64224</xdr:rowOff>
    </xdr:to>
    <xdr:sp macro="" textlink="">
      <xdr:nvSpPr>
        <xdr:cNvPr id="198" name="楕円 197"/>
        <xdr:cNvSpPr/>
      </xdr:nvSpPr>
      <xdr:spPr>
        <a:xfrm>
          <a:off x="2857500" y="126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80751</xdr:rowOff>
    </xdr:from>
    <xdr:ext cx="599010" cy="259045"/>
    <xdr:sp macro="" textlink="">
      <xdr:nvSpPr>
        <xdr:cNvPr id="199" name="テキスト ボックス 198"/>
        <xdr:cNvSpPr txBox="1"/>
      </xdr:nvSpPr>
      <xdr:spPr>
        <a:xfrm>
          <a:off x="2608795" y="1242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66002</xdr:rowOff>
    </xdr:from>
    <xdr:to>
      <xdr:col>10</xdr:col>
      <xdr:colOff>165100</xdr:colOff>
      <xdr:row>74</xdr:row>
      <xdr:rowOff>167602</xdr:rowOff>
    </xdr:to>
    <xdr:sp macro="" textlink="">
      <xdr:nvSpPr>
        <xdr:cNvPr id="200" name="楕円 199"/>
        <xdr:cNvSpPr/>
      </xdr:nvSpPr>
      <xdr:spPr>
        <a:xfrm>
          <a:off x="1968500" y="127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12679</xdr:rowOff>
    </xdr:from>
    <xdr:ext cx="599010" cy="259045"/>
    <xdr:sp macro="" textlink="">
      <xdr:nvSpPr>
        <xdr:cNvPr id="201" name="テキスト ボックス 200"/>
        <xdr:cNvSpPr txBox="1"/>
      </xdr:nvSpPr>
      <xdr:spPr>
        <a:xfrm>
          <a:off x="1719795" y="1252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113932</xdr:rowOff>
    </xdr:from>
    <xdr:to>
      <xdr:col>6</xdr:col>
      <xdr:colOff>38100</xdr:colOff>
      <xdr:row>76</xdr:row>
      <xdr:rowOff>44081</xdr:rowOff>
    </xdr:to>
    <xdr:sp macro="" textlink="">
      <xdr:nvSpPr>
        <xdr:cNvPr id="202" name="楕円 201"/>
        <xdr:cNvSpPr/>
      </xdr:nvSpPr>
      <xdr:spPr>
        <a:xfrm>
          <a:off x="1079500" y="1297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35208</xdr:rowOff>
    </xdr:from>
    <xdr:ext cx="599010" cy="259045"/>
    <xdr:sp macro="" textlink="">
      <xdr:nvSpPr>
        <xdr:cNvPr id="203" name="テキスト ボックス 202"/>
        <xdr:cNvSpPr txBox="1"/>
      </xdr:nvSpPr>
      <xdr:spPr>
        <a:xfrm>
          <a:off x="830795" y="1306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164085</xdr:rowOff>
    </xdr:from>
    <xdr:to>
      <xdr:col>24</xdr:col>
      <xdr:colOff>63500</xdr:colOff>
      <xdr:row>98</xdr:row>
      <xdr:rowOff>95428</xdr:rowOff>
    </xdr:to>
    <xdr:cxnSp macro="">
      <xdr:nvCxnSpPr>
        <xdr:cNvPr id="233" name="直線コネクタ 232"/>
        <xdr:cNvCxnSpPr/>
      </xdr:nvCxnSpPr>
      <xdr:spPr>
        <a:xfrm flipV="1">
          <a:off x="3797300" y="16794735"/>
          <a:ext cx="8382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94362</xdr:rowOff>
    </xdr:from>
    <xdr:to>
      <xdr:col>19</xdr:col>
      <xdr:colOff>177800</xdr:colOff>
      <xdr:row>98</xdr:row>
      <xdr:rowOff>95428</xdr:rowOff>
    </xdr:to>
    <xdr:cxnSp macro="">
      <xdr:nvCxnSpPr>
        <xdr:cNvPr id="236" name="直線コネクタ 235"/>
        <xdr:cNvCxnSpPr/>
      </xdr:nvCxnSpPr>
      <xdr:spPr>
        <a:xfrm>
          <a:off x="2908300" y="1689646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76873</xdr:rowOff>
    </xdr:from>
    <xdr:to>
      <xdr:col>15</xdr:col>
      <xdr:colOff>50800</xdr:colOff>
      <xdr:row>98</xdr:row>
      <xdr:rowOff>94362</xdr:rowOff>
    </xdr:to>
    <xdr:cxnSp macro="">
      <xdr:nvCxnSpPr>
        <xdr:cNvPr id="239" name="直線コネクタ 238"/>
        <xdr:cNvCxnSpPr/>
      </xdr:nvCxnSpPr>
      <xdr:spPr>
        <a:xfrm>
          <a:off x="2019300" y="16878973"/>
          <a:ext cx="889000" cy="1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76873</xdr:rowOff>
    </xdr:from>
    <xdr:to>
      <xdr:col>10</xdr:col>
      <xdr:colOff>114300</xdr:colOff>
      <xdr:row>98</xdr:row>
      <xdr:rowOff>120193</xdr:rowOff>
    </xdr:to>
    <xdr:cxnSp macro="">
      <xdr:nvCxnSpPr>
        <xdr:cNvPr id="242" name="直線コネクタ 241"/>
        <xdr:cNvCxnSpPr/>
      </xdr:nvCxnSpPr>
      <xdr:spPr>
        <a:xfrm flipV="1">
          <a:off x="1130300" y="16878973"/>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113285</xdr:rowOff>
    </xdr:from>
    <xdr:to>
      <xdr:col>24</xdr:col>
      <xdr:colOff>114300</xdr:colOff>
      <xdr:row>98</xdr:row>
      <xdr:rowOff>43435</xdr:rowOff>
    </xdr:to>
    <xdr:sp macro="" textlink="">
      <xdr:nvSpPr>
        <xdr:cNvPr id="252" name="楕円 251"/>
        <xdr:cNvSpPr/>
      </xdr:nvSpPr>
      <xdr:spPr>
        <a:xfrm>
          <a:off x="4584700" y="167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91712</xdr:rowOff>
    </xdr:from>
    <xdr:ext cx="534377" cy="259045"/>
    <xdr:sp macro="" textlink="">
      <xdr:nvSpPr>
        <xdr:cNvPr id="253" name="衛生費該当値テキスト"/>
        <xdr:cNvSpPr txBox="1"/>
      </xdr:nvSpPr>
      <xdr:spPr>
        <a:xfrm>
          <a:off x="4686300" y="16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44628</xdr:rowOff>
    </xdr:from>
    <xdr:to>
      <xdr:col>20</xdr:col>
      <xdr:colOff>38100</xdr:colOff>
      <xdr:row>98</xdr:row>
      <xdr:rowOff>146228</xdr:rowOff>
    </xdr:to>
    <xdr:sp macro="" textlink="">
      <xdr:nvSpPr>
        <xdr:cNvPr id="254" name="楕円 253"/>
        <xdr:cNvSpPr/>
      </xdr:nvSpPr>
      <xdr:spPr>
        <a:xfrm>
          <a:off x="37465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137355</xdr:rowOff>
    </xdr:from>
    <xdr:ext cx="534377" cy="259045"/>
    <xdr:sp macro="" textlink="">
      <xdr:nvSpPr>
        <xdr:cNvPr id="255" name="テキスト ボックス 254"/>
        <xdr:cNvSpPr txBox="1"/>
      </xdr:nvSpPr>
      <xdr:spPr>
        <a:xfrm>
          <a:off x="3530111" y="16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43562</xdr:rowOff>
    </xdr:from>
    <xdr:to>
      <xdr:col>15</xdr:col>
      <xdr:colOff>101600</xdr:colOff>
      <xdr:row>98</xdr:row>
      <xdr:rowOff>145162</xdr:rowOff>
    </xdr:to>
    <xdr:sp macro="" textlink="">
      <xdr:nvSpPr>
        <xdr:cNvPr id="256" name="楕円 255"/>
        <xdr:cNvSpPr/>
      </xdr:nvSpPr>
      <xdr:spPr>
        <a:xfrm>
          <a:off x="2857500" y="168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136289</xdr:rowOff>
    </xdr:from>
    <xdr:ext cx="534377" cy="259045"/>
    <xdr:sp macro="" textlink="">
      <xdr:nvSpPr>
        <xdr:cNvPr id="257" name="テキスト ボックス 256"/>
        <xdr:cNvSpPr txBox="1"/>
      </xdr:nvSpPr>
      <xdr:spPr>
        <a:xfrm>
          <a:off x="2641111" y="1693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26073</xdr:rowOff>
    </xdr:from>
    <xdr:to>
      <xdr:col>10</xdr:col>
      <xdr:colOff>165100</xdr:colOff>
      <xdr:row>98</xdr:row>
      <xdr:rowOff>127673</xdr:rowOff>
    </xdr:to>
    <xdr:sp macro="" textlink="">
      <xdr:nvSpPr>
        <xdr:cNvPr id="258" name="楕円 257"/>
        <xdr:cNvSpPr/>
      </xdr:nvSpPr>
      <xdr:spPr>
        <a:xfrm>
          <a:off x="1968500" y="1682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118800</xdr:rowOff>
    </xdr:from>
    <xdr:ext cx="534377" cy="259045"/>
    <xdr:sp macro="" textlink="">
      <xdr:nvSpPr>
        <xdr:cNvPr id="259" name="テキスト ボックス 258"/>
        <xdr:cNvSpPr txBox="1"/>
      </xdr:nvSpPr>
      <xdr:spPr>
        <a:xfrm>
          <a:off x="1752111" y="1692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69393</xdr:rowOff>
    </xdr:from>
    <xdr:to>
      <xdr:col>6</xdr:col>
      <xdr:colOff>38100</xdr:colOff>
      <xdr:row>98</xdr:row>
      <xdr:rowOff>170993</xdr:rowOff>
    </xdr:to>
    <xdr:sp macro="" textlink="">
      <xdr:nvSpPr>
        <xdr:cNvPr id="260" name="楕円 259"/>
        <xdr:cNvSpPr/>
      </xdr:nvSpPr>
      <xdr:spPr>
        <a:xfrm>
          <a:off x="1079500" y="1687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162120</xdr:rowOff>
    </xdr:from>
    <xdr:ext cx="534377" cy="259045"/>
    <xdr:sp macro="" textlink="">
      <xdr:nvSpPr>
        <xdr:cNvPr id="261" name="テキスト ボックス 260"/>
        <xdr:cNvSpPr txBox="1"/>
      </xdr:nvSpPr>
      <xdr:spPr>
        <a:xfrm>
          <a:off x="863111"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133033</xdr:rowOff>
    </xdr:from>
    <xdr:to>
      <xdr:col>55</xdr:col>
      <xdr:colOff>0</xdr:colOff>
      <xdr:row>37</xdr:row>
      <xdr:rowOff>139700</xdr:rowOff>
    </xdr:to>
    <xdr:cxnSp macro="">
      <xdr:nvCxnSpPr>
        <xdr:cNvPr id="290" name="直線コネクタ 289"/>
        <xdr:cNvCxnSpPr/>
      </xdr:nvCxnSpPr>
      <xdr:spPr>
        <a:xfrm flipV="1">
          <a:off x="9639300" y="6476683"/>
          <a:ext cx="8382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139700</xdr:rowOff>
    </xdr:from>
    <xdr:to>
      <xdr:col>50</xdr:col>
      <xdr:colOff>114300</xdr:colOff>
      <xdr:row>37</xdr:row>
      <xdr:rowOff>150178</xdr:rowOff>
    </xdr:to>
    <xdr:cxnSp macro="">
      <xdr:nvCxnSpPr>
        <xdr:cNvPr id="293" name="直線コネクタ 292"/>
        <xdr:cNvCxnSpPr/>
      </xdr:nvCxnSpPr>
      <xdr:spPr>
        <a:xfrm flipV="1">
          <a:off x="8750300" y="6483350"/>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150178</xdr:rowOff>
    </xdr:from>
    <xdr:to>
      <xdr:col>45</xdr:col>
      <xdr:colOff>177800</xdr:colOff>
      <xdr:row>37</xdr:row>
      <xdr:rowOff>152654</xdr:rowOff>
    </xdr:to>
    <xdr:cxnSp macro="">
      <xdr:nvCxnSpPr>
        <xdr:cNvPr id="296" name="直線コネクタ 295"/>
        <xdr:cNvCxnSpPr/>
      </xdr:nvCxnSpPr>
      <xdr:spPr>
        <a:xfrm flipV="1">
          <a:off x="7861300" y="6493828"/>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152654</xdr:rowOff>
    </xdr:from>
    <xdr:to>
      <xdr:col>41</xdr:col>
      <xdr:colOff>50800</xdr:colOff>
      <xdr:row>37</xdr:row>
      <xdr:rowOff>159321</xdr:rowOff>
    </xdr:to>
    <xdr:cxnSp macro="">
      <xdr:nvCxnSpPr>
        <xdr:cNvPr id="299" name="直線コネクタ 298"/>
        <xdr:cNvCxnSpPr/>
      </xdr:nvCxnSpPr>
      <xdr:spPr>
        <a:xfrm flipV="1">
          <a:off x="6972300" y="6496304"/>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82233</xdr:rowOff>
    </xdr:from>
    <xdr:to>
      <xdr:col>55</xdr:col>
      <xdr:colOff>50800</xdr:colOff>
      <xdr:row>38</xdr:row>
      <xdr:rowOff>12382</xdr:rowOff>
    </xdr:to>
    <xdr:sp macro="" textlink="">
      <xdr:nvSpPr>
        <xdr:cNvPr id="309" name="楕円 308"/>
        <xdr:cNvSpPr/>
      </xdr:nvSpPr>
      <xdr:spPr>
        <a:xfrm>
          <a:off x="10426700" y="64258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105110</xdr:rowOff>
    </xdr:from>
    <xdr:ext cx="469744" cy="259045"/>
    <xdr:sp macro="" textlink="">
      <xdr:nvSpPr>
        <xdr:cNvPr id="310" name="労働費該当値テキスト"/>
        <xdr:cNvSpPr txBox="1"/>
      </xdr:nvSpPr>
      <xdr:spPr>
        <a:xfrm>
          <a:off x="10528300" y="627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88900</xdr:rowOff>
    </xdr:from>
    <xdr:to>
      <xdr:col>50</xdr:col>
      <xdr:colOff>165100</xdr:colOff>
      <xdr:row>38</xdr:row>
      <xdr:rowOff>19050</xdr:rowOff>
    </xdr:to>
    <xdr:sp macro="" textlink="">
      <xdr:nvSpPr>
        <xdr:cNvPr id="311" name="楕円 310"/>
        <xdr:cNvSpPr/>
      </xdr:nvSpPr>
      <xdr:spPr>
        <a:xfrm>
          <a:off x="9588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35577</xdr:rowOff>
    </xdr:from>
    <xdr:ext cx="469744" cy="259045"/>
    <xdr:sp macro="" textlink="">
      <xdr:nvSpPr>
        <xdr:cNvPr id="312" name="テキスト ボックス 311"/>
        <xdr:cNvSpPr txBox="1"/>
      </xdr:nvSpPr>
      <xdr:spPr>
        <a:xfrm>
          <a:off x="9404428" y="620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99378</xdr:rowOff>
    </xdr:from>
    <xdr:to>
      <xdr:col>46</xdr:col>
      <xdr:colOff>38100</xdr:colOff>
      <xdr:row>38</xdr:row>
      <xdr:rowOff>29528</xdr:rowOff>
    </xdr:to>
    <xdr:sp macro="" textlink="">
      <xdr:nvSpPr>
        <xdr:cNvPr id="313" name="楕円 312"/>
        <xdr:cNvSpPr/>
      </xdr:nvSpPr>
      <xdr:spPr>
        <a:xfrm>
          <a:off x="8699500" y="64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46055</xdr:rowOff>
    </xdr:from>
    <xdr:ext cx="469744" cy="259045"/>
    <xdr:sp macro="" textlink="">
      <xdr:nvSpPr>
        <xdr:cNvPr id="314" name="テキスト ボックス 313"/>
        <xdr:cNvSpPr txBox="1"/>
      </xdr:nvSpPr>
      <xdr:spPr>
        <a:xfrm>
          <a:off x="8515428" y="6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101854</xdr:rowOff>
    </xdr:from>
    <xdr:to>
      <xdr:col>41</xdr:col>
      <xdr:colOff>101600</xdr:colOff>
      <xdr:row>38</xdr:row>
      <xdr:rowOff>32004</xdr:rowOff>
    </xdr:to>
    <xdr:sp macro="" textlink="">
      <xdr:nvSpPr>
        <xdr:cNvPr id="315" name="楕円 314"/>
        <xdr:cNvSpPr/>
      </xdr:nvSpPr>
      <xdr:spPr>
        <a:xfrm>
          <a:off x="7810500" y="644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23131</xdr:rowOff>
    </xdr:from>
    <xdr:ext cx="469744" cy="259045"/>
    <xdr:sp macro="" textlink="">
      <xdr:nvSpPr>
        <xdr:cNvPr id="316" name="テキスト ボックス 315"/>
        <xdr:cNvSpPr txBox="1"/>
      </xdr:nvSpPr>
      <xdr:spPr>
        <a:xfrm>
          <a:off x="7626428" y="653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108522</xdr:rowOff>
    </xdr:from>
    <xdr:to>
      <xdr:col>36</xdr:col>
      <xdr:colOff>165100</xdr:colOff>
      <xdr:row>38</xdr:row>
      <xdr:rowOff>38672</xdr:rowOff>
    </xdr:to>
    <xdr:sp macro="" textlink="">
      <xdr:nvSpPr>
        <xdr:cNvPr id="317" name="楕円 316"/>
        <xdr:cNvSpPr/>
      </xdr:nvSpPr>
      <xdr:spPr>
        <a:xfrm>
          <a:off x="6921500" y="64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29798</xdr:rowOff>
    </xdr:from>
    <xdr:ext cx="469744" cy="259045"/>
    <xdr:sp macro="" textlink="">
      <xdr:nvSpPr>
        <xdr:cNvPr id="318" name="テキスト ボックス 317"/>
        <xdr:cNvSpPr txBox="1"/>
      </xdr:nvSpPr>
      <xdr:spPr>
        <a:xfrm>
          <a:off x="6737428" y="654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109982</xdr:rowOff>
    </xdr:from>
    <xdr:to>
      <xdr:col>55</xdr:col>
      <xdr:colOff>0</xdr:colOff>
      <xdr:row>58</xdr:row>
      <xdr:rowOff>121869</xdr:rowOff>
    </xdr:to>
    <xdr:cxnSp macro="">
      <xdr:nvCxnSpPr>
        <xdr:cNvPr id="345" name="直線コネクタ 344"/>
        <xdr:cNvCxnSpPr/>
      </xdr:nvCxnSpPr>
      <xdr:spPr>
        <a:xfrm>
          <a:off x="9639300" y="10054082"/>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109982</xdr:rowOff>
    </xdr:from>
    <xdr:to>
      <xdr:col>50</xdr:col>
      <xdr:colOff>114300</xdr:colOff>
      <xdr:row>58</xdr:row>
      <xdr:rowOff>125390</xdr:rowOff>
    </xdr:to>
    <xdr:cxnSp macro="">
      <xdr:nvCxnSpPr>
        <xdr:cNvPr id="348" name="直線コネクタ 347"/>
        <xdr:cNvCxnSpPr/>
      </xdr:nvCxnSpPr>
      <xdr:spPr>
        <a:xfrm flipV="1">
          <a:off x="8750300" y="10054082"/>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125047</xdr:rowOff>
    </xdr:from>
    <xdr:to>
      <xdr:col>45</xdr:col>
      <xdr:colOff>177800</xdr:colOff>
      <xdr:row>58</xdr:row>
      <xdr:rowOff>125390</xdr:rowOff>
    </xdr:to>
    <xdr:cxnSp macro="">
      <xdr:nvCxnSpPr>
        <xdr:cNvPr id="351" name="直線コネクタ 350"/>
        <xdr:cNvCxnSpPr/>
      </xdr:nvCxnSpPr>
      <xdr:spPr>
        <a:xfrm>
          <a:off x="7861300" y="1006914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125047</xdr:rowOff>
    </xdr:from>
    <xdr:to>
      <xdr:col>41</xdr:col>
      <xdr:colOff>50800</xdr:colOff>
      <xdr:row>58</xdr:row>
      <xdr:rowOff>125390</xdr:rowOff>
    </xdr:to>
    <xdr:cxnSp macro="">
      <xdr:nvCxnSpPr>
        <xdr:cNvPr id="354" name="直線コネクタ 353"/>
        <xdr:cNvCxnSpPr/>
      </xdr:nvCxnSpPr>
      <xdr:spPr>
        <a:xfrm flipV="1">
          <a:off x="6972300" y="1006914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71069</xdr:rowOff>
    </xdr:from>
    <xdr:to>
      <xdr:col>55</xdr:col>
      <xdr:colOff>50800</xdr:colOff>
      <xdr:row>59</xdr:row>
      <xdr:rowOff>1219</xdr:rowOff>
    </xdr:to>
    <xdr:sp macro="" textlink="">
      <xdr:nvSpPr>
        <xdr:cNvPr id="364" name="楕円 363"/>
        <xdr:cNvSpPr/>
      </xdr:nvSpPr>
      <xdr:spPr>
        <a:xfrm>
          <a:off x="10426700" y="100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157446</xdr:rowOff>
    </xdr:from>
    <xdr:ext cx="378565" cy="259045"/>
    <xdr:sp macro="" textlink="">
      <xdr:nvSpPr>
        <xdr:cNvPr id="365" name="農林水産業費該当値テキスト"/>
        <xdr:cNvSpPr txBox="1"/>
      </xdr:nvSpPr>
      <xdr:spPr>
        <a:xfrm>
          <a:off x="10528300" y="9930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59182</xdr:rowOff>
    </xdr:from>
    <xdr:to>
      <xdr:col>50</xdr:col>
      <xdr:colOff>165100</xdr:colOff>
      <xdr:row>58</xdr:row>
      <xdr:rowOff>160782</xdr:rowOff>
    </xdr:to>
    <xdr:sp macro="" textlink="">
      <xdr:nvSpPr>
        <xdr:cNvPr id="366" name="楕円 365"/>
        <xdr:cNvSpPr/>
      </xdr:nvSpPr>
      <xdr:spPr>
        <a:xfrm>
          <a:off x="9588500" y="1000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151909</xdr:rowOff>
    </xdr:from>
    <xdr:ext cx="469744" cy="259045"/>
    <xdr:sp macro="" textlink="">
      <xdr:nvSpPr>
        <xdr:cNvPr id="367" name="テキスト ボックス 366"/>
        <xdr:cNvSpPr txBox="1"/>
      </xdr:nvSpPr>
      <xdr:spPr>
        <a:xfrm>
          <a:off x="9404428"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74590</xdr:rowOff>
    </xdr:from>
    <xdr:to>
      <xdr:col>46</xdr:col>
      <xdr:colOff>38100</xdr:colOff>
      <xdr:row>59</xdr:row>
      <xdr:rowOff>4740</xdr:rowOff>
    </xdr:to>
    <xdr:sp macro="" textlink="">
      <xdr:nvSpPr>
        <xdr:cNvPr id="368" name="楕円 367"/>
        <xdr:cNvSpPr/>
      </xdr:nvSpPr>
      <xdr:spPr>
        <a:xfrm>
          <a:off x="8699500" y="100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167317</xdr:rowOff>
    </xdr:from>
    <xdr:ext cx="378565" cy="259045"/>
    <xdr:sp macro="" textlink="">
      <xdr:nvSpPr>
        <xdr:cNvPr id="369" name="テキスト ボックス 368"/>
        <xdr:cNvSpPr txBox="1"/>
      </xdr:nvSpPr>
      <xdr:spPr>
        <a:xfrm>
          <a:off x="8561017" y="1011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74247</xdr:rowOff>
    </xdr:from>
    <xdr:to>
      <xdr:col>41</xdr:col>
      <xdr:colOff>101600</xdr:colOff>
      <xdr:row>59</xdr:row>
      <xdr:rowOff>4397</xdr:rowOff>
    </xdr:to>
    <xdr:sp macro="" textlink="">
      <xdr:nvSpPr>
        <xdr:cNvPr id="370" name="楕円 369"/>
        <xdr:cNvSpPr/>
      </xdr:nvSpPr>
      <xdr:spPr>
        <a:xfrm>
          <a:off x="78105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166974</xdr:rowOff>
    </xdr:from>
    <xdr:ext cx="378565" cy="259045"/>
    <xdr:sp macro="" textlink="">
      <xdr:nvSpPr>
        <xdr:cNvPr id="371" name="テキスト ボックス 370"/>
        <xdr:cNvSpPr txBox="1"/>
      </xdr:nvSpPr>
      <xdr:spPr>
        <a:xfrm>
          <a:off x="7672017" y="10111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74590</xdr:rowOff>
    </xdr:from>
    <xdr:to>
      <xdr:col>36</xdr:col>
      <xdr:colOff>165100</xdr:colOff>
      <xdr:row>59</xdr:row>
      <xdr:rowOff>4740</xdr:rowOff>
    </xdr:to>
    <xdr:sp macro="" textlink="">
      <xdr:nvSpPr>
        <xdr:cNvPr id="372" name="楕円 371"/>
        <xdr:cNvSpPr/>
      </xdr:nvSpPr>
      <xdr:spPr>
        <a:xfrm>
          <a:off x="6921500" y="1001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167317</xdr:rowOff>
    </xdr:from>
    <xdr:ext cx="378565" cy="259045"/>
    <xdr:sp macro="" textlink="">
      <xdr:nvSpPr>
        <xdr:cNvPr id="373" name="テキスト ボックス 372"/>
        <xdr:cNvSpPr txBox="1"/>
      </xdr:nvSpPr>
      <xdr:spPr>
        <a:xfrm>
          <a:off x="6783017" y="10111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16904</xdr:rowOff>
    </xdr:from>
    <xdr:to>
      <xdr:col>55</xdr:col>
      <xdr:colOff>0</xdr:colOff>
      <xdr:row>79</xdr:row>
      <xdr:rowOff>19075</xdr:rowOff>
    </xdr:to>
    <xdr:cxnSp macro="">
      <xdr:nvCxnSpPr>
        <xdr:cNvPr id="402" name="直線コネクタ 401"/>
        <xdr:cNvCxnSpPr/>
      </xdr:nvCxnSpPr>
      <xdr:spPr>
        <a:xfrm flipV="1">
          <a:off x="9639300" y="13561454"/>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140957</xdr:rowOff>
    </xdr:from>
    <xdr:to>
      <xdr:col>50</xdr:col>
      <xdr:colOff>114300</xdr:colOff>
      <xdr:row>79</xdr:row>
      <xdr:rowOff>19075</xdr:rowOff>
    </xdr:to>
    <xdr:cxnSp macro="">
      <xdr:nvCxnSpPr>
        <xdr:cNvPr id="405" name="直線コネクタ 404"/>
        <xdr:cNvCxnSpPr/>
      </xdr:nvCxnSpPr>
      <xdr:spPr>
        <a:xfrm>
          <a:off x="8750300" y="13514057"/>
          <a:ext cx="8890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140957</xdr:rowOff>
    </xdr:from>
    <xdr:to>
      <xdr:col>45</xdr:col>
      <xdr:colOff>177800</xdr:colOff>
      <xdr:row>79</xdr:row>
      <xdr:rowOff>26924</xdr:rowOff>
    </xdr:to>
    <xdr:cxnSp macro="">
      <xdr:nvCxnSpPr>
        <xdr:cNvPr id="408" name="直線コネクタ 407"/>
        <xdr:cNvCxnSpPr/>
      </xdr:nvCxnSpPr>
      <xdr:spPr>
        <a:xfrm flipV="1">
          <a:off x="7861300" y="13514057"/>
          <a:ext cx="889000" cy="5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23876</xdr:rowOff>
    </xdr:from>
    <xdr:to>
      <xdr:col>41</xdr:col>
      <xdr:colOff>50800</xdr:colOff>
      <xdr:row>79</xdr:row>
      <xdr:rowOff>26924</xdr:rowOff>
    </xdr:to>
    <xdr:cxnSp macro="">
      <xdr:nvCxnSpPr>
        <xdr:cNvPr id="411" name="直線コネクタ 410"/>
        <xdr:cNvCxnSpPr/>
      </xdr:nvCxnSpPr>
      <xdr:spPr>
        <a:xfrm>
          <a:off x="6972300" y="135684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137554</xdr:rowOff>
    </xdr:from>
    <xdr:to>
      <xdr:col>55</xdr:col>
      <xdr:colOff>50800</xdr:colOff>
      <xdr:row>79</xdr:row>
      <xdr:rowOff>67704</xdr:rowOff>
    </xdr:to>
    <xdr:sp macro="" textlink="">
      <xdr:nvSpPr>
        <xdr:cNvPr id="421" name="楕円 420"/>
        <xdr:cNvSpPr/>
      </xdr:nvSpPr>
      <xdr:spPr>
        <a:xfrm>
          <a:off x="10426700" y="135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52481</xdr:rowOff>
    </xdr:from>
    <xdr:ext cx="378565" cy="259045"/>
    <xdr:sp macro="" textlink="">
      <xdr:nvSpPr>
        <xdr:cNvPr id="422" name="商工費該当値テキスト"/>
        <xdr:cNvSpPr txBox="1"/>
      </xdr:nvSpPr>
      <xdr:spPr>
        <a:xfrm>
          <a:off x="10528300" y="13425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139725</xdr:rowOff>
    </xdr:from>
    <xdr:to>
      <xdr:col>50</xdr:col>
      <xdr:colOff>165100</xdr:colOff>
      <xdr:row>79</xdr:row>
      <xdr:rowOff>69875</xdr:rowOff>
    </xdr:to>
    <xdr:sp macro="" textlink="">
      <xdr:nvSpPr>
        <xdr:cNvPr id="423" name="楕円 422"/>
        <xdr:cNvSpPr/>
      </xdr:nvSpPr>
      <xdr:spPr>
        <a:xfrm>
          <a:off x="9588500" y="135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61002</xdr:rowOff>
    </xdr:from>
    <xdr:ext cx="378565" cy="259045"/>
    <xdr:sp macro="" textlink="">
      <xdr:nvSpPr>
        <xdr:cNvPr id="424" name="テキスト ボックス 423"/>
        <xdr:cNvSpPr txBox="1"/>
      </xdr:nvSpPr>
      <xdr:spPr>
        <a:xfrm>
          <a:off x="9450017" y="1360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90157</xdr:rowOff>
    </xdr:from>
    <xdr:to>
      <xdr:col>46</xdr:col>
      <xdr:colOff>38100</xdr:colOff>
      <xdr:row>79</xdr:row>
      <xdr:rowOff>20307</xdr:rowOff>
    </xdr:to>
    <xdr:sp macro="" textlink="">
      <xdr:nvSpPr>
        <xdr:cNvPr id="425" name="楕円 424"/>
        <xdr:cNvSpPr/>
      </xdr:nvSpPr>
      <xdr:spPr>
        <a:xfrm>
          <a:off x="8699500" y="1346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11434</xdr:rowOff>
    </xdr:from>
    <xdr:ext cx="469744" cy="259045"/>
    <xdr:sp macro="" textlink="">
      <xdr:nvSpPr>
        <xdr:cNvPr id="426" name="テキスト ボックス 425"/>
        <xdr:cNvSpPr txBox="1"/>
      </xdr:nvSpPr>
      <xdr:spPr>
        <a:xfrm>
          <a:off x="8515428" y="1355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147574</xdr:rowOff>
    </xdr:from>
    <xdr:to>
      <xdr:col>41</xdr:col>
      <xdr:colOff>101600</xdr:colOff>
      <xdr:row>79</xdr:row>
      <xdr:rowOff>77724</xdr:rowOff>
    </xdr:to>
    <xdr:sp macro="" textlink="">
      <xdr:nvSpPr>
        <xdr:cNvPr id="427" name="楕円 426"/>
        <xdr:cNvSpPr/>
      </xdr:nvSpPr>
      <xdr:spPr>
        <a:xfrm>
          <a:off x="7810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68851</xdr:rowOff>
    </xdr:from>
    <xdr:ext cx="378565" cy="259045"/>
    <xdr:sp macro="" textlink="">
      <xdr:nvSpPr>
        <xdr:cNvPr id="428" name="テキスト ボックス 427"/>
        <xdr:cNvSpPr txBox="1"/>
      </xdr:nvSpPr>
      <xdr:spPr>
        <a:xfrm>
          <a:off x="7672017" y="1361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144526</xdr:rowOff>
    </xdr:from>
    <xdr:to>
      <xdr:col>36</xdr:col>
      <xdr:colOff>165100</xdr:colOff>
      <xdr:row>79</xdr:row>
      <xdr:rowOff>74676</xdr:rowOff>
    </xdr:to>
    <xdr:sp macro="" textlink="">
      <xdr:nvSpPr>
        <xdr:cNvPr id="429" name="楕円 428"/>
        <xdr:cNvSpPr/>
      </xdr:nvSpPr>
      <xdr:spPr>
        <a:xfrm>
          <a:off x="6921500" y="1351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65803</xdr:rowOff>
    </xdr:from>
    <xdr:ext cx="378565" cy="259045"/>
    <xdr:sp macro="" textlink="">
      <xdr:nvSpPr>
        <xdr:cNvPr id="430" name="テキスト ボックス 429"/>
        <xdr:cNvSpPr txBox="1"/>
      </xdr:nvSpPr>
      <xdr:spPr>
        <a:xfrm>
          <a:off x="6783017" y="13610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11922</xdr:rowOff>
    </xdr:from>
    <xdr:to>
      <xdr:col>55</xdr:col>
      <xdr:colOff>0</xdr:colOff>
      <xdr:row>98</xdr:row>
      <xdr:rowOff>26397</xdr:rowOff>
    </xdr:to>
    <xdr:cxnSp macro="">
      <xdr:nvCxnSpPr>
        <xdr:cNvPr id="457" name="直線コネクタ 456"/>
        <xdr:cNvCxnSpPr/>
      </xdr:nvCxnSpPr>
      <xdr:spPr>
        <a:xfrm>
          <a:off x="9639300" y="16814022"/>
          <a:ext cx="8382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3583</xdr:rowOff>
    </xdr:from>
    <xdr:to>
      <xdr:col>50</xdr:col>
      <xdr:colOff>114300</xdr:colOff>
      <xdr:row>98</xdr:row>
      <xdr:rowOff>11922</xdr:rowOff>
    </xdr:to>
    <xdr:cxnSp macro="">
      <xdr:nvCxnSpPr>
        <xdr:cNvPr id="460" name="直線コネクタ 459"/>
        <xdr:cNvCxnSpPr/>
      </xdr:nvCxnSpPr>
      <xdr:spPr>
        <a:xfrm>
          <a:off x="8750300" y="16805683"/>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3583</xdr:rowOff>
    </xdr:from>
    <xdr:to>
      <xdr:col>45</xdr:col>
      <xdr:colOff>177800</xdr:colOff>
      <xdr:row>98</xdr:row>
      <xdr:rowOff>28280</xdr:rowOff>
    </xdr:to>
    <xdr:cxnSp macro="">
      <xdr:nvCxnSpPr>
        <xdr:cNvPr id="463" name="直線コネクタ 462"/>
        <xdr:cNvCxnSpPr/>
      </xdr:nvCxnSpPr>
      <xdr:spPr>
        <a:xfrm flipV="1">
          <a:off x="7861300" y="16805683"/>
          <a:ext cx="889000" cy="2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28280</xdr:rowOff>
    </xdr:from>
    <xdr:to>
      <xdr:col>41</xdr:col>
      <xdr:colOff>50800</xdr:colOff>
      <xdr:row>98</xdr:row>
      <xdr:rowOff>36899</xdr:rowOff>
    </xdr:to>
    <xdr:cxnSp macro="">
      <xdr:nvCxnSpPr>
        <xdr:cNvPr id="466" name="直線コネクタ 465"/>
        <xdr:cNvCxnSpPr/>
      </xdr:nvCxnSpPr>
      <xdr:spPr>
        <a:xfrm flipV="1">
          <a:off x="6972300" y="16830380"/>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147047</xdr:rowOff>
    </xdr:from>
    <xdr:to>
      <xdr:col>55</xdr:col>
      <xdr:colOff>50800</xdr:colOff>
      <xdr:row>98</xdr:row>
      <xdr:rowOff>77197</xdr:rowOff>
    </xdr:to>
    <xdr:sp macro="" textlink="">
      <xdr:nvSpPr>
        <xdr:cNvPr id="476" name="楕円 475"/>
        <xdr:cNvSpPr/>
      </xdr:nvSpPr>
      <xdr:spPr>
        <a:xfrm>
          <a:off x="10426700" y="1677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61974</xdr:rowOff>
    </xdr:from>
    <xdr:ext cx="534377" cy="259045"/>
    <xdr:sp macro="" textlink="">
      <xdr:nvSpPr>
        <xdr:cNvPr id="477" name="土木費該当値テキスト"/>
        <xdr:cNvSpPr txBox="1"/>
      </xdr:nvSpPr>
      <xdr:spPr>
        <a:xfrm>
          <a:off x="10528300" y="166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132572</xdr:rowOff>
    </xdr:from>
    <xdr:to>
      <xdr:col>50</xdr:col>
      <xdr:colOff>165100</xdr:colOff>
      <xdr:row>98</xdr:row>
      <xdr:rowOff>62722</xdr:rowOff>
    </xdr:to>
    <xdr:sp macro="" textlink="">
      <xdr:nvSpPr>
        <xdr:cNvPr id="478" name="楕円 477"/>
        <xdr:cNvSpPr/>
      </xdr:nvSpPr>
      <xdr:spPr>
        <a:xfrm>
          <a:off x="9588500" y="167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53849</xdr:rowOff>
    </xdr:from>
    <xdr:ext cx="534377" cy="259045"/>
    <xdr:sp macro="" textlink="">
      <xdr:nvSpPr>
        <xdr:cNvPr id="479" name="テキスト ボックス 478"/>
        <xdr:cNvSpPr txBox="1"/>
      </xdr:nvSpPr>
      <xdr:spPr>
        <a:xfrm>
          <a:off x="9372111" y="168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124233</xdr:rowOff>
    </xdr:from>
    <xdr:to>
      <xdr:col>46</xdr:col>
      <xdr:colOff>38100</xdr:colOff>
      <xdr:row>98</xdr:row>
      <xdr:rowOff>54383</xdr:rowOff>
    </xdr:to>
    <xdr:sp macro="" textlink="">
      <xdr:nvSpPr>
        <xdr:cNvPr id="480" name="楕円 479"/>
        <xdr:cNvSpPr/>
      </xdr:nvSpPr>
      <xdr:spPr>
        <a:xfrm>
          <a:off x="8699500" y="167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45510</xdr:rowOff>
    </xdr:from>
    <xdr:ext cx="534377" cy="259045"/>
    <xdr:sp macro="" textlink="">
      <xdr:nvSpPr>
        <xdr:cNvPr id="481" name="テキスト ボックス 480"/>
        <xdr:cNvSpPr txBox="1"/>
      </xdr:nvSpPr>
      <xdr:spPr>
        <a:xfrm>
          <a:off x="8483111" y="168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148930</xdr:rowOff>
    </xdr:from>
    <xdr:to>
      <xdr:col>41</xdr:col>
      <xdr:colOff>101600</xdr:colOff>
      <xdr:row>98</xdr:row>
      <xdr:rowOff>79080</xdr:rowOff>
    </xdr:to>
    <xdr:sp macro="" textlink="">
      <xdr:nvSpPr>
        <xdr:cNvPr id="482" name="楕円 481"/>
        <xdr:cNvSpPr/>
      </xdr:nvSpPr>
      <xdr:spPr>
        <a:xfrm>
          <a:off x="7810500" y="1677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70207</xdr:rowOff>
    </xdr:from>
    <xdr:ext cx="534377" cy="259045"/>
    <xdr:sp macro="" textlink="">
      <xdr:nvSpPr>
        <xdr:cNvPr id="483" name="テキスト ボックス 482"/>
        <xdr:cNvSpPr txBox="1"/>
      </xdr:nvSpPr>
      <xdr:spPr>
        <a:xfrm>
          <a:off x="7594111" y="1687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157549</xdr:rowOff>
    </xdr:from>
    <xdr:to>
      <xdr:col>36</xdr:col>
      <xdr:colOff>165100</xdr:colOff>
      <xdr:row>98</xdr:row>
      <xdr:rowOff>87699</xdr:rowOff>
    </xdr:to>
    <xdr:sp macro="" textlink="">
      <xdr:nvSpPr>
        <xdr:cNvPr id="484" name="楕円 483"/>
        <xdr:cNvSpPr/>
      </xdr:nvSpPr>
      <xdr:spPr>
        <a:xfrm>
          <a:off x="6921500" y="167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78826</xdr:rowOff>
    </xdr:from>
    <xdr:ext cx="534377" cy="259045"/>
    <xdr:sp macro="" textlink="">
      <xdr:nvSpPr>
        <xdr:cNvPr id="485" name="テキスト ボックス 484"/>
        <xdr:cNvSpPr txBox="1"/>
      </xdr:nvSpPr>
      <xdr:spPr>
        <a:xfrm>
          <a:off x="6705111" y="1688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45608</xdr:rowOff>
    </xdr:from>
    <xdr:to>
      <xdr:col>85</xdr:col>
      <xdr:colOff>127000</xdr:colOff>
      <xdr:row>38</xdr:row>
      <xdr:rowOff>47163</xdr:rowOff>
    </xdr:to>
    <xdr:cxnSp macro="">
      <xdr:nvCxnSpPr>
        <xdr:cNvPr id="513" name="直線コネクタ 512"/>
        <xdr:cNvCxnSpPr/>
      </xdr:nvCxnSpPr>
      <xdr:spPr>
        <a:xfrm flipV="1">
          <a:off x="15481300" y="6560708"/>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47163</xdr:rowOff>
    </xdr:from>
    <xdr:to>
      <xdr:col>81</xdr:col>
      <xdr:colOff>50800</xdr:colOff>
      <xdr:row>38</xdr:row>
      <xdr:rowOff>90139</xdr:rowOff>
    </xdr:to>
    <xdr:cxnSp macro="">
      <xdr:nvCxnSpPr>
        <xdr:cNvPr id="516" name="直線コネクタ 515"/>
        <xdr:cNvCxnSpPr/>
      </xdr:nvCxnSpPr>
      <xdr:spPr>
        <a:xfrm flipV="1">
          <a:off x="14592300" y="6562263"/>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52877</xdr:rowOff>
    </xdr:from>
    <xdr:to>
      <xdr:col>76</xdr:col>
      <xdr:colOff>114300</xdr:colOff>
      <xdr:row>38</xdr:row>
      <xdr:rowOff>90139</xdr:rowOff>
    </xdr:to>
    <xdr:cxnSp macro="">
      <xdr:nvCxnSpPr>
        <xdr:cNvPr id="519" name="直線コネクタ 518"/>
        <xdr:cNvCxnSpPr/>
      </xdr:nvCxnSpPr>
      <xdr:spPr>
        <a:xfrm>
          <a:off x="13703300" y="6567977"/>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52877</xdr:rowOff>
    </xdr:from>
    <xdr:to>
      <xdr:col>71</xdr:col>
      <xdr:colOff>177800</xdr:colOff>
      <xdr:row>38</xdr:row>
      <xdr:rowOff>152639</xdr:rowOff>
    </xdr:to>
    <xdr:cxnSp macro="">
      <xdr:nvCxnSpPr>
        <xdr:cNvPr id="522" name="直線コネクタ 521"/>
        <xdr:cNvCxnSpPr/>
      </xdr:nvCxnSpPr>
      <xdr:spPr>
        <a:xfrm flipV="1">
          <a:off x="12814300" y="6567977"/>
          <a:ext cx="889000" cy="9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166258</xdr:rowOff>
    </xdr:from>
    <xdr:to>
      <xdr:col>85</xdr:col>
      <xdr:colOff>177800</xdr:colOff>
      <xdr:row>38</xdr:row>
      <xdr:rowOff>96408</xdr:rowOff>
    </xdr:to>
    <xdr:sp macro="" textlink="">
      <xdr:nvSpPr>
        <xdr:cNvPr id="532" name="楕円 531"/>
        <xdr:cNvSpPr/>
      </xdr:nvSpPr>
      <xdr:spPr>
        <a:xfrm>
          <a:off x="162687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144685</xdr:rowOff>
    </xdr:from>
    <xdr:ext cx="534377" cy="259045"/>
    <xdr:sp macro="" textlink="">
      <xdr:nvSpPr>
        <xdr:cNvPr id="533" name="消防費該当値テキスト"/>
        <xdr:cNvSpPr txBox="1"/>
      </xdr:nvSpPr>
      <xdr:spPr>
        <a:xfrm>
          <a:off x="16370300" y="648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167813</xdr:rowOff>
    </xdr:from>
    <xdr:to>
      <xdr:col>81</xdr:col>
      <xdr:colOff>101600</xdr:colOff>
      <xdr:row>38</xdr:row>
      <xdr:rowOff>97963</xdr:rowOff>
    </xdr:to>
    <xdr:sp macro="" textlink="">
      <xdr:nvSpPr>
        <xdr:cNvPr id="534" name="楕円 533"/>
        <xdr:cNvSpPr/>
      </xdr:nvSpPr>
      <xdr:spPr>
        <a:xfrm>
          <a:off x="15430500" y="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89090</xdr:rowOff>
    </xdr:from>
    <xdr:ext cx="534377" cy="259045"/>
    <xdr:sp macro="" textlink="">
      <xdr:nvSpPr>
        <xdr:cNvPr id="535" name="テキスト ボックス 534"/>
        <xdr:cNvSpPr txBox="1"/>
      </xdr:nvSpPr>
      <xdr:spPr>
        <a:xfrm>
          <a:off x="15214111" y="660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39339</xdr:rowOff>
    </xdr:from>
    <xdr:to>
      <xdr:col>76</xdr:col>
      <xdr:colOff>165100</xdr:colOff>
      <xdr:row>38</xdr:row>
      <xdr:rowOff>140939</xdr:rowOff>
    </xdr:to>
    <xdr:sp macro="" textlink="">
      <xdr:nvSpPr>
        <xdr:cNvPr id="536" name="楕円 535"/>
        <xdr:cNvSpPr/>
      </xdr:nvSpPr>
      <xdr:spPr>
        <a:xfrm>
          <a:off x="145415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132066</xdr:rowOff>
    </xdr:from>
    <xdr:ext cx="534377" cy="259045"/>
    <xdr:sp macro="" textlink="">
      <xdr:nvSpPr>
        <xdr:cNvPr id="537" name="テキスト ボックス 536"/>
        <xdr:cNvSpPr txBox="1"/>
      </xdr:nvSpPr>
      <xdr:spPr>
        <a:xfrm>
          <a:off x="14325111" y="66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2077</xdr:rowOff>
    </xdr:from>
    <xdr:to>
      <xdr:col>72</xdr:col>
      <xdr:colOff>38100</xdr:colOff>
      <xdr:row>38</xdr:row>
      <xdr:rowOff>103677</xdr:rowOff>
    </xdr:to>
    <xdr:sp macro="" textlink="">
      <xdr:nvSpPr>
        <xdr:cNvPr id="538" name="楕円 537"/>
        <xdr:cNvSpPr/>
      </xdr:nvSpPr>
      <xdr:spPr>
        <a:xfrm>
          <a:off x="13652500" y="65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94804</xdr:rowOff>
    </xdr:from>
    <xdr:ext cx="534377" cy="259045"/>
    <xdr:sp macro="" textlink="">
      <xdr:nvSpPr>
        <xdr:cNvPr id="539" name="テキスト ボックス 538"/>
        <xdr:cNvSpPr txBox="1"/>
      </xdr:nvSpPr>
      <xdr:spPr>
        <a:xfrm>
          <a:off x="13436111" y="66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101839</xdr:rowOff>
    </xdr:from>
    <xdr:to>
      <xdr:col>67</xdr:col>
      <xdr:colOff>101600</xdr:colOff>
      <xdr:row>39</xdr:row>
      <xdr:rowOff>31989</xdr:rowOff>
    </xdr:to>
    <xdr:sp macro="" textlink="">
      <xdr:nvSpPr>
        <xdr:cNvPr id="540" name="楕円 539"/>
        <xdr:cNvSpPr/>
      </xdr:nvSpPr>
      <xdr:spPr>
        <a:xfrm>
          <a:off x="12763500" y="6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23116</xdr:rowOff>
    </xdr:from>
    <xdr:ext cx="469744" cy="259045"/>
    <xdr:sp macro="" textlink="">
      <xdr:nvSpPr>
        <xdr:cNvPr id="541" name="テキスト ボックス 540"/>
        <xdr:cNvSpPr txBox="1"/>
      </xdr:nvSpPr>
      <xdr:spPr>
        <a:xfrm>
          <a:off x="12579428" y="67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170652</xdr:rowOff>
    </xdr:from>
    <xdr:to>
      <xdr:col>85</xdr:col>
      <xdr:colOff>127000</xdr:colOff>
      <xdr:row>56</xdr:row>
      <xdr:rowOff>149804</xdr:rowOff>
    </xdr:to>
    <xdr:cxnSp macro="">
      <xdr:nvCxnSpPr>
        <xdr:cNvPr id="569" name="直線コネクタ 568"/>
        <xdr:cNvCxnSpPr/>
      </xdr:nvCxnSpPr>
      <xdr:spPr>
        <a:xfrm flipV="1">
          <a:off x="15481300" y="9257502"/>
          <a:ext cx="838200" cy="49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149804</xdr:rowOff>
    </xdr:from>
    <xdr:to>
      <xdr:col>81</xdr:col>
      <xdr:colOff>50800</xdr:colOff>
      <xdr:row>57</xdr:row>
      <xdr:rowOff>159040</xdr:rowOff>
    </xdr:to>
    <xdr:cxnSp macro="">
      <xdr:nvCxnSpPr>
        <xdr:cNvPr id="572" name="直線コネクタ 571"/>
        <xdr:cNvCxnSpPr/>
      </xdr:nvCxnSpPr>
      <xdr:spPr>
        <a:xfrm flipV="1">
          <a:off x="14592300" y="9751004"/>
          <a:ext cx="889000" cy="18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86664</xdr:rowOff>
    </xdr:from>
    <xdr:to>
      <xdr:col>76</xdr:col>
      <xdr:colOff>114300</xdr:colOff>
      <xdr:row>57</xdr:row>
      <xdr:rowOff>159040</xdr:rowOff>
    </xdr:to>
    <xdr:cxnSp macro="">
      <xdr:nvCxnSpPr>
        <xdr:cNvPr id="575" name="直線コネクタ 574"/>
        <xdr:cNvCxnSpPr/>
      </xdr:nvCxnSpPr>
      <xdr:spPr>
        <a:xfrm>
          <a:off x="13703300" y="9687864"/>
          <a:ext cx="889000" cy="2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86664</xdr:rowOff>
    </xdr:from>
    <xdr:to>
      <xdr:col>71</xdr:col>
      <xdr:colOff>177800</xdr:colOff>
      <xdr:row>57</xdr:row>
      <xdr:rowOff>95031</xdr:rowOff>
    </xdr:to>
    <xdr:cxnSp macro="">
      <xdr:nvCxnSpPr>
        <xdr:cNvPr id="578" name="直線コネクタ 577"/>
        <xdr:cNvCxnSpPr/>
      </xdr:nvCxnSpPr>
      <xdr:spPr>
        <a:xfrm flipV="1">
          <a:off x="12814300" y="9687864"/>
          <a:ext cx="889000" cy="17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119852</xdr:rowOff>
    </xdr:from>
    <xdr:to>
      <xdr:col>85</xdr:col>
      <xdr:colOff>177800</xdr:colOff>
      <xdr:row>54</xdr:row>
      <xdr:rowOff>50002</xdr:rowOff>
    </xdr:to>
    <xdr:sp macro="" textlink="">
      <xdr:nvSpPr>
        <xdr:cNvPr id="588" name="楕円 587"/>
        <xdr:cNvSpPr/>
      </xdr:nvSpPr>
      <xdr:spPr>
        <a:xfrm>
          <a:off x="16268700" y="920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142729</xdr:rowOff>
    </xdr:from>
    <xdr:ext cx="534377" cy="259045"/>
    <xdr:sp macro="" textlink="">
      <xdr:nvSpPr>
        <xdr:cNvPr id="589" name="教育費該当値テキスト"/>
        <xdr:cNvSpPr txBox="1"/>
      </xdr:nvSpPr>
      <xdr:spPr>
        <a:xfrm>
          <a:off x="16370300" y="905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99004</xdr:rowOff>
    </xdr:from>
    <xdr:to>
      <xdr:col>81</xdr:col>
      <xdr:colOff>101600</xdr:colOff>
      <xdr:row>57</xdr:row>
      <xdr:rowOff>29154</xdr:rowOff>
    </xdr:to>
    <xdr:sp macro="" textlink="">
      <xdr:nvSpPr>
        <xdr:cNvPr id="590" name="楕円 589"/>
        <xdr:cNvSpPr/>
      </xdr:nvSpPr>
      <xdr:spPr>
        <a:xfrm>
          <a:off x="15430500" y="970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20281</xdr:rowOff>
    </xdr:from>
    <xdr:ext cx="534377" cy="259045"/>
    <xdr:sp macro="" textlink="">
      <xdr:nvSpPr>
        <xdr:cNvPr id="591" name="テキスト ボックス 590"/>
        <xdr:cNvSpPr txBox="1"/>
      </xdr:nvSpPr>
      <xdr:spPr>
        <a:xfrm>
          <a:off x="15214111" y="97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108240</xdr:rowOff>
    </xdr:from>
    <xdr:to>
      <xdr:col>76</xdr:col>
      <xdr:colOff>165100</xdr:colOff>
      <xdr:row>58</xdr:row>
      <xdr:rowOff>38390</xdr:rowOff>
    </xdr:to>
    <xdr:sp macro="" textlink="">
      <xdr:nvSpPr>
        <xdr:cNvPr id="592" name="楕円 591"/>
        <xdr:cNvSpPr/>
      </xdr:nvSpPr>
      <xdr:spPr>
        <a:xfrm>
          <a:off x="14541500" y="98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29517</xdr:rowOff>
    </xdr:from>
    <xdr:ext cx="534377" cy="259045"/>
    <xdr:sp macro="" textlink="">
      <xdr:nvSpPr>
        <xdr:cNvPr id="593" name="テキスト ボックス 592"/>
        <xdr:cNvSpPr txBox="1"/>
      </xdr:nvSpPr>
      <xdr:spPr>
        <a:xfrm>
          <a:off x="14325111" y="997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35864</xdr:rowOff>
    </xdr:from>
    <xdr:to>
      <xdr:col>72</xdr:col>
      <xdr:colOff>38100</xdr:colOff>
      <xdr:row>56</xdr:row>
      <xdr:rowOff>137464</xdr:rowOff>
    </xdr:to>
    <xdr:sp macro="" textlink="">
      <xdr:nvSpPr>
        <xdr:cNvPr id="594" name="楕円 593"/>
        <xdr:cNvSpPr/>
      </xdr:nvSpPr>
      <xdr:spPr>
        <a:xfrm>
          <a:off x="13652500" y="9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128591</xdr:rowOff>
    </xdr:from>
    <xdr:ext cx="534377" cy="259045"/>
    <xdr:sp macro="" textlink="">
      <xdr:nvSpPr>
        <xdr:cNvPr id="595" name="テキスト ボックス 594"/>
        <xdr:cNvSpPr txBox="1"/>
      </xdr:nvSpPr>
      <xdr:spPr>
        <a:xfrm>
          <a:off x="13436111" y="9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44231</xdr:rowOff>
    </xdr:from>
    <xdr:to>
      <xdr:col>67</xdr:col>
      <xdr:colOff>101600</xdr:colOff>
      <xdr:row>57</xdr:row>
      <xdr:rowOff>145831</xdr:rowOff>
    </xdr:to>
    <xdr:sp macro="" textlink="">
      <xdr:nvSpPr>
        <xdr:cNvPr id="596" name="楕円 595"/>
        <xdr:cNvSpPr/>
      </xdr:nvSpPr>
      <xdr:spPr>
        <a:xfrm>
          <a:off x="12763500" y="981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136958</xdr:rowOff>
    </xdr:from>
    <xdr:ext cx="534377" cy="259045"/>
    <xdr:sp macro="" textlink="">
      <xdr:nvSpPr>
        <xdr:cNvPr id="597" name="テキスト ボックス 596"/>
        <xdr:cNvSpPr txBox="1"/>
      </xdr:nvSpPr>
      <xdr:spPr>
        <a:xfrm>
          <a:off x="12547111" y="990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94698</xdr:rowOff>
    </xdr:from>
    <xdr:to>
      <xdr:col>85</xdr:col>
      <xdr:colOff>127000</xdr:colOff>
      <xdr:row>79</xdr:row>
      <xdr:rowOff>98650</xdr:rowOff>
    </xdr:to>
    <xdr:cxnSp macro="">
      <xdr:nvCxnSpPr>
        <xdr:cNvPr id="628" name="直線コネクタ 627"/>
        <xdr:cNvCxnSpPr/>
      </xdr:nvCxnSpPr>
      <xdr:spPr>
        <a:xfrm>
          <a:off x="15481300" y="13639248"/>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94698</xdr:rowOff>
    </xdr:from>
    <xdr:to>
      <xdr:col>81</xdr:col>
      <xdr:colOff>50800</xdr:colOff>
      <xdr:row>79</xdr:row>
      <xdr:rowOff>98879</xdr:rowOff>
    </xdr:to>
    <xdr:cxnSp macro="">
      <xdr:nvCxnSpPr>
        <xdr:cNvPr id="631" name="直線コネクタ 630"/>
        <xdr:cNvCxnSpPr/>
      </xdr:nvCxnSpPr>
      <xdr:spPr>
        <a:xfrm flipV="1">
          <a:off x="14592300" y="13639248"/>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96005</xdr:rowOff>
    </xdr:from>
    <xdr:to>
      <xdr:col>71</xdr:col>
      <xdr:colOff>177800</xdr:colOff>
      <xdr:row>79</xdr:row>
      <xdr:rowOff>98879</xdr:rowOff>
    </xdr:to>
    <xdr:cxnSp macro="">
      <xdr:nvCxnSpPr>
        <xdr:cNvPr id="637" name="直線コネクタ 636"/>
        <xdr:cNvCxnSpPr/>
      </xdr:nvCxnSpPr>
      <xdr:spPr>
        <a:xfrm>
          <a:off x="12814300" y="13640555"/>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47850</xdr:rowOff>
    </xdr:from>
    <xdr:to>
      <xdr:col>85</xdr:col>
      <xdr:colOff>177800</xdr:colOff>
      <xdr:row>79</xdr:row>
      <xdr:rowOff>149450</xdr:rowOff>
    </xdr:to>
    <xdr:sp macro="" textlink="">
      <xdr:nvSpPr>
        <xdr:cNvPr id="647" name="楕円 646"/>
        <xdr:cNvSpPr/>
      </xdr:nvSpPr>
      <xdr:spPr>
        <a:xfrm>
          <a:off x="162687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43898</xdr:rowOff>
    </xdr:from>
    <xdr:to>
      <xdr:col>81</xdr:col>
      <xdr:colOff>101600</xdr:colOff>
      <xdr:row>79</xdr:row>
      <xdr:rowOff>145498</xdr:rowOff>
    </xdr:to>
    <xdr:sp macro="" textlink="">
      <xdr:nvSpPr>
        <xdr:cNvPr id="649" name="楕円 648"/>
        <xdr:cNvSpPr/>
      </xdr:nvSpPr>
      <xdr:spPr>
        <a:xfrm>
          <a:off x="15430500" y="135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136625</xdr:rowOff>
    </xdr:from>
    <xdr:ext cx="378565" cy="259045"/>
    <xdr:sp macro="" textlink="">
      <xdr:nvSpPr>
        <xdr:cNvPr id="650" name="テキスト ボックス 649"/>
        <xdr:cNvSpPr txBox="1"/>
      </xdr:nvSpPr>
      <xdr:spPr>
        <a:xfrm>
          <a:off x="15292017" y="1368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45205</xdr:rowOff>
    </xdr:from>
    <xdr:to>
      <xdr:col>67</xdr:col>
      <xdr:colOff>101600</xdr:colOff>
      <xdr:row>79</xdr:row>
      <xdr:rowOff>146805</xdr:rowOff>
    </xdr:to>
    <xdr:sp macro="" textlink="">
      <xdr:nvSpPr>
        <xdr:cNvPr id="655" name="楕円 654"/>
        <xdr:cNvSpPr/>
      </xdr:nvSpPr>
      <xdr:spPr>
        <a:xfrm>
          <a:off x="12763500" y="135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137932</xdr:rowOff>
    </xdr:from>
    <xdr:ext cx="313932" cy="259045"/>
    <xdr:sp macro="" textlink="">
      <xdr:nvSpPr>
        <xdr:cNvPr id="656" name="テキスト ボックス 655"/>
        <xdr:cNvSpPr txBox="1"/>
      </xdr:nvSpPr>
      <xdr:spPr>
        <a:xfrm>
          <a:off x="12657333" y="13682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138531</xdr:rowOff>
    </xdr:from>
    <xdr:to>
      <xdr:col>85</xdr:col>
      <xdr:colOff>127000</xdr:colOff>
      <xdr:row>96</xdr:row>
      <xdr:rowOff>154496</xdr:rowOff>
    </xdr:to>
    <xdr:cxnSp macro="">
      <xdr:nvCxnSpPr>
        <xdr:cNvPr id="685" name="直線コネクタ 684"/>
        <xdr:cNvCxnSpPr/>
      </xdr:nvCxnSpPr>
      <xdr:spPr>
        <a:xfrm>
          <a:off x="15481300" y="16597731"/>
          <a:ext cx="838200" cy="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103848</xdr:rowOff>
    </xdr:from>
    <xdr:to>
      <xdr:col>81</xdr:col>
      <xdr:colOff>50800</xdr:colOff>
      <xdr:row>96</xdr:row>
      <xdr:rowOff>138531</xdr:rowOff>
    </xdr:to>
    <xdr:cxnSp macro="">
      <xdr:nvCxnSpPr>
        <xdr:cNvPr id="688" name="直線コネクタ 687"/>
        <xdr:cNvCxnSpPr/>
      </xdr:nvCxnSpPr>
      <xdr:spPr>
        <a:xfrm>
          <a:off x="14592300" y="16563048"/>
          <a:ext cx="889000" cy="3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75070</xdr:rowOff>
    </xdr:from>
    <xdr:to>
      <xdr:col>76</xdr:col>
      <xdr:colOff>114300</xdr:colOff>
      <xdr:row>96</xdr:row>
      <xdr:rowOff>103848</xdr:rowOff>
    </xdr:to>
    <xdr:cxnSp macro="">
      <xdr:nvCxnSpPr>
        <xdr:cNvPr id="691" name="直線コネクタ 690"/>
        <xdr:cNvCxnSpPr/>
      </xdr:nvCxnSpPr>
      <xdr:spPr>
        <a:xfrm>
          <a:off x="13703300" y="16534270"/>
          <a:ext cx="8890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47256</xdr:rowOff>
    </xdr:from>
    <xdr:to>
      <xdr:col>71</xdr:col>
      <xdr:colOff>177800</xdr:colOff>
      <xdr:row>96</xdr:row>
      <xdr:rowOff>75070</xdr:rowOff>
    </xdr:to>
    <xdr:cxnSp macro="">
      <xdr:nvCxnSpPr>
        <xdr:cNvPr id="694" name="直線コネクタ 693"/>
        <xdr:cNvCxnSpPr/>
      </xdr:nvCxnSpPr>
      <xdr:spPr>
        <a:xfrm>
          <a:off x="12814300" y="16506456"/>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103696</xdr:rowOff>
    </xdr:from>
    <xdr:to>
      <xdr:col>85</xdr:col>
      <xdr:colOff>177800</xdr:colOff>
      <xdr:row>97</xdr:row>
      <xdr:rowOff>33846</xdr:rowOff>
    </xdr:to>
    <xdr:sp macro="" textlink="">
      <xdr:nvSpPr>
        <xdr:cNvPr id="704" name="楕円 703"/>
        <xdr:cNvSpPr/>
      </xdr:nvSpPr>
      <xdr:spPr>
        <a:xfrm>
          <a:off x="16268700" y="165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82123</xdr:rowOff>
    </xdr:from>
    <xdr:ext cx="534377" cy="259045"/>
    <xdr:sp macro="" textlink="">
      <xdr:nvSpPr>
        <xdr:cNvPr id="705" name="公債費該当値テキスト"/>
        <xdr:cNvSpPr txBox="1"/>
      </xdr:nvSpPr>
      <xdr:spPr>
        <a:xfrm>
          <a:off x="16370300" y="165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87731</xdr:rowOff>
    </xdr:from>
    <xdr:to>
      <xdr:col>81</xdr:col>
      <xdr:colOff>101600</xdr:colOff>
      <xdr:row>97</xdr:row>
      <xdr:rowOff>17881</xdr:rowOff>
    </xdr:to>
    <xdr:sp macro="" textlink="">
      <xdr:nvSpPr>
        <xdr:cNvPr id="706" name="楕円 705"/>
        <xdr:cNvSpPr/>
      </xdr:nvSpPr>
      <xdr:spPr>
        <a:xfrm>
          <a:off x="15430500" y="165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9008</xdr:rowOff>
    </xdr:from>
    <xdr:ext cx="534377" cy="259045"/>
    <xdr:sp macro="" textlink="">
      <xdr:nvSpPr>
        <xdr:cNvPr id="707" name="テキスト ボックス 706"/>
        <xdr:cNvSpPr txBox="1"/>
      </xdr:nvSpPr>
      <xdr:spPr>
        <a:xfrm>
          <a:off x="15214111" y="166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53048</xdr:rowOff>
    </xdr:from>
    <xdr:to>
      <xdr:col>76</xdr:col>
      <xdr:colOff>165100</xdr:colOff>
      <xdr:row>96</xdr:row>
      <xdr:rowOff>154648</xdr:rowOff>
    </xdr:to>
    <xdr:sp macro="" textlink="">
      <xdr:nvSpPr>
        <xdr:cNvPr id="708" name="楕円 707"/>
        <xdr:cNvSpPr/>
      </xdr:nvSpPr>
      <xdr:spPr>
        <a:xfrm>
          <a:off x="14541500" y="1651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171175</xdr:rowOff>
    </xdr:from>
    <xdr:ext cx="534377" cy="259045"/>
    <xdr:sp macro="" textlink="">
      <xdr:nvSpPr>
        <xdr:cNvPr id="709" name="テキスト ボックス 708"/>
        <xdr:cNvSpPr txBox="1"/>
      </xdr:nvSpPr>
      <xdr:spPr>
        <a:xfrm>
          <a:off x="14325111" y="162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24270</xdr:rowOff>
    </xdr:from>
    <xdr:to>
      <xdr:col>72</xdr:col>
      <xdr:colOff>38100</xdr:colOff>
      <xdr:row>96</xdr:row>
      <xdr:rowOff>125870</xdr:rowOff>
    </xdr:to>
    <xdr:sp macro="" textlink="">
      <xdr:nvSpPr>
        <xdr:cNvPr id="710" name="楕円 709"/>
        <xdr:cNvSpPr/>
      </xdr:nvSpPr>
      <xdr:spPr>
        <a:xfrm>
          <a:off x="13652500" y="164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116997</xdr:rowOff>
    </xdr:from>
    <xdr:ext cx="534377" cy="259045"/>
    <xdr:sp macro="" textlink="">
      <xdr:nvSpPr>
        <xdr:cNvPr id="711" name="テキスト ボックス 710"/>
        <xdr:cNvSpPr txBox="1"/>
      </xdr:nvSpPr>
      <xdr:spPr>
        <a:xfrm>
          <a:off x="13436111" y="165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167906</xdr:rowOff>
    </xdr:from>
    <xdr:to>
      <xdr:col>67</xdr:col>
      <xdr:colOff>101600</xdr:colOff>
      <xdr:row>96</xdr:row>
      <xdr:rowOff>98056</xdr:rowOff>
    </xdr:to>
    <xdr:sp macro="" textlink="">
      <xdr:nvSpPr>
        <xdr:cNvPr id="712" name="楕円 711"/>
        <xdr:cNvSpPr/>
      </xdr:nvSpPr>
      <xdr:spPr>
        <a:xfrm>
          <a:off x="12763500" y="16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89183</xdr:rowOff>
    </xdr:from>
    <xdr:ext cx="534377" cy="259045"/>
    <xdr:sp macro="" textlink="">
      <xdr:nvSpPr>
        <xdr:cNvPr id="713" name="テキスト ボックス 712"/>
        <xdr:cNvSpPr txBox="1"/>
      </xdr:nvSpPr>
      <xdr:spPr>
        <a:xfrm>
          <a:off x="12547111" y="1654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164,144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円となっている。民生費のうち社会福祉費では障がい者自立支援給付費の増、老人福祉費では、介護保険事業への繰出金の増などの要因により平成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年度と比較し増加しており、依然として類似団体内平均値を上回っている。教育費では、住民一人あたり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56,146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円となっており、中学校整備に係る事業費の増加により前年度よりも大幅に増加しており、類似団体内平均値を上回った。衛生費は、住民一人あたり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31,720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円となっており、類似団体内平均値を下回っているものの、四條畷市交野市清掃施設組合が実施している新ごみ処理施設建設に係る負担金の増により前年度と比較し大幅に増加している。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年度に実質収支を黒字に転換できて以降、毎年度収支を勘案しながら、着実に積立を行い、増加させてきたが、平成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年度は臨時的な財源が必要となったため、</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億円の取崩を行ったことから、基金残高が減少している。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年度に黒字に転換して以降、行財政改革（後期プラン）に基づく歳出の見直しなどにより安定的に推移しており、平成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年度は、四條畷市交野市清掃施設組合の新ごみ処理施設建設に伴う負担金の増などにより、前年度より悪化した。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大阪府四條畷市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一般会計を含む全会計が黒字を確保することができた。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月に開業した大型商業施設の影響などもあり、下水道使用料は一時的に増加しているが、今後は人口減少による有収水量の減少が予想されるため、今後も各種取組みにより経費削減を図っていく。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国民健康保険特別会計は、国民健康保険財政安定化基金への積極的な積立を行ったことなどもあり、前年度と比較し収支は悪化した。今後も引き続き徴収率の向上などに努めていく。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20744039</v>
      </c>
      <c r="BO4" s="441"/>
      <c r="BP4" s="441"/>
      <c r="BQ4" s="441"/>
      <c r="BR4" s="441"/>
      <c r="BS4" s="441"/>
      <c r="BT4" s="441"/>
      <c r="BU4" s="442"/>
      <c r="BV4" s="440">
        <v>19326337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3.2</v>
      </c>
      <c r="CU4" s="622"/>
      <c r="CV4" s="622"/>
      <c r="CW4" s="622"/>
      <c r="CX4" s="622"/>
      <c r="CY4" s="622"/>
      <c r="CZ4" s="622"/>
      <c r="DA4" s="623"/>
      <c r="DB4" s="621">
        <v>3.9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20345059</v>
      </c>
      <c r="BO5" s="446"/>
      <c r="BP5" s="446"/>
      <c r="BQ5" s="446"/>
      <c r="BR5" s="446"/>
      <c r="BS5" s="446"/>
      <c r="BT5" s="446"/>
      <c r="BU5" s="447"/>
      <c r="BV5" s="445">
        <v>18884803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v>
      </c>
      <c r="CU5" s="416"/>
      <c r="CV5" s="416"/>
      <c r="CW5" s="416"/>
      <c r="CX5" s="416"/>
      <c r="CY5" s="416"/>
      <c r="CZ5" s="416"/>
      <c r="DA5" s="417"/>
      <c r="DB5" s="415">
        <v>93.5</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398980</v>
      </c>
      <c r="BO6" s="446"/>
      <c r="BP6" s="446"/>
      <c r="BQ6" s="446"/>
      <c r="BR6" s="446"/>
      <c r="BS6" s="446"/>
      <c r="BT6" s="446"/>
      <c r="BU6" s="447"/>
      <c r="BV6" s="445">
        <v>441534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100.2</v>
      </c>
      <c r="CU6" s="596"/>
      <c r="CV6" s="596"/>
      <c r="CW6" s="596"/>
      <c r="CX6" s="596"/>
      <c r="CY6" s="596"/>
      <c r="CZ6" s="596"/>
      <c r="DA6" s="597"/>
      <c r="DB6" s="595">
        <v>99.2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24734</v>
      </c>
      <c r="BO7" s="446"/>
      <c r="BP7" s="446"/>
      <c r="BQ7" s="446"/>
      <c r="BR7" s="446"/>
      <c r="BS7" s="446"/>
      <c r="BT7" s="446"/>
      <c r="BU7" s="447"/>
      <c r="BV7" s="445">
        <v>1241</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11555353</v>
      </c>
      <c r="CU7" s="446"/>
      <c r="CV7" s="446"/>
      <c r="CW7" s="446"/>
      <c r="CX7" s="446"/>
      <c r="CY7" s="446"/>
      <c r="CZ7" s="446"/>
      <c r="DA7" s="447"/>
      <c r="DB7" s="445">
        <v>11335937</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374246</v>
      </c>
      <c r="BO8" s="446"/>
      <c r="BP8" s="446"/>
      <c r="BQ8" s="446"/>
      <c r="BR8" s="446"/>
      <c r="BS8" s="446"/>
      <c r="BT8" s="446"/>
      <c r="BU8" s="447"/>
      <c r="BV8" s="445">
        <v>440293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0.62</v>
      </c>
      <c r="CU8" s="559"/>
      <c r="CV8" s="559"/>
      <c r="CW8" s="559"/>
      <c r="CX8" s="559"/>
      <c r="CY8" s="559"/>
      <c r="CZ8" s="559"/>
      <c r="DA8" s="560"/>
      <c r="DB8" s="558">
        <v>0.61</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56075</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-66047</v>
      </c>
      <c r="BO9" s="446"/>
      <c r="BP9" s="446"/>
      <c r="BQ9" s="446"/>
      <c r="BR9" s="446"/>
      <c r="BS9" s="446"/>
      <c r="BT9" s="446"/>
      <c r="BU9" s="447"/>
      <c r="BV9" s="445">
        <v>-69294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12.8</v>
      </c>
      <c r="CU9" s="416"/>
      <c r="CV9" s="416"/>
      <c r="CW9" s="416"/>
      <c r="CX9" s="416"/>
      <c r="CY9" s="416"/>
      <c r="CZ9" s="416"/>
      <c r="DA9" s="417"/>
      <c r="DB9" s="415">
        <v>13.9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57554</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221424</v>
      </c>
      <c r="BO10" s="446"/>
      <c r="BP10" s="446"/>
      <c r="BQ10" s="446"/>
      <c r="BR10" s="446"/>
      <c r="BS10" s="446"/>
      <c r="BT10" s="446"/>
      <c r="BU10" s="447"/>
      <c r="BV10" s="445">
        <v>255811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93194</v>
      </c>
      <c r="BO11" s="446"/>
      <c r="BP11" s="446"/>
      <c r="BQ11" s="446"/>
      <c r="BR11" s="446"/>
      <c r="BS11" s="446"/>
      <c r="BT11" s="446"/>
      <c r="BU11" s="447"/>
      <c r="BV11" s="445">
        <v>79365</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55794</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88</v>
      </c>
      <c r="AV12" s="503"/>
      <c r="AW12" s="503"/>
      <c r="AX12" s="503"/>
      <c r="AY12" s="425" t="s">
        <v>128</v>
      </c>
      <c r="AZ12" s="426"/>
      <c r="BA12" s="426"/>
      <c r="BB12" s="426"/>
      <c r="BC12" s="426"/>
      <c r="BD12" s="426"/>
      <c r="BE12" s="426"/>
      <c r="BF12" s="426"/>
      <c r="BG12" s="426"/>
      <c r="BH12" s="426"/>
      <c r="BI12" s="426"/>
      <c r="BJ12" s="426"/>
      <c r="BK12" s="426"/>
      <c r="BL12" s="426"/>
      <c r="BM12" s="427"/>
      <c r="BN12" s="445">
        <v>500000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130</v>
      </c>
      <c r="N13" s="546"/>
      <c r="O13" s="546"/>
      <c r="P13" s="546"/>
      <c r="Q13" s="547"/>
      <c r="R13" s="548">
        <v>55284</v>
      </c>
      <c r="S13" s="549"/>
      <c r="T13" s="549"/>
      <c r="U13" s="549"/>
      <c r="V13" s="550"/>
      <c r="W13" s="536" t="s">
        <v>131</v>
      </c>
      <c r="X13" s="458"/>
      <c r="Y13" s="458"/>
      <c r="Z13" s="458"/>
      <c r="AA13" s="458"/>
      <c r="AB13" s="459"/>
      <c r="AC13" s="421">
        <v>141</v>
      </c>
      <c r="AD13" s="422"/>
      <c r="AE13" s="422"/>
      <c r="AF13" s="422"/>
      <c r="AG13" s="423"/>
      <c r="AH13" s="421">
        <v>106</v>
      </c>
      <c r="AI13" s="422"/>
      <c r="AJ13" s="422"/>
      <c r="AK13" s="422"/>
      <c r="AL13" s="424"/>
      <c r="AM13" s="514" t="s">
        <v>132</v>
      </c>
      <c r="AN13" s="419"/>
      <c r="AO13" s="419"/>
      <c r="AP13" s="419"/>
      <c r="AQ13" s="419"/>
      <c r="AR13" s="419"/>
      <c r="AS13" s="419"/>
      <c r="AT13" s="420"/>
      <c r="AU13" s="502" t="s">
        <v>103</v>
      </c>
      <c r="AV13" s="503"/>
      <c r="AW13" s="503"/>
      <c r="AX13" s="503"/>
      <c r="AY13" s="425" t="s">
        <v>133</v>
      </c>
      <c r="AZ13" s="426"/>
      <c r="BA13" s="426"/>
      <c r="BB13" s="426"/>
      <c r="BC13" s="426"/>
      <c r="BD13" s="426"/>
      <c r="BE13" s="426"/>
      <c r="BF13" s="426"/>
      <c r="BG13" s="426"/>
      <c r="BH13" s="426"/>
      <c r="BI13" s="426"/>
      <c r="BJ13" s="426"/>
      <c r="BK13" s="426"/>
      <c r="BL13" s="426"/>
      <c r="BM13" s="427"/>
      <c r="BN13" s="445">
        <v>-251429</v>
      </c>
      <c r="BO13" s="446"/>
      <c r="BP13" s="446"/>
      <c r="BQ13" s="446"/>
      <c r="BR13" s="446"/>
      <c r="BS13" s="446"/>
      <c r="BT13" s="446"/>
      <c r="BU13" s="447"/>
      <c r="BV13" s="445">
        <v>265882</v>
      </c>
      <c r="BW13" s="446"/>
      <c r="BX13" s="446"/>
      <c r="BY13" s="446"/>
      <c r="BZ13" s="446"/>
      <c r="CA13" s="446"/>
      <c r="CB13" s="446"/>
      <c r="CC13" s="447"/>
      <c r="CD13" s="454" t="s">
        <v>134</v>
      </c>
      <c r="CE13" s="455"/>
      <c r="CF13" s="455"/>
      <c r="CG13" s="455"/>
      <c r="CH13" s="455"/>
      <c r="CI13" s="455"/>
      <c r="CJ13" s="455"/>
      <c r="CK13" s="455"/>
      <c r="CL13" s="455"/>
      <c r="CM13" s="455"/>
      <c r="CN13" s="455"/>
      <c r="CO13" s="455"/>
      <c r="CP13" s="455"/>
      <c r="CQ13" s="455"/>
      <c r="CR13" s="455"/>
      <c r="CS13" s="456"/>
      <c r="CT13" s="415">
        <v>6.1</v>
      </c>
      <c r="CU13" s="416"/>
      <c r="CV13" s="416"/>
      <c r="CW13" s="416"/>
      <c r="CX13" s="416"/>
      <c r="CY13" s="416"/>
      <c r="CZ13" s="416"/>
      <c r="DA13" s="417"/>
      <c r="DB13" s="415">
        <v>6.8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135</v>
      </c>
      <c r="M14" s="579"/>
      <c r="N14" s="579"/>
      <c r="O14" s="579"/>
      <c r="P14" s="579"/>
      <c r="Q14" s="580"/>
      <c r="R14" s="548">
        <v>56021</v>
      </c>
      <c r="S14" s="549"/>
      <c r="T14" s="549"/>
      <c r="U14" s="549"/>
      <c r="V14" s="550"/>
      <c r="W14" s="551"/>
      <c r="X14" s="461"/>
      <c r="Y14" s="461"/>
      <c r="Z14" s="461"/>
      <c r="AA14" s="461"/>
      <c r="AB14" s="462"/>
      <c r="AC14" s="541">
        <v>0.6</v>
      </c>
      <c r="AD14" s="542"/>
      <c r="AE14" s="542"/>
      <c r="AF14" s="542"/>
      <c r="AG14" s="543"/>
      <c r="AH14" s="541">
        <v>0.5</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136</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137</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55530</v>
      </c>
      <c r="S15" s="549"/>
      <c r="T15" s="549"/>
      <c r="U15" s="549"/>
      <c r="V15" s="550"/>
      <c r="W15" s="536" t="s">
        <v>139</v>
      </c>
      <c r="X15" s="458"/>
      <c r="Y15" s="458"/>
      <c r="Z15" s="458"/>
      <c r="AA15" s="458"/>
      <c r="AB15" s="459"/>
      <c r="AC15" s="421">
        <v>6329</v>
      </c>
      <c r="AD15" s="422"/>
      <c r="AE15" s="422"/>
      <c r="AF15" s="422"/>
      <c r="AG15" s="423"/>
      <c r="AH15" s="421">
        <v>6431</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5796411</v>
      </c>
      <c r="BO15" s="441"/>
      <c r="BP15" s="441"/>
      <c r="BQ15" s="441"/>
      <c r="BR15" s="441"/>
      <c r="BS15" s="441"/>
      <c r="BT15" s="441"/>
      <c r="BU15" s="442"/>
      <c r="BV15" s="440">
        <v>5750192</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28</v>
      </c>
      <c r="AD16" s="542"/>
      <c r="AE16" s="542"/>
      <c r="AF16" s="542"/>
      <c r="AG16" s="543"/>
      <c r="AH16" s="541">
        <v>28.8</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9231742</v>
      </c>
      <c r="BO16" s="446"/>
      <c r="BP16" s="446"/>
      <c r="BQ16" s="446"/>
      <c r="BR16" s="446"/>
      <c r="BS16" s="446"/>
      <c r="BT16" s="446"/>
      <c r="BU16" s="447"/>
      <c r="BV16" s="445">
        <v>9113057</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16114</v>
      </c>
      <c r="AD17" s="422"/>
      <c r="AE17" s="422"/>
      <c r="AF17" s="422"/>
      <c r="AG17" s="423"/>
      <c r="AH17" s="421">
        <v>15793</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7396007</v>
      </c>
      <c r="BO17" s="446"/>
      <c r="BP17" s="446"/>
      <c r="BQ17" s="446"/>
      <c r="BR17" s="446"/>
      <c r="BS17" s="446"/>
      <c r="BT17" s="446"/>
      <c r="BU17" s="447"/>
      <c r="BV17" s="445">
        <v>7326223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18.690000000000001</v>
      </c>
      <c r="M18" s="510"/>
      <c r="N18" s="510"/>
      <c r="O18" s="510"/>
      <c r="P18" s="510"/>
      <c r="Q18" s="510"/>
      <c r="R18" s="511"/>
      <c r="S18" s="511"/>
      <c r="T18" s="511"/>
      <c r="U18" s="511"/>
      <c r="V18" s="512"/>
      <c r="W18" s="526"/>
      <c r="X18" s="527"/>
      <c r="Y18" s="527"/>
      <c r="Z18" s="527"/>
      <c r="AA18" s="527"/>
      <c r="AB18" s="537"/>
      <c r="AC18" s="409">
        <v>71.400000000000006</v>
      </c>
      <c r="AD18" s="410"/>
      <c r="AE18" s="410"/>
      <c r="AF18" s="410"/>
      <c r="AG18" s="513"/>
      <c r="AH18" s="409">
        <v>70.7</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11076115</v>
      </c>
      <c r="BO18" s="446"/>
      <c r="BP18" s="446"/>
      <c r="BQ18" s="446"/>
      <c r="BR18" s="446"/>
      <c r="BS18" s="446"/>
      <c r="BT18" s="446"/>
      <c r="BU18" s="447"/>
      <c r="BV18" s="445">
        <v>10772394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3000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13882375</v>
      </c>
      <c r="BO19" s="446"/>
      <c r="BP19" s="446"/>
      <c r="BQ19" s="446"/>
      <c r="BR19" s="446"/>
      <c r="BS19" s="446"/>
      <c r="BT19" s="446"/>
      <c r="BU19" s="447"/>
      <c r="BV19" s="445">
        <v>13306880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22089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16126074</v>
      </c>
      <c r="BO23" s="446"/>
      <c r="BP23" s="446"/>
      <c r="BQ23" s="446"/>
      <c r="BR23" s="446"/>
      <c r="BS23" s="446"/>
      <c r="BT23" s="446"/>
      <c r="BU23" s="447"/>
      <c r="BV23" s="445">
        <v>16029392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6440</v>
      </c>
      <c r="R24" s="422"/>
      <c r="S24" s="422"/>
      <c r="T24" s="422"/>
      <c r="U24" s="422"/>
      <c r="V24" s="423"/>
      <c r="W24" s="487"/>
      <c r="X24" s="478"/>
      <c r="Y24" s="479"/>
      <c r="Z24" s="418" t="s">
        <v>162</v>
      </c>
      <c r="AA24" s="419"/>
      <c r="AB24" s="419"/>
      <c r="AC24" s="419"/>
      <c r="AD24" s="419"/>
      <c r="AE24" s="419"/>
      <c r="AF24" s="419"/>
      <c r="AG24" s="420"/>
      <c r="AH24" s="421">
        <v>280</v>
      </c>
      <c r="AI24" s="422"/>
      <c r="AJ24" s="422"/>
      <c r="AK24" s="422"/>
      <c r="AL24" s="423"/>
      <c r="AM24" s="421">
        <v>788200</v>
      </c>
      <c r="AN24" s="422"/>
      <c r="AO24" s="422"/>
      <c r="AP24" s="422"/>
      <c r="AQ24" s="422"/>
      <c r="AR24" s="423"/>
      <c r="AS24" s="421">
        <v>2815</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11654914</v>
      </c>
      <c r="BO24" s="446"/>
      <c r="BP24" s="446"/>
      <c r="BQ24" s="446"/>
      <c r="BR24" s="446"/>
      <c r="BS24" s="446"/>
      <c r="BT24" s="446"/>
      <c r="BU24" s="447"/>
      <c r="BV24" s="445">
        <v>11124930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6320</v>
      </c>
      <c r="R25" s="422"/>
      <c r="S25" s="422"/>
      <c r="T25" s="422"/>
      <c r="U25" s="422"/>
      <c r="V25" s="423"/>
      <c r="W25" s="487"/>
      <c r="X25" s="478"/>
      <c r="Y25" s="479"/>
      <c r="Z25" s="418" t="s">
        <v>165</v>
      </c>
      <c r="AA25" s="419"/>
      <c r="AB25" s="419"/>
      <c r="AC25" s="419"/>
      <c r="AD25" s="419"/>
      <c r="AE25" s="419"/>
      <c r="AF25" s="419"/>
      <c r="AG25" s="420"/>
      <c r="AH25" s="421" t="s">
        <v>121</v>
      </c>
      <c r="AI25" s="422"/>
      <c r="AJ25" s="422"/>
      <c r="AK25" s="422"/>
      <c r="AL25" s="423"/>
      <c r="AM25" s="421" t="s">
        <v>137</v>
      </c>
      <c r="AN25" s="422"/>
      <c r="AO25" s="422"/>
      <c r="AP25" s="422"/>
      <c r="AQ25" s="422"/>
      <c r="AR25" s="423"/>
      <c r="AS25" s="421" t="s">
        <v>137</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2163194</v>
      </c>
      <c r="BO25" s="441"/>
      <c r="BP25" s="441"/>
      <c r="BQ25" s="441"/>
      <c r="BR25" s="441"/>
      <c r="BS25" s="441"/>
      <c r="BT25" s="441"/>
      <c r="BU25" s="442"/>
      <c r="BV25" s="440">
        <v>3753185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5840</v>
      </c>
      <c r="R26" s="422"/>
      <c r="S26" s="422"/>
      <c r="T26" s="422"/>
      <c r="U26" s="422"/>
      <c r="V26" s="423"/>
      <c r="W26" s="487"/>
      <c r="X26" s="478"/>
      <c r="Y26" s="479"/>
      <c r="Z26" s="418" t="s">
        <v>168</v>
      </c>
      <c r="AA26" s="500"/>
      <c r="AB26" s="500"/>
      <c r="AC26" s="500"/>
      <c r="AD26" s="500"/>
      <c r="AE26" s="500"/>
      <c r="AF26" s="500"/>
      <c r="AG26" s="501"/>
      <c r="AH26" s="421">
        <v>15</v>
      </c>
      <c r="AI26" s="422"/>
      <c r="AJ26" s="422"/>
      <c r="AK26" s="422"/>
      <c r="AL26" s="423"/>
      <c r="AM26" s="421">
        <v>47595</v>
      </c>
      <c r="AN26" s="422"/>
      <c r="AO26" s="422"/>
      <c r="AP26" s="422"/>
      <c r="AQ26" s="422"/>
      <c r="AR26" s="423"/>
      <c r="AS26" s="421">
        <v>3173</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9900</v>
      </c>
      <c r="R27" s="422"/>
      <c r="S27" s="422"/>
      <c r="T27" s="422"/>
      <c r="U27" s="422"/>
      <c r="V27" s="423"/>
      <c r="W27" s="487"/>
      <c r="X27" s="478"/>
      <c r="Y27" s="479"/>
      <c r="Z27" s="418" t="s">
        <v>171</v>
      </c>
      <c r="AA27" s="419"/>
      <c r="AB27" s="419"/>
      <c r="AC27" s="419"/>
      <c r="AD27" s="419"/>
      <c r="AE27" s="419"/>
      <c r="AF27" s="419"/>
      <c r="AG27" s="420"/>
      <c r="AH27" s="421">
        <v>15</v>
      </c>
      <c r="AI27" s="422"/>
      <c r="AJ27" s="422"/>
      <c r="AK27" s="422"/>
      <c r="AL27" s="423"/>
      <c r="AM27" s="421">
        <v>52548</v>
      </c>
      <c r="AN27" s="422"/>
      <c r="AO27" s="422"/>
      <c r="AP27" s="422"/>
      <c r="AQ27" s="422"/>
      <c r="AR27" s="423"/>
      <c r="AS27" s="421">
        <v>3503</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t="s">
        <v>137</v>
      </c>
      <c r="BO27" s="449"/>
      <c r="BP27" s="449"/>
      <c r="BQ27" s="449"/>
      <c r="BR27" s="449"/>
      <c r="BS27" s="449"/>
      <c r="BT27" s="449"/>
      <c r="BU27" s="450"/>
      <c r="BV27" s="448" t="s">
        <v>122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5550</v>
      </c>
      <c r="R28" s="422"/>
      <c r="S28" s="422"/>
      <c r="T28" s="422"/>
      <c r="U28" s="422"/>
      <c r="V28" s="423"/>
      <c r="W28" s="487"/>
      <c r="X28" s="478"/>
      <c r="Y28" s="479"/>
      <c r="Z28" s="418" t="s">
        <v>174</v>
      </c>
      <c r="AA28" s="419"/>
      <c r="AB28" s="419"/>
      <c r="AC28" s="419"/>
      <c r="AD28" s="419"/>
      <c r="AE28" s="419"/>
      <c r="AF28" s="419"/>
      <c r="AG28" s="420"/>
      <c r="AH28" s="421" t="s">
        <v>122</v>
      </c>
      <c r="AI28" s="422"/>
      <c r="AJ28" s="422"/>
      <c r="AK28" s="422"/>
      <c r="AL28" s="423"/>
      <c r="AM28" s="421" t="s">
        <v>122</v>
      </c>
      <c r="AN28" s="422"/>
      <c r="AO28" s="422"/>
      <c r="AP28" s="422"/>
      <c r="AQ28" s="422"/>
      <c r="AR28" s="423"/>
      <c r="AS28" s="421" t="s">
        <v>122</v>
      </c>
      <c r="AT28" s="422"/>
      <c r="AU28" s="422"/>
      <c r="AV28" s="422"/>
      <c r="AW28" s="422"/>
      <c r="AX28" s="424"/>
      <c r="AY28" s="428" t="s">
        <v>175</v>
      </c>
      <c r="AZ28" s="429"/>
      <c r="BA28" s="429"/>
      <c r="BB28" s="430"/>
      <c r="BC28" s="437" t="s">
        <v>42</v>
      </c>
      <c r="BD28" s="438"/>
      <c r="BE28" s="438"/>
      <c r="BF28" s="438"/>
      <c r="BG28" s="438"/>
      <c r="BH28" s="438"/>
      <c r="BI28" s="438"/>
      <c r="BJ28" s="438"/>
      <c r="BK28" s="438"/>
      <c r="BL28" s="438"/>
      <c r="BM28" s="439"/>
      <c r="BN28" s="440">
        <v>1593693</v>
      </c>
      <c r="BO28" s="441"/>
      <c r="BP28" s="441"/>
      <c r="BQ28" s="441"/>
      <c r="BR28" s="441"/>
      <c r="BS28" s="441"/>
      <c r="BT28" s="441"/>
      <c r="BU28" s="442"/>
      <c r="BV28" s="440">
        <v>1872269</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10</v>
      </c>
      <c r="M29" s="422"/>
      <c r="N29" s="422"/>
      <c r="O29" s="422"/>
      <c r="P29" s="423"/>
      <c r="Q29" s="421">
        <v>5300</v>
      </c>
      <c r="R29" s="422"/>
      <c r="S29" s="422"/>
      <c r="T29" s="422"/>
      <c r="U29" s="422"/>
      <c r="V29" s="423"/>
      <c r="W29" s="488"/>
      <c r="X29" s="489"/>
      <c r="Y29" s="490"/>
      <c r="Z29" s="418" t="s">
        <v>177</v>
      </c>
      <c r="AA29" s="419"/>
      <c r="AB29" s="419"/>
      <c r="AC29" s="419"/>
      <c r="AD29" s="419"/>
      <c r="AE29" s="419"/>
      <c r="AF29" s="419"/>
      <c r="AG29" s="420"/>
      <c r="AH29" s="421">
        <v>295</v>
      </c>
      <c r="AI29" s="422"/>
      <c r="AJ29" s="422"/>
      <c r="AK29" s="422"/>
      <c r="AL29" s="423"/>
      <c r="AM29" s="421">
        <v>840748</v>
      </c>
      <c r="AN29" s="422"/>
      <c r="AO29" s="422"/>
      <c r="AP29" s="422"/>
      <c r="AQ29" s="422"/>
      <c r="AR29" s="423"/>
      <c r="AS29" s="421">
        <v>2850</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51265</v>
      </c>
      <c r="BO29" s="446"/>
      <c r="BP29" s="446"/>
      <c r="BQ29" s="446"/>
      <c r="BR29" s="446"/>
      <c r="BS29" s="446"/>
      <c r="BT29" s="446"/>
      <c r="BU29" s="447"/>
      <c r="BV29" s="445">
        <v>51254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94.5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2732030</v>
      </c>
      <c r="BO30" s="449"/>
      <c r="BP30" s="449"/>
      <c r="BQ30" s="449"/>
      <c r="BR30" s="449"/>
      <c r="BS30" s="449"/>
      <c r="BT30" s="449"/>
      <c r="BU30" s="450"/>
      <c r="BV30" s="448">
        <v>2491811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186</v>
      </c>
      <c r="V33" s="408"/>
      <c r="W33" s="407" t="s">
        <v>187</v>
      </c>
      <c r="X33" s="407"/>
      <c r="Y33" s="407"/>
      <c r="Z33" s="407"/>
      <c r="AA33" s="407"/>
      <c r="AB33" s="407"/>
      <c r="AC33" s="407"/>
      <c r="AD33" s="407"/>
      <c r="AE33" s="407"/>
      <c r="AF33" s="407"/>
      <c r="AG33" s="407"/>
      <c r="AH33" s="407"/>
      <c r="AI33" s="407"/>
      <c r="AJ33" s="407"/>
      <c r="AK33" s="407"/>
      <c r="AL33" s="195"/>
      <c r="AM33" s="408" t="s">
        <v>188</v>
      </c>
      <c r="AN33" s="408"/>
      <c r="AO33" s="407" t="s">
        <v>187</v>
      </c>
      <c r="AP33" s="407"/>
      <c r="AQ33" s="407"/>
      <c r="AR33" s="407"/>
      <c r="AS33" s="407"/>
      <c r="AT33" s="407"/>
      <c r="AU33" s="407"/>
      <c r="AV33" s="407"/>
      <c r="AW33" s="407"/>
      <c r="AX33" s="407"/>
      <c r="AY33" s="407"/>
      <c r="AZ33" s="407"/>
      <c r="BA33" s="407"/>
      <c r="BB33" s="407"/>
      <c r="BC33" s="407"/>
      <c r="BD33" s="196"/>
      <c r="BE33" s="407" t="s">
        <v>189</v>
      </c>
      <c r="BF33" s="407"/>
      <c r="BG33" s="407" t="s">
        <v>190</v>
      </c>
      <c r="BH33" s="407"/>
      <c r="BI33" s="407"/>
      <c r="BJ33" s="407"/>
      <c r="BK33" s="407"/>
      <c r="BL33" s="407"/>
      <c r="BM33" s="407"/>
      <c r="BN33" s="407"/>
      <c r="BO33" s="407"/>
      <c r="BP33" s="407"/>
      <c r="BQ33" s="407"/>
      <c r="BR33" s="407"/>
      <c r="BS33" s="407"/>
      <c r="BT33" s="407"/>
      <c r="BU33" s="407"/>
      <c r="BV33" s="196"/>
      <c r="BW33" s="408" t="s">
        <v>189</v>
      </c>
      <c r="BX33" s="408"/>
      <c r="BY33" s="407" t="s">
        <v>191</v>
      </c>
      <c r="BZ33" s="407"/>
      <c r="CA33" s="407"/>
      <c r="CB33" s="407"/>
      <c r="CC33" s="407"/>
      <c r="CD33" s="407"/>
      <c r="CE33" s="407"/>
      <c r="CF33" s="407"/>
      <c r="CG33" s="407"/>
      <c r="CH33" s="407"/>
      <c r="CI33" s="407"/>
      <c r="CJ33" s="407"/>
      <c r="CK33" s="407"/>
      <c r="CL33" s="407"/>
      <c r="CM33" s="407"/>
      <c r="CN33" s="195"/>
      <c r="CO33" s="408" t="s">
        <v>192</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IF('各会計、関係団体の財政状況及び健全化判断比率'!B30="","",'各会計、関係団体の財政状況及び健全化判断比率'!B30)</f>
        <v>下水道事業会計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6</v>
      </c>
      <c r="BX34" s="404"/>
      <c r="BY34" s="403" t="str">
        <f>IF('各会計、関係団体の財政状況及び健全化判断比率'!B68="","",'各会計、関係団体の財政状況及び健全化判断比率'!B68)</f>
        <v>淀川左岸水防事務組合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土地取得特別会計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7</v>
      </c>
      <c r="BX35" s="404"/>
      <c r="BY35" s="403" t="str">
        <f>IF('各会計、関係団体の財政状況及び健全化判断比率'!B69="","",'各会計、関係団体の財政状況及び健全化判断比率'!B69)</f>
        <v>飯盛霊園組合（一般会計）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8</v>
      </c>
      <c r="BX36" s="404"/>
      <c r="BY36" s="403" t="str">
        <f>IF('各会計、関係団体の財政状況及び健全化判断比率'!B70="","",'各会計、関係団体の財政状況及び健全化判断比率'!B70)</f>
        <v>飯盛霊園組合（霊園事業特別会計）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9</v>
      </c>
      <c r="BX37" s="404"/>
      <c r="BY37" s="403" t="str">
        <f>IF('各会計、関係団体の財政状況及び健全化判断比率'!B71="","",'各会計、関係団体の財政状況及び健全化判断比率'!B71)</f>
        <v>四條畷市交野市清掃施設組合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10</v>
      </c>
      <c r="BX38" s="404"/>
      <c r="BY38" s="403" t="str">
        <f>IF('各会計、関係団体の財政状況及び健全化判断比率'!B72="","",'各会計、関係団体の財政状況及び健全化判断比率'!B72)</f>
        <v>北河内４市リサイクル施設組合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11</v>
      </c>
      <c r="BX39" s="404"/>
      <c r="BY39" s="403" t="str">
        <f>IF('各会計、関係団体の財政状況及び健全化判断比率'!B73="","",'各会計、関係団体の財政状況及び健全化判断比率'!B73)</f>
        <v>くすのき広域連合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12</v>
      </c>
      <c r="BX40" s="404"/>
      <c r="BY40" s="403" t="str">
        <f>IF('各会計、関係団体の財政状況及び健全化判断比率'!B74="","",'各会計、関係団体の財政状況及び健全化判断比率'!B74)</f>
        <v>大阪府後期高齢者医療広域連合（一般会計）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13</v>
      </c>
      <c r="BX41" s="404"/>
      <c r="BY41" s="403" t="str">
        <f>IF('各会計、関係団体の財政状況及び健全化判断比率'!B75="","",'各会計、関係団体の財政状況及び健全化判断比率'!B75)</f>
        <v>大阪府後期高齢者医療広域連合（後期高齢者医療特別会計）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14</v>
      </c>
      <c r="BX42" s="404"/>
      <c r="BY42" s="403" t="str">
        <f>IF('各会計、関係団体の財政状況及び健全化判断比率'!B76="","",'各会計、関係団体の財政状況及び健全化判断比率'!B76)</f>
        <v>大阪広域水道企業団（水道事業会計）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15</v>
      </c>
      <c r="BX43" s="404"/>
      <c r="BY43" s="403" t="str">
        <f>IF('各会計、関係団体の財政状況及び健全化判断比率'!B77="","",'各会計、関係団体の財政状況及び健全化判断比率'!B77)</f>
        <v>大阪広域水道企業団（工業用水道事業会計）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vOgU6uy9jJ6fnennmIxYbUnFauyGVlQqb34qgYoa3btg9hZwcydLOb42G2ZC2CQgFD5YZxYfE/ruR4SaQILog==" saltValue="qyf/az+5+hJau7CGG0qg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551</v>
      </c>
      <c r="D34" s="1224"/>
      <c r="E34" s="1225"/>
      <c r="F34" s="32">
        <v>4.71</v>
      </c>
      <c r="G34" s="33">
        <v>3.77</v>
      </c>
      <c r="H34" s="33">
        <v>4.45</v>
      </c>
      <c r="I34" s="33">
        <v>3.88</v>
      </c>
      <c r="J34" s="34">
        <v>3.23</v>
      </c>
      <c r="K34" s="22"/>
      <c r="L34" s="22"/>
      <c r="M34" s="22"/>
      <c r="N34" s="22"/>
      <c r="O34" s="22"/>
      <c r="P34" s="22"/>
    </row>
    <row r="35" spans="1:16" ht="39" customHeight="1" x14ac:dyDescent="0.15">
      <c r="A35" s="22"/>
      <c r="B35" s="35"/>
      <c r="C35" s="1218" t="s">
        <v>552</v>
      </c>
      <c r="D35" s="1219"/>
      <c r="E35" s="1220"/>
      <c r="F35" s="36">
        <v>1.38</v>
      </c>
      <c r="G35" s="37">
        <v>0.9</v>
      </c>
      <c r="H35" s="37">
        <v>0.88</v>
      </c>
      <c r="I35" s="37">
        <v>1.26</v>
      </c>
      <c r="J35" s="38">
        <v>1.75</v>
      </c>
      <c r="K35" s="22"/>
      <c r="L35" s="22"/>
      <c r="M35" s="22"/>
      <c r="N35" s="22"/>
      <c r="O35" s="22"/>
      <c r="P35" s="22"/>
    </row>
    <row r="36" spans="1:16" ht="39" customHeight="1" x14ac:dyDescent="0.15">
      <c r="A36" s="22"/>
      <c r="B36" s="35"/>
      <c r="C36" s="1218" t="s">
        <v>553</v>
      </c>
      <c r="D36" s="1219"/>
      <c r="E36" s="1220"/>
      <c r="F36" s="36">
        <v>0.02</v>
      </c>
      <c r="G36" s="37">
        <v>0.05</v>
      </c>
      <c r="H36" s="37">
        <v>0.06</v>
      </c>
      <c r="I36" s="37">
        <v>2.27</v>
      </c>
      <c r="J36" s="38">
        <v>1.71</v>
      </c>
      <c r="K36" s="22"/>
      <c r="L36" s="22"/>
      <c r="M36" s="22"/>
      <c r="N36" s="22"/>
      <c r="O36" s="22"/>
      <c r="P36" s="22"/>
    </row>
    <row r="37" spans="1:16" ht="39" customHeight="1" x14ac:dyDescent="0.15">
      <c r="A37" s="22"/>
      <c r="B37" s="35"/>
      <c r="C37" s="1218" t="s">
        <v>554</v>
      </c>
      <c r="D37" s="1219"/>
      <c r="E37" s="1220"/>
      <c r="F37" s="36">
        <v>0.12</v>
      </c>
      <c r="G37" s="37">
        <v>0.08</v>
      </c>
      <c r="H37" s="37">
        <v>0.03</v>
      </c>
      <c r="I37" s="37">
        <v>0.06</v>
      </c>
      <c r="J37" s="38">
        <v>0.03</v>
      </c>
      <c r="K37" s="22"/>
      <c r="L37" s="22"/>
      <c r="M37" s="22"/>
      <c r="N37" s="22"/>
      <c r="O37" s="22"/>
      <c r="P37" s="22"/>
    </row>
    <row r="38" spans="1:16" ht="39" customHeight="1" x14ac:dyDescent="0.15">
      <c r="A38" s="22"/>
      <c r="B38" s="35"/>
      <c r="C38" s="1218" t="s">
        <v>555</v>
      </c>
      <c r="D38" s="1219"/>
      <c r="E38" s="1220"/>
      <c r="F38" s="36">
        <v>0</v>
      </c>
      <c r="G38" s="37">
        <v>0</v>
      </c>
      <c r="H38" s="37">
        <v>0</v>
      </c>
      <c r="I38" s="37">
        <v>0</v>
      </c>
      <c r="J38" s="38">
        <v>0</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556</v>
      </c>
      <c r="D42" s="1219"/>
      <c r="E42" s="1220"/>
      <c r="F42" s="36" t="s">
        <v>504</v>
      </c>
      <c r="G42" s="37" t="s">
        <v>504</v>
      </c>
      <c r="H42" s="37" t="s">
        <v>504</v>
      </c>
      <c r="I42" s="37" t="s">
        <v>504</v>
      </c>
      <c r="J42" s="38" t="s">
        <v>504</v>
      </c>
      <c r="K42" s="22"/>
      <c r="L42" s="22"/>
      <c r="M42" s="22"/>
      <c r="N42" s="22"/>
      <c r="O42" s="22"/>
      <c r="P42" s="22"/>
    </row>
    <row r="43" spans="1:16" ht="39" customHeight="1" thickBot="1" x14ac:dyDescent="0.2">
      <c r="A43" s="22"/>
      <c r="B43" s="40"/>
      <c r="C43" s="1221" t="s">
        <v>557</v>
      </c>
      <c r="D43" s="1222"/>
      <c r="E43" s="1223"/>
      <c r="F43" s="41">
        <v>7.73</v>
      </c>
      <c r="G43" s="42">
        <v>7.67</v>
      </c>
      <c r="H43" s="42">
        <v>6.9</v>
      </c>
      <c r="I43" s="42">
        <v>6.07</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Iq179tNE7/LoE7hMqxKbsYeqb5uP1eoAF0oMTzhP3ln8Wt7rwuNWOpKaLn1NcsaSbSD94UBqANo9dKL3Fiqug==" saltValue="Yw8elZJmpbjbiw4aL350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2294</v>
      </c>
      <c r="L45" s="60">
        <v>2154</v>
      </c>
      <c r="M45" s="60">
        <v>1961</v>
      </c>
      <c r="N45" s="60">
        <v>1774</v>
      </c>
      <c r="O45" s="61">
        <v>1683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504</v>
      </c>
      <c r="L46" s="64" t="s">
        <v>504</v>
      </c>
      <c r="M46" s="64" t="s">
        <v>504</v>
      </c>
      <c r="N46" s="64" t="s">
        <v>504</v>
      </c>
      <c r="O46" s="65" t="s">
        <v>504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504</v>
      </c>
      <c r="L47" s="64" t="s">
        <v>504</v>
      </c>
      <c r="M47" s="64" t="s">
        <v>504</v>
      </c>
      <c r="N47" s="64" t="s">
        <v>504</v>
      </c>
      <c r="O47" s="65" t="s">
        <v>504</v>
      </c>
      <c r="P47" s="48"/>
      <c r="Q47" s="48"/>
      <c r="R47" s="48"/>
      <c r="S47" s="48"/>
      <c r="T47" s="48"/>
      <c r="U47" s="48"/>
    </row>
    <row r="48" spans="1:21" ht="30.75" customHeight="1" x14ac:dyDescent="0.15">
      <c r="A48" s="48"/>
      <c r="B48" s="1236"/>
      <c r="C48" s="1237"/>
      <c r="D48" s="62"/>
      <c r="E48" s="1228" t="s">
        <v>15</v>
      </c>
      <c r="F48" s="1228"/>
      <c r="G48" s="1228"/>
      <c r="H48" s="1228"/>
      <c r="I48" s="1228"/>
      <c r="J48" s="1229"/>
      <c r="K48" s="63">
        <v>696</v>
      </c>
      <c r="L48" s="64">
        <v>685</v>
      </c>
      <c r="M48" s="64">
        <v>681</v>
      </c>
      <c r="N48" s="64">
        <v>661</v>
      </c>
      <c r="O48" s="65">
        <v>643</v>
      </c>
      <c r="P48" s="48"/>
      <c r="Q48" s="48"/>
      <c r="R48" s="48"/>
      <c r="S48" s="48"/>
      <c r="T48" s="48"/>
      <c r="U48" s="48"/>
    </row>
    <row r="49" spans="1:21" ht="30.75" customHeight="1" x14ac:dyDescent="0.15">
      <c r="A49" s="48"/>
      <c r="B49" s="1236"/>
      <c r="C49" s="1237"/>
      <c r="D49" s="62"/>
      <c r="E49" s="1228" t="s">
        <v>16</v>
      </c>
      <c r="F49" s="1228"/>
      <c r="G49" s="1228"/>
      <c r="H49" s="1228"/>
      <c r="I49" s="1228"/>
      <c r="J49" s="1229"/>
      <c r="K49" s="63">
        <v>23</v>
      </c>
      <c r="L49" s="64">
        <v>21</v>
      </c>
      <c r="M49" s="64">
        <v>32</v>
      </c>
      <c r="N49" s="64">
        <v>40</v>
      </c>
      <c r="O49" s="65">
        <v>62</v>
      </c>
      <c r="P49" s="48"/>
      <c r="Q49" s="48"/>
      <c r="R49" s="48"/>
      <c r="S49" s="48"/>
      <c r="T49" s="48"/>
      <c r="U49" s="48"/>
    </row>
    <row r="50" spans="1:21" ht="30.75" customHeight="1" x14ac:dyDescent="0.15">
      <c r="A50" s="48"/>
      <c r="B50" s="1236"/>
      <c r="C50" s="1237"/>
      <c r="D50" s="62"/>
      <c r="E50" s="1228" t="s">
        <v>17</v>
      </c>
      <c r="F50" s="1228"/>
      <c r="G50" s="1228"/>
      <c r="H50" s="1228"/>
      <c r="I50" s="1228"/>
      <c r="J50" s="1229"/>
      <c r="K50" s="63">
        <v>29</v>
      </c>
      <c r="L50" s="64">
        <v>29</v>
      </c>
      <c r="M50" s="64">
        <v>9</v>
      </c>
      <c r="N50" s="64">
        <v>9</v>
      </c>
      <c r="O50" s="65" t="s">
        <v>504</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v>0</v>
      </c>
      <c r="N51" s="64" t="s">
        <v>504</v>
      </c>
      <c r="O51" s="65" t="s">
        <v>504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2100</v>
      </c>
      <c r="L52" s="64">
        <v>2165</v>
      </c>
      <c r="M52" s="64">
        <v>2032</v>
      </c>
      <c r="N52" s="64">
        <v>1871</v>
      </c>
      <c r="O52" s="65">
        <v>1834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942</v>
      </c>
      <c r="L53" s="69">
        <v>724</v>
      </c>
      <c r="M53" s="69">
        <v>651</v>
      </c>
      <c r="N53" s="69">
        <v>613</v>
      </c>
      <c r="O53" s="70">
        <v>554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AR+q0jHWsFggLiu0LYNwUZ44mgRrTrTQLDwWKgh3Mlmc5izcgJv8gZWDojFKtPiLAhrwqycWsnGW4hkrW7qRtw==" saltValue="YfNGvK+fRUnG8TJUe1Yya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54" t="s">
        <v>24</v>
      </c>
      <c r="C41" s="1255"/>
      <c r="D41" s="81"/>
      <c r="E41" s="1256" t="s">
        <v>25</v>
      </c>
      <c r="F41" s="1256"/>
      <c r="G41" s="1256"/>
      <c r="H41" s="1257"/>
      <c r="I41" s="82">
        <v>17337</v>
      </c>
      <c r="J41" s="83">
        <v>17015</v>
      </c>
      <c r="K41" s="83">
        <v>16657</v>
      </c>
      <c r="L41" s="83">
        <v>16029</v>
      </c>
      <c r="M41" s="84">
        <v>16126</v>
      </c>
    </row>
    <row r="42" spans="2:13" ht="27.75" customHeight="1" x14ac:dyDescent="0.15">
      <c r="B42" s="1244"/>
      <c r="C42" s="1245"/>
      <c r="D42" s="85"/>
      <c r="E42" s="1248" t="s">
        <v>26</v>
      </c>
      <c r="F42" s="1248"/>
      <c r="G42" s="1248"/>
      <c r="H42" s="1249"/>
      <c r="I42" s="86">
        <v>64</v>
      </c>
      <c r="J42" s="87">
        <v>90</v>
      </c>
      <c r="K42" s="87">
        <v>9</v>
      </c>
      <c r="L42" s="87" t="s">
        <v>504</v>
      </c>
      <c r="M42" s="88" t="s">
        <v>504</v>
      </c>
    </row>
    <row r="43" spans="2:13" ht="27.75" customHeight="1" x14ac:dyDescent="0.15">
      <c r="B43" s="1244"/>
      <c r="C43" s="1245"/>
      <c r="D43" s="85"/>
      <c r="E43" s="1248" t="s">
        <v>27</v>
      </c>
      <c r="F43" s="1248"/>
      <c r="G43" s="1248"/>
      <c r="H43" s="1249"/>
      <c r="I43" s="86">
        <v>9854</v>
      </c>
      <c r="J43" s="87">
        <v>9443</v>
      </c>
      <c r="K43" s="87">
        <v>8833</v>
      </c>
      <c r="L43" s="87">
        <v>8256</v>
      </c>
      <c r="M43" s="88">
        <v>7778</v>
      </c>
    </row>
    <row r="44" spans="2:13" ht="27.75" customHeight="1" x14ac:dyDescent="0.15">
      <c r="B44" s="1244"/>
      <c r="C44" s="1245"/>
      <c r="D44" s="85"/>
      <c r="E44" s="1248" t="s">
        <v>28</v>
      </c>
      <c r="F44" s="1248"/>
      <c r="G44" s="1248"/>
      <c r="H44" s="1249"/>
      <c r="I44" s="86">
        <v>131</v>
      </c>
      <c r="J44" s="87">
        <v>1548</v>
      </c>
      <c r="K44" s="87">
        <v>1686</v>
      </c>
      <c r="L44" s="87">
        <v>2072</v>
      </c>
      <c r="M44" s="88">
        <v>4398</v>
      </c>
    </row>
    <row r="45" spans="2:13" ht="27.75" customHeight="1" x14ac:dyDescent="0.15">
      <c r="B45" s="1244"/>
      <c r="C45" s="1245"/>
      <c r="D45" s="85"/>
      <c r="E45" s="1248" t="s">
        <v>29</v>
      </c>
      <c r="F45" s="1248"/>
      <c r="G45" s="1248"/>
      <c r="H45" s="1249"/>
      <c r="I45" s="86">
        <v>2084</v>
      </c>
      <c r="J45" s="87">
        <v>1717</v>
      </c>
      <c r="K45" s="87">
        <v>1821</v>
      </c>
      <c r="L45" s="87">
        <v>1687</v>
      </c>
      <c r="M45" s="88">
        <v>1741</v>
      </c>
    </row>
    <row r="46" spans="2:13" ht="27.75" customHeight="1" x14ac:dyDescent="0.15">
      <c r="B46" s="1244"/>
      <c r="C46" s="1245"/>
      <c r="D46" s="89"/>
      <c r="E46" s="1248" t="s">
        <v>30</v>
      </c>
      <c r="F46" s="1248"/>
      <c r="G46" s="1248"/>
      <c r="H46" s="1249"/>
      <c r="I46" s="86">
        <v>872</v>
      </c>
      <c r="J46" s="87" t="s">
        <v>504</v>
      </c>
      <c r="K46" s="87" t="s">
        <v>504</v>
      </c>
      <c r="L46" s="87" t="s">
        <v>504</v>
      </c>
      <c r="M46" s="88" t="s">
        <v>504</v>
      </c>
    </row>
    <row r="47" spans="2:13" ht="27.75" customHeight="1" x14ac:dyDescent="0.15">
      <c r="B47" s="1244"/>
      <c r="C47" s="1245"/>
      <c r="D47" s="90"/>
      <c r="E47" s="1258" t="s">
        <v>31</v>
      </c>
      <c r="F47" s="1259"/>
      <c r="G47" s="1259"/>
      <c r="H47" s="1260"/>
      <c r="I47" s="86" t="s">
        <v>504</v>
      </c>
      <c r="J47" s="87" t="s">
        <v>504</v>
      </c>
      <c r="K47" s="87" t="s">
        <v>504</v>
      </c>
      <c r="L47" s="87" t="s">
        <v>504</v>
      </c>
      <c r="M47" s="88" t="s">
        <v>504</v>
      </c>
    </row>
    <row r="48" spans="2:13" ht="27.75" customHeight="1" x14ac:dyDescent="0.15">
      <c r="B48" s="1244"/>
      <c r="C48" s="1245"/>
      <c r="D48" s="85"/>
      <c r="E48" s="1248" t="s">
        <v>32</v>
      </c>
      <c r="F48" s="1248"/>
      <c r="G48" s="1248"/>
      <c r="H48" s="1249"/>
      <c r="I48" s="86" t="s">
        <v>504</v>
      </c>
      <c r="J48" s="87" t="s">
        <v>504</v>
      </c>
      <c r="K48" s="87" t="s">
        <v>504</v>
      </c>
      <c r="L48" s="87" t="s">
        <v>504</v>
      </c>
      <c r="M48" s="88" t="s">
        <v>504</v>
      </c>
    </row>
    <row r="49" spans="2:13" ht="27.75" customHeight="1" x14ac:dyDescent="0.15">
      <c r="B49" s="1246"/>
      <c r="C49" s="1247"/>
      <c r="D49" s="85"/>
      <c r="E49" s="1248" t="s">
        <v>33</v>
      </c>
      <c r="F49" s="1248"/>
      <c r="G49" s="1248"/>
      <c r="H49" s="1249"/>
      <c r="I49" s="86" t="s">
        <v>504</v>
      </c>
      <c r="J49" s="87" t="s">
        <v>504</v>
      </c>
      <c r="K49" s="87" t="s">
        <v>504</v>
      </c>
      <c r="L49" s="87" t="s">
        <v>504</v>
      </c>
      <c r="M49" s="88" t="s">
        <v>504</v>
      </c>
    </row>
    <row r="50" spans="2:13" ht="27.75" customHeight="1" x14ac:dyDescent="0.15">
      <c r="B50" s="1242" t="s">
        <v>34</v>
      </c>
      <c r="C50" s="1243"/>
      <c r="D50" s="91"/>
      <c r="E50" s="1248" t="s">
        <v>35</v>
      </c>
      <c r="F50" s="1248"/>
      <c r="G50" s="1248"/>
      <c r="H50" s="1249"/>
      <c r="I50" s="86">
        <v>2957</v>
      </c>
      <c r="J50" s="87">
        <v>3304</v>
      </c>
      <c r="K50" s="87">
        <v>3901</v>
      </c>
      <c r="L50" s="87">
        <v>4576</v>
      </c>
      <c r="M50" s="88">
        <v>4708</v>
      </c>
    </row>
    <row r="51" spans="2:13" ht="27.75" customHeight="1" x14ac:dyDescent="0.15">
      <c r="B51" s="1244"/>
      <c r="C51" s="1245"/>
      <c r="D51" s="85"/>
      <c r="E51" s="1248" t="s">
        <v>36</v>
      </c>
      <c r="F51" s="1248"/>
      <c r="G51" s="1248"/>
      <c r="H51" s="1249"/>
      <c r="I51" s="86">
        <v>5590</v>
      </c>
      <c r="J51" s="87">
        <v>6014</v>
      </c>
      <c r="K51" s="87">
        <v>5704</v>
      </c>
      <c r="L51" s="87">
        <v>5288</v>
      </c>
      <c r="M51" s="88">
        <v>5297</v>
      </c>
    </row>
    <row r="52" spans="2:13" ht="27.75" customHeight="1" x14ac:dyDescent="0.15">
      <c r="B52" s="1246"/>
      <c r="C52" s="1247"/>
      <c r="D52" s="85"/>
      <c r="E52" s="1248" t="s">
        <v>37</v>
      </c>
      <c r="F52" s="1248"/>
      <c r="G52" s="1248"/>
      <c r="H52" s="1249"/>
      <c r="I52" s="86">
        <v>19746</v>
      </c>
      <c r="J52" s="87">
        <v>19725</v>
      </c>
      <c r="K52" s="87">
        <v>19630</v>
      </c>
      <c r="L52" s="87">
        <v>19584</v>
      </c>
      <c r="M52" s="88">
        <v>20159</v>
      </c>
    </row>
    <row r="53" spans="2:13" ht="27.75" customHeight="1" thickBot="1" x14ac:dyDescent="0.2">
      <c r="B53" s="1250" t="s">
        <v>38</v>
      </c>
      <c r="C53" s="1251"/>
      <c r="D53" s="92"/>
      <c r="E53" s="1252" t="s">
        <v>39</v>
      </c>
      <c r="F53" s="1252"/>
      <c r="G53" s="1252"/>
      <c r="H53" s="1253"/>
      <c r="I53" s="93">
        <v>2047</v>
      </c>
      <c r="J53" s="94">
        <v>771</v>
      </c>
      <c r="K53" s="94">
        <v>-229</v>
      </c>
      <c r="L53" s="94">
        <v>-1405</v>
      </c>
      <c r="M53" s="95">
        <v>-121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WzXr4NQVVmkL91/te4WtUTS+pPNivtheh6AKwqkKv3TBwON8GKO/00ICst6t7B7ui062dMAq1lhOUwB3dhXsQ==" saltValue="jGJmVxgRh5CTcUO874n8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3" t="s">
        <v>42</v>
      </c>
      <c r="D55" s="1263"/>
      <c r="E55" s="1264"/>
      <c r="F55" s="107">
        <v>1616</v>
      </c>
      <c r="G55" s="107">
        <v>1872</v>
      </c>
      <c r="H55" s="108">
        <v>1594</v>
      </c>
    </row>
    <row r="56" spans="2:8" ht="52.5" customHeight="1" x14ac:dyDescent="0.15">
      <c r="B56" s="109"/>
      <c r="C56" s="1265" t="s">
        <v>43</v>
      </c>
      <c r="D56" s="1265"/>
      <c r="E56" s="1266"/>
      <c r="F56" s="110">
        <v>51</v>
      </c>
      <c r="G56" s="110">
        <v>51</v>
      </c>
      <c r="H56" s="111">
        <v>51</v>
      </c>
    </row>
    <row r="57" spans="2:8" ht="53.25" customHeight="1" x14ac:dyDescent="0.15">
      <c r="B57" s="109"/>
      <c r="C57" s="1267" t="s">
        <v>44</v>
      </c>
      <c r="D57" s="1267"/>
      <c r="E57" s="1268"/>
      <c r="F57" s="112">
        <v>2084</v>
      </c>
      <c r="G57" s="112">
        <v>2492</v>
      </c>
      <c r="H57" s="113">
        <v>2732</v>
      </c>
    </row>
    <row r="58" spans="2:8" ht="45.75" customHeight="1" x14ac:dyDescent="0.15">
      <c r="B58" s="114"/>
      <c r="C58" s="1269" t="s">
        <v>573</v>
      </c>
      <c r="D58" s="1270"/>
      <c r="E58" s="1271"/>
      <c r="F58" s="115">
        <v>904</v>
      </c>
      <c r="G58" s="115">
        <v>1304</v>
      </c>
      <c r="H58" s="116">
        <v>1554</v>
      </c>
    </row>
    <row r="59" spans="2:8" ht="45.75" customHeight="1" x14ac:dyDescent="0.15">
      <c r="B59" s="114"/>
      <c r="C59" s="1269" t="s">
        <v>574</v>
      </c>
      <c r="D59" s="1270"/>
      <c r="E59" s="1271"/>
      <c r="F59" s="115">
        <v>719</v>
      </c>
      <c r="G59" s="115">
        <v>729</v>
      </c>
      <c r="H59" s="116">
        <v>722</v>
      </c>
    </row>
    <row r="60" spans="2:8" ht="45.75" customHeight="1" x14ac:dyDescent="0.15">
      <c r="B60" s="114"/>
      <c r="C60" s="1269" t="s">
        <v>575</v>
      </c>
      <c r="D60" s="1270"/>
      <c r="E60" s="1271"/>
      <c r="F60" s="115">
        <v>315</v>
      </c>
      <c r="G60" s="115">
        <v>313</v>
      </c>
      <c r="H60" s="116">
        <v>310</v>
      </c>
    </row>
    <row r="61" spans="2:8" ht="45.75" customHeight="1" x14ac:dyDescent="0.15">
      <c r="B61" s="114"/>
      <c r="C61" s="1269" t="s">
        <v>576</v>
      </c>
      <c r="D61" s="1270"/>
      <c r="E61" s="1271"/>
      <c r="F61" s="115">
        <v>93</v>
      </c>
      <c r="G61" s="115">
        <v>93</v>
      </c>
      <c r="H61" s="116">
        <v>92</v>
      </c>
    </row>
    <row r="62" spans="2:8" ht="45.75" customHeight="1" thickBot="1" x14ac:dyDescent="0.2">
      <c r="B62" s="117"/>
      <c r="C62" s="1272" t="s">
        <v>577</v>
      </c>
      <c r="D62" s="1273"/>
      <c r="E62" s="1274"/>
      <c r="F62" s="118">
        <v>53</v>
      </c>
      <c r="G62" s="118">
        <v>53</v>
      </c>
      <c r="H62" s="119">
        <v>53</v>
      </c>
    </row>
    <row r="63" spans="2:8" ht="52.5" customHeight="1" thickBot="1" x14ac:dyDescent="0.2">
      <c r="B63" s="120"/>
      <c r="C63" s="1261" t="s">
        <v>45</v>
      </c>
      <c r="D63" s="1261"/>
      <c r="E63" s="1262"/>
      <c r="F63" s="121">
        <v>3752</v>
      </c>
      <c r="G63" s="121">
        <v>4415</v>
      </c>
      <c r="H63" s="122">
        <v>4377</v>
      </c>
    </row>
    <row r="64" spans="2:8" ht="15" customHeight="1" x14ac:dyDescent="0.15"/>
    <row r="65" ht="0" hidden="1" customHeight="1" x14ac:dyDescent="0.15"/>
    <row r="66" ht="0" hidden="1" customHeight="1" x14ac:dyDescent="0.15"/>
  </sheetData>
  <sheetProtection algorithmName="SHA-512" hashValue="hCkF877ERURha5mhx9XmfhKyGHGi7TyYJR3F8HMYQP8Xs6nt9XnOtVcHC3slFT28f1XP1xdLgEwwmbX+ahjZMA==" saltValue="2s2wh8KfxJWG/25xFXSKL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581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545</v>
      </c>
      <c r="BQ50" s="1280"/>
      <c r="BR50" s="1280"/>
      <c r="BS50" s="1280"/>
      <c r="BT50" s="1280"/>
      <c r="BU50" s="1280"/>
      <c r="BV50" s="1280"/>
      <c r="BW50" s="1280"/>
      <c r="BX50" s="1280" t="s">
        <v>546</v>
      </c>
      <c r="BY50" s="1280"/>
      <c r="BZ50" s="1280"/>
      <c r="CA50" s="1280"/>
      <c r="CB50" s="1280"/>
      <c r="CC50" s="1280"/>
      <c r="CD50" s="1280"/>
      <c r="CE50" s="1280"/>
      <c r="CF50" s="1280" t="s">
        <v>547</v>
      </c>
      <c r="CG50" s="1280"/>
      <c r="CH50" s="1280"/>
      <c r="CI50" s="1280"/>
      <c r="CJ50" s="1280"/>
      <c r="CK50" s="1280"/>
      <c r="CL50" s="1280"/>
      <c r="CM50" s="1280"/>
      <c r="CN50" s="1280" t="s">
        <v>548</v>
      </c>
      <c r="CO50" s="1280"/>
      <c r="CP50" s="1280"/>
      <c r="CQ50" s="1280"/>
      <c r="CR50" s="1280"/>
      <c r="CS50" s="1280"/>
      <c r="CT50" s="1280"/>
      <c r="CU50" s="1280"/>
      <c r="CV50" s="1280" t="s">
        <v>549</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583</v>
      </c>
      <c r="AO51" s="1278"/>
      <c r="AP51" s="1278"/>
      <c r="AQ51" s="1278"/>
      <c r="AR51" s="1278"/>
      <c r="AS51" s="1278"/>
      <c r="AT51" s="1278"/>
      <c r="AU51" s="1278"/>
      <c r="AV51" s="1278"/>
      <c r="AW51" s="1278"/>
      <c r="AX51" s="1278"/>
      <c r="AY51" s="1278"/>
      <c r="AZ51" s="1278"/>
      <c r="BA51" s="1278"/>
      <c r="BB51" s="1278" t="s">
        <v>584</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585</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60.9</v>
      </c>
      <c r="CG53" s="1275"/>
      <c r="CH53" s="1275"/>
      <c r="CI53" s="1275"/>
      <c r="CJ53" s="1275"/>
      <c r="CK53" s="1275"/>
      <c r="CL53" s="1275"/>
      <c r="CM53" s="1275"/>
      <c r="CN53" s="1275">
        <v>62.1</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586</v>
      </c>
      <c r="AO55" s="1280"/>
      <c r="AP55" s="1280"/>
      <c r="AQ55" s="1280"/>
      <c r="AR55" s="1280"/>
      <c r="AS55" s="1280"/>
      <c r="AT55" s="1280"/>
      <c r="AU55" s="1280"/>
      <c r="AV55" s="1280"/>
      <c r="AW55" s="1280"/>
      <c r="AX55" s="1280"/>
      <c r="AY55" s="1280"/>
      <c r="AZ55" s="1280"/>
      <c r="BA55" s="1280"/>
      <c r="BB55" s="1278" t="s">
        <v>584</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33.6</v>
      </c>
      <c r="CG55" s="1275"/>
      <c r="CH55" s="1275"/>
      <c r="CI55" s="1275"/>
      <c r="CJ55" s="1275"/>
      <c r="CK55" s="1275"/>
      <c r="CL55" s="1275"/>
      <c r="CM55" s="1275"/>
      <c r="CN55" s="1275">
        <v>35.299999999999997</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585</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56.8</v>
      </c>
      <c r="CG57" s="1275"/>
      <c r="CH57" s="1275"/>
      <c r="CI57" s="1275"/>
      <c r="CJ57" s="1275"/>
      <c r="CK57" s="1275"/>
      <c r="CL57" s="1275"/>
      <c r="CM57" s="1275"/>
      <c r="CN57" s="1275">
        <v>60.4</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545</v>
      </c>
      <c r="BQ72" s="1280"/>
      <c r="BR72" s="1280"/>
      <c r="BS72" s="1280"/>
      <c r="BT72" s="1280"/>
      <c r="BU72" s="1280"/>
      <c r="BV72" s="1280"/>
      <c r="BW72" s="1280"/>
      <c r="BX72" s="1280" t="s">
        <v>546</v>
      </c>
      <c r="BY72" s="1280"/>
      <c r="BZ72" s="1280"/>
      <c r="CA72" s="1280"/>
      <c r="CB72" s="1280"/>
      <c r="CC72" s="1280"/>
      <c r="CD72" s="1280"/>
      <c r="CE72" s="1280"/>
      <c r="CF72" s="1280" t="s">
        <v>547</v>
      </c>
      <c r="CG72" s="1280"/>
      <c r="CH72" s="1280"/>
      <c r="CI72" s="1280"/>
      <c r="CJ72" s="1280"/>
      <c r="CK72" s="1280"/>
      <c r="CL72" s="1280"/>
      <c r="CM72" s="1280"/>
      <c r="CN72" s="1280" t="s">
        <v>548</v>
      </c>
      <c r="CO72" s="1280"/>
      <c r="CP72" s="1280"/>
      <c r="CQ72" s="1280"/>
      <c r="CR72" s="1280"/>
      <c r="CS72" s="1280"/>
      <c r="CT72" s="1280"/>
      <c r="CU72" s="1280"/>
      <c r="CV72" s="1280" t="s">
        <v>549</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583</v>
      </c>
      <c r="AO73" s="1278"/>
      <c r="AP73" s="1278"/>
      <c r="AQ73" s="1278"/>
      <c r="AR73" s="1278"/>
      <c r="AS73" s="1278"/>
      <c r="AT73" s="1278"/>
      <c r="AU73" s="1278"/>
      <c r="AV73" s="1278"/>
      <c r="AW73" s="1278"/>
      <c r="AX73" s="1278"/>
      <c r="AY73" s="1278"/>
      <c r="AZ73" s="1278"/>
      <c r="BA73" s="1278"/>
      <c r="BB73" s="1278" t="s">
        <v>584</v>
      </c>
      <c r="BC73" s="1278"/>
      <c r="BD73" s="1278"/>
      <c r="BE73" s="1278"/>
      <c r="BF73" s="1278"/>
      <c r="BG73" s="1278"/>
      <c r="BH73" s="1278"/>
      <c r="BI73" s="1278"/>
      <c r="BJ73" s="1278"/>
      <c r="BK73" s="1278"/>
      <c r="BL73" s="1278"/>
      <c r="BM73" s="1278"/>
      <c r="BN73" s="1278"/>
      <c r="BO73" s="1278"/>
      <c r="BP73" s="1275">
        <v>20.9</v>
      </c>
      <c r="BQ73" s="1275"/>
      <c r="BR73" s="1275"/>
      <c r="BS73" s="1275"/>
      <c r="BT73" s="1275"/>
      <c r="BU73" s="1275"/>
      <c r="BV73" s="1275"/>
      <c r="BW73" s="1275"/>
      <c r="BX73" s="1275">
        <v>8</v>
      </c>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589</v>
      </c>
      <c r="BC75" s="1278"/>
      <c r="BD75" s="1278"/>
      <c r="BE75" s="1278"/>
      <c r="BF75" s="1278"/>
      <c r="BG75" s="1278"/>
      <c r="BH75" s="1278"/>
      <c r="BI75" s="1278"/>
      <c r="BJ75" s="1278"/>
      <c r="BK75" s="1278"/>
      <c r="BL75" s="1278"/>
      <c r="BM75" s="1278"/>
      <c r="BN75" s="1278"/>
      <c r="BO75" s="1278"/>
      <c r="BP75" s="1275">
        <v>10.5</v>
      </c>
      <c r="BQ75" s="1275"/>
      <c r="BR75" s="1275"/>
      <c r="BS75" s="1275"/>
      <c r="BT75" s="1275"/>
      <c r="BU75" s="1275"/>
      <c r="BV75" s="1275"/>
      <c r="BW75" s="1275"/>
      <c r="BX75" s="1275">
        <v>9.4</v>
      </c>
      <c r="BY75" s="1275"/>
      <c r="BZ75" s="1275"/>
      <c r="CA75" s="1275"/>
      <c r="CB75" s="1275"/>
      <c r="CC75" s="1275"/>
      <c r="CD75" s="1275"/>
      <c r="CE75" s="1275"/>
      <c r="CF75" s="1275">
        <v>7.9</v>
      </c>
      <c r="CG75" s="1275"/>
      <c r="CH75" s="1275"/>
      <c r="CI75" s="1275"/>
      <c r="CJ75" s="1275"/>
      <c r="CK75" s="1275"/>
      <c r="CL75" s="1275"/>
      <c r="CM75" s="1275"/>
      <c r="CN75" s="1275">
        <v>6.8</v>
      </c>
      <c r="CO75" s="1275"/>
      <c r="CP75" s="1275"/>
      <c r="CQ75" s="1275"/>
      <c r="CR75" s="1275"/>
      <c r="CS75" s="1275"/>
      <c r="CT75" s="1275"/>
      <c r="CU75" s="1275"/>
      <c r="CV75" s="1275">
        <v>6.1</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586</v>
      </c>
      <c r="AO77" s="1280"/>
      <c r="AP77" s="1280"/>
      <c r="AQ77" s="1280"/>
      <c r="AR77" s="1280"/>
      <c r="AS77" s="1280"/>
      <c r="AT77" s="1280"/>
      <c r="AU77" s="1280"/>
      <c r="AV77" s="1280"/>
      <c r="AW77" s="1280"/>
      <c r="AX77" s="1280"/>
      <c r="AY77" s="1280"/>
      <c r="AZ77" s="1280"/>
      <c r="BA77" s="1280"/>
      <c r="BB77" s="1278" t="s">
        <v>584</v>
      </c>
      <c r="BC77" s="1278"/>
      <c r="BD77" s="1278"/>
      <c r="BE77" s="1278"/>
      <c r="BF77" s="1278"/>
      <c r="BG77" s="1278"/>
      <c r="BH77" s="1278"/>
      <c r="BI77" s="1278"/>
      <c r="BJ77" s="1278"/>
      <c r="BK77" s="1278"/>
      <c r="BL77" s="1278"/>
      <c r="BM77" s="1278"/>
      <c r="BN77" s="1278"/>
      <c r="BO77" s="1278"/>
      <c r="BP77" s="1275">
        <v>50.3</v>
      </c>
      <c r="BQ77" s="1275"/>
      <c r="BR77" s="1275"/>
      <c r="BS77" s="1275"/>
      <c r="BT77" s="1275"/>
      <c r="BU77" s="1275"/>
      <c r="BV77" s="1275"/>
      <c r="BW77" s="1275"/>
      <c r="BX77" s="1275">
        <v>45.9</v>
      </c>
      <c r="BY77" s="1275"/>
      <c r="BZ77" s="1275"/>
      <c r="CA77" s="1275"/>
      <c r="CB77" s="1275"/>
      <c r="CC77" s="1275"/>
      <c r="CD77" s="1275"/>
      <c r="CE77" s="1275"/>
      <c r="CF77" s="1275">
        <v>33.6</v>
      </c>
      <c r="CG77" s="1275"/>
      <c r="CH77" s="1275"/>
      <c r="CI77" s="1275"/>
      <c r="CJ77" s="1275"/>
      <c r="CK77" s="1275"/>
      <c r="CL77" s="1275"/>
      <c r="CM77" s="1275"/>
      <c r="CN77" s="1275">
        <v>35.299999999999997</v>
      </c>
      <c r="CO77" s="1275"/>
      <c r="CP77" s="1275"/>
      <c r="CQ77" s="1275"/>
      <c r="CR77" s="1275"/>
      <c r="CS77" s="1275"/>
      <c r="CT77" s="1275"/>
      <c r="CU77" s="1275"/>
      <c r="CV77" s="1275">
        <v>31.9</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589</v>
      </c>
      <c r="BC79" s="1278"/>
      <c r="BD79" s="1278"/>
      <c r="BE79" s="1278"/>
      <c r="BF79" s="1278"/>
      <c r="BG79" s="1278"/>
      <c r="BH79" s="1278"/>
      <c r="BI79" s="1278"/>
      <c r="BJ79" s="1278"/>
      <c r="BK79" s="1278"/>
      <c r="BL79" s="1278"/>
      <c r="BM79" s="1278"/>
      <c r="BN79" s="1278"/>
      <c r="BO79" s="1278"/>
      <c r="BP79" s="1275">
        <v>9.6</v>
      </c>
      <c r="BQ79" s="1275"/>
      <c r="BR79" s="1275"/>
      <c r="BS79" s="1275"/>
      <c r="BT79" s="1275"/>
      <c r="BU79" s="1275"/>
      <c r="BV79" s="1275"/>
      <c r="BW79" s="1275"/>
      <c r="BX79" s="1275">
        <v>8.8000000000000007</v>
      </c>
      <c r="BY79" s="1275"/>
      <c r="BZ79" s="1275"/>
      <c r="CA79" s="1275"/>
      <c r="CB79" s="1275"/>
      <c r="CC79" s="1275"/>
      <c r="CD79" s="1275"/>
      <c r="CE79" s="1275"/>
      <c r="CF79" s="1275">
        <v>7</v>
      </c>
      <c r="CG79" s="1275"/>
      <c r="CH79" s="1275"/>
      <c r="CI79" s="1275"/>
      <c r="CJ79" s="1275"/>
      <c r="CK79" s="1275"/>
      <c r="CL79" s="1275"/>
      <c r="CM79" s="1275"/>
      <c r="CN79" s="1275">
        <v>6.9</v>
      </c>
      <c r="CO79" s="1275"/>
      <c r="CP79" s="1275"/>
      <c r="CQ79" s="1275"/>
      <c r="CR79" s="1275"/>
      <c r="CS79" s="1275"/>
      <c r="CT79" s="1275"/>
      <c r="CU79" s="1275"/>
      <c r="CV79" s="1275">
        <v>6.6</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iH662fjFWd/vFbma/ZKxQU/VaayYp0ZC/RTshvz8rDjd9obr2+6Km3h/0CVOVnJgbsP9WJOcHMEzeBojh44RQ==" saltValue="9NiBI2RL5e4zviwwIH9rY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sFgAZMjLSVWUX05Cn/l3EQT/+VOYuC5Di8UiXB8CRdjLZIHm1p4eRw0FDfUm7yFVy9qU7CYbjjZmHDXkXLrBg==" saltValue="P4m88WR9ExnLuPrQDh+g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hyfSdqwMBJQBPjfEWew33ipJIyJZOKTRa4iHGPWJ5AyFddd4G1INL88pCLrER/chyLc4Z2XKSNnFBWyQyqnaA==" saltValue="XNwdeHHcjW1mVSAmiE2s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543</v>
      </c>
      <c r="G2" s="136"/>
      <c r="H2" s="137"/>
    </row>
    <row r="3" spans="1:8" x14ac:dyDescent="0.15">
      <c r="A3" s="133" t="s">
        <v>536</v>
      </c>
      <c r="B3" s="138"/>
      <c r="C3" s="139"/>
      <c r="D3" s="140">
        <v>9806</v>
      </c>
      <c r="E3" s="141"/>
      <c r="F3" s="142">
        <v>63956</v>
      </c>
      <c r="G3" s="143"/>
      <c r="H3" s="144"/>
    </row>
    <row r="4" spans="1:8" x14ac:dyDescent="0.15">
      <c r="A4" s="145"/>
      <c r="B4" s="146"/>
      <c r="C4" s="147"/>
      <c r="D4" s="148">
        <v>3225</v>
      </c>
      <c r="E4" s="149"/>
      <c r="F4" s="150">
        <v>29239</v>
      </c>
      <c r="G4" s="151"/>
      <c r="H4" s="152"/>
    </row>
    <row r="5" spans="1:8" x14ac:dyDescent="0.15">
      <c r="A5" s="133" t="s">
        <v>538</v>
      </c>
      <c r="B5" s="138"/>
      <c r="C5" s="139"/>
      <c r="D5" s="140">
        <v>25996</v>
      </c>
      <c r="E5" s="141"/>
      <c r="F5" s="142">
        <v>66255</v>
      </c>
      <c r="G5" s="143"/>
      <c r="H5" s="144"/>
    </row>
    <row r="6" spans="1:8" x14ac:dyDescent="0.15">
      <c r="A6" s="145"/>
      <c r="B6" s="146"/>
      <c r="C6" s="147"/>
      <c r="D6" s="148">
        <v>6619</v>
      </c>
      <c r="E6" s="149"/>
      <c r="F6" s="150">
        <v>31822</v>
      </c>
      <c r="G6" s="151"/>
      <c r="H6" s="152"/>
    </row>
    <row r="7" spans="1:8" x14ac:dyDescent="0.15">
      <c r="A7" s="133" t="s">
        <v>539</v>
      </c>
      <c r="B7" s="138"/>
      <c r="C7" s="139"/>
      <c r="D7" s="140">
        <v>23550</v>
      </c>
      <c r="E7" s="141"/>
      <c r="F7" s="142">
        <v>47278</v>
      </c>
      <c r="G7" s="143"/>
      <c r="H7" s="144"/>
    </row>
    <row r="8" spans="1:8" x14ac:dyDescent="0.15">
      <c r="A8" s="145"/>
      <c r="B8" s="146"/>
      <c r="C8" s="147"/>
      <c r="D8" s="148">
        <v>18297</v>
      </c>
      <c r="E8" s="149"/>
      <c r="F8" s="150">
        <v>24096</v>
      </c>
      <c r="G8" s="151"/>
      <c r="H8" s="152"/>
    </row>
    <row r="9" spans="1:8" x14ac:dyDescent="0.15">
      <c r="A9" s="133" t="s">
        <v>540</v>
      </c>
      <c r="B9" s="138"/>
      <c r="C9" s="139"/>
      <c r="D9" s="140">
        <v>17742</v>
      </c>
      <c r="E9" s="141"/>
      <c r="F9" s="142">
        <v>44504</v>
      </c>
      <c r="G9" s="143"/>
      <c r="H9" s="144"/>
    </row>
    <row r="10" spans="1:8" x14ac:dyDescent="0.15">
      <c r="A10" s="145"/>
      <c r="B10" s="146"/>
      <c r="C10" s="147"/>
      <c r="D10" s="148">
        <v>9877</v>
      </c>
      <c r="E10" s="149"/>
      <c r="F10" s="150">
        <v>25876</v>
      </c>
      <c r="G10" s="151"/>
      <c r="H10" s="152"/>
    </row>
    <row r="11" spans="1:8" x14ac:dyDescent="0.15">
      <c r="A11" s="133" t="s">
        <v>541</v>
      </c>
      <c r="B11" s="138"/>
      <c r="C11" s="139"/>
      <c r="D11" s="140">
        <v>34281</v>
      </c>
      <c r="E11" s="141"/>
      <c r="F11" s="142">
        <v>47820</v>
      </c>
      <c r="G11" s="143"/>
      <c r="H11" s="144"/>
    </row>
    <row r="12" spans="1:8" x14ac:dyDescent="0.15">
      <c r="A12" s="145"/>
      <c r="B12" s="146"/>
      <c r="C12" s="153"/>
      <c r="D12" s="148">
        <v>17811</v>
      </c>
      <c r="E12" s="149"/>
      <c r="F12" s="150">
        <v>25855</v>
      </c>
      <c r="G12" s="151"/>
      <c r="H12" s="152"/>
    </row>
    <row r="13" spans="1:8" x14ac:dyDescent="0.15">
      <c r="A13" s="133"/>
      <c r="B13" s="138"/>
      <c r="C13" s="154"/>
      <c r="D13" s="155">
        <v>22275</v>
      </c>
      <c r="E13" s="156"/>
      <c r="F13" s="157">
        <v>53963</v>
      </c>
      <c r="G13" s="158"/>
      <c r="H13" s="144"/>
    </row>
    <row r="14" spans="1:8" x14ac:dyDescent="0.15">
      <c r="A14" s="145"/>
      <c r="B14" s="146"/>
      <c r="C14" s="147"/>
      <c r="D14" s="148">
        <v>11166</v>
      </c>
      <c r="E14" s="149"/>
      <c r="F14" s="150">
        <v>27378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4.71</v>
      </c>
      <c r="C19" s="159">
        <f>ROUND(VALUE(SUBSTITUTE(実質収支比率等に係る経年分析!G$48,"▲","-")),2)</f>
        <v>3.78</v>
      </c>
      <c r="D19" s="159">
        <f>ROUND(VALUE(SUBSTITUTE(実質収支比率等に係る経年分析!H$48,"▲","-")),2)</f>
        <v>4.45</v>
      </c>
      <c r="E19" s="159">
        <f>ROUND(VALUE(SUBSTITUTE(実質収支比率等に係る経年分析!I$48,"▲","-")),2)</f>
        <v>3.88</v>
      </c>
      <c r="F19" s="159">
        <f>ROUND(VALUE(SUBSTITUTE(実質収支比率等に係る経年分析!J$48,"▲","-")),2)</f>
        <v>3.24</v>
      </c>
    </row>
    <row r="20" spans="1:11" x14ac:dyDescent="0.15">
      <c r="A20" s="159" t="s">
        <v>49</v>
      </c>
      <c r="B20" s="159">
        <f>ROUND(VALUE(SUBSTITUTE(実質収支比率等に係る経年分析!F$47,"▲","-")),2)</f>
        <v>11.53</v>
      </c>
      <c r="C20" s="159">
        <f>ROUND(VALUE(SUBSTITUTE(実質収支比率等に係る経年分析!G$47,"▲","-")),2)</f>
        <v>12.79</v>
      </c>
      <c r="D20" s="159">
        <f>ROUND(VALUE(SUBSTITUTE(実質収支比率等に係る経年分析!H$47,"▲","-")),2)</f>
        <v>14.12</v>
      </c>
      <c r="E20" s="159">
        <f>ROUND(VALUE(SUBSTITUTE(実質収支比率等に係る経年分析!I$47,"▲","-")),2)</f>
        <v>16.52</v>
      </c>
      <c r="F20" s="159">
        <f>ROUND(VALUE(SUBSTITUTE(実質収支比率等に係る経年分析!J$47,"▲","-")),2)</f>
        <v>13.79</v>
      </c>
    </row>
    <row r="21" spans="1:11" x14ac:dyDescent="0.15">
      <c r="A21" s="159" t="s">
        <v>50</v>
      </c>
      <c r="B21" s="159">
        <f>IF(ISNUMBER(VALUE(SUBSTITUTE(実質収支比率等に係る経年分析!F$49,"▲","-"))),ROUND(VALUE(SUBSTITUTE(実質収支比率等に係る経年分析!F$49,"▲","-")),2),NA())</f>
        <v>6.99</v>
      </c>
      <c r="C21" s="159">
        <f>IF(ISNUMBER(VALUE(SUBSTITUTE(実質収支比率等に係る経年分析!G$49,"▲","-"))),ROUND(VALUE(SUBSTITUTE(実質収支比率等に係る経年分析!G$49,"▲","-")),2),NA())</f>
        <v>0.16</v>
      </c>
      <c r="D21" s="159">
        <f>IF(ISNUMBER(VALUE(SUBSTITUTE(実質収支比率等に係る経年分析!H$49,"▲","-"))),ROUND(VALUE(SUBSTITUTE(実質収支比率等に係る経年分析!H$49,"▲","-")),2),NA())</f>
        <v>2.75</v>
      </c>
      <c r="E21" s="159">
        <f>IF(ISNUMBER(VALUE(SUBSTITUTE(実質収支比率等に係る経年分析!I$49,"▲","-"))),ROUND(VALUE(SUBSTITUTE(実質収支比率等に係る経年分析!I$49,"▲","-")),2),NA())</f>
        <v>2.35</v>
      </c>
      <c r="F21" s="159">
        <f>IF(ISNUMBER(VALUE(SUBSTITUTE(実質収支比率等に係る経年分析!J$49,"▲","-"))),ROUND(VALUE(SUBSTITUTE(実質収支比率等に係る経年分析!J$49,"▲","-")),2),NA())</f>
        <v>-2.1800000000000002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7.73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7.67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6.9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6.07</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土地取得特別会計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1.71</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1.75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3.77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3.23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2100</v>
      </c>
      <c r="E42" s="161"/>
      <c r="F42" s="161"/>
      <c r="G42" s="161">
        <f>'実質公債費比率（分子）の構造'!L$52</f>
        <v>2165</v>
      </c>
      <c r="H42" s="161"/>
      <c r="I42" s="161"/>
      <c r="J42" s="161">
        <f>'実質公債費比率（分子）の構造'!M$52</f>
        <v>2032</v>
      </c>
      <c r="K42" s="161"/>
      <c r="L42" s="161"/>
      <c r="M42" s="161">
        <f>'実質公債費比率（分子）の構造'!N$52</f>
        <v>1871</v>
      </c>
      <c r="N42" s="161"/>
      <c r="O42" s="161"/>
      <c r="P42" s="161">
        <f>'実質公債費比率（分子）の構造'!O$52</f>
        <v>1834</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29</v>
      </c>
      <c r="C44" s="161"/>
      <c r="D44" s="161"/>
      <c r="E44" s="161">
        <f>'実質公債費比率（分子）の構造'!L$50</f>
        <v>29</v>
      </c>
      <c r="F44" s="161"/>
      <c r="G44" s="161"/>
      <c r="H44" s="161">
        <f>'実質公債費比率（分子）の構造'!M$50</f>
        <v>9</v>
      </c>
      <c r="I44" s="161"/>
      <c r="J44" s="161"/>
      <c r="K44" s="161">
        <f>'実質公債費比率（分子）の構造'!N$50</f>
        <v>9</v>
      </c>
      <c r="L44" s="161"/>
      <c r="M44" s="161"/>
      <c r="N44" s="161" t="str">
        <f>'実質公債費比率（分子）の構造'!O$50</f>
        <v>-</v>
      </c>
      <c r="O44" s="161"/>
      <c r="P44" s="161"/>
    </row>
    <row r="45" spans="1:16" x14ac:dyDescent="0.15">
      <c r="A45" s="161" t="s">
        <v>60</v>
      </c>
      <c r="B45" s="161">
        <f>'実質公債費比率（分子）の構造'!K$49</f>
        <v>23</v>
      </c>
      <c r="C45" s="161"/>
      <c r="D45" s="161"/>
      <c r="E45" s="161">
        <f>'実質公債費比率（分子）の構造'!L$49</f>
        <v>21</v>
      </c>
      <c r="F45" s="161"/>
      <c r="G45" s="161"/>
      <c r="H45" s="161">
        <f>'実質公債費比率（分子）の構造'!M$49</f>
        <v>32</v>
      </c>
      <c r="I45" s="161"/>
      <c r="J45" s="161"/>
      <c r="K45" s="161">
        <f>'実質公債費比率（分子）の構造'!N$49</f>
        <v>40</v>
      </c>
      <c r="L45" s="161"/>
      <c r="M45" s="161"/>
      <c r="N45" s="161">
        <f>'実質公債費比率（分子）の構造'!O$49</f>
        <v>62</v>
      </c>
      <c r="O45" s="161"/>
      <c r="P45" s="161"/>
    </row>
    <row r="46" spans="1:16" x14ac:dyDescent="0.15">
      <c r="A46" s="161" t="s">
        <v>61</v>
      </c>
      <c r="B46" s="161">
        <f>'実質公債費比率（分子）の構造'!K$48</f>
        <v>696</v>
      </c>
      <c r="C46" s="161"/>
      <c r="D46" s="161"/>
      <c r="E46" s="161">
        <f>'実質公債費比率（分子）の構造'!L$48</f>
        <v>685</v>
      </c>
      <c r="F46" s="161"/>
      <c r="G46" s="161"/>
      <c r="H46" s="161">
        <f>'実質公債費比率（分子）の構造'!M$48</f>
        <v>681</v>
      </c>
      <c r="I46" s="161"/>
      <c r="J46" s="161"/>
      <c r="K46" s="161">
        <f>'実質公債費比率（分子）の構造'!N$48</f>
        <v>661</v>
      </c>
      <c r="L46" s="161"/>
      <c r="M46" s="161"/>
      <c r="N46" s="161">
        <f>'実質公債費比率（分子）の構造'!O$48</f>
        <v>643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2294</v>
      </c>
      <c r="C49" s="161"/>
      <c r="D49" s="161"/>
      <c r="E49" s="161">
        <f>'実質公債費比率（分子）の構造'!L$45</f>
        <v>2154</v>
      </c>
      <c r="F49" s="161"/>
      <c r="G49" s="161"/>
      <c r="H49" s="161">
        <f>'実質公債費比率（分子）の構造'!M$45</f>
        <v>1961</v>
      </c>
      <c r="I49" s="161"/>
      <c r="J49" s="161"/>
      <c r="K49" s="161">
        <f>'実質公債費比率（分子）の構造'!N$45</f>
        <v>1774</v>
      </c>
      <c r="L49" s="161"/>
      <c r="M49" s="161"/>
      <c r="N49" s="161">
        <f>'実質公債費比率（分子）の構造'!O$45</f>
        <v>1683</v>
      </c>
      <c r="O49" s="161"/>
      <c r="P49" s="161"/>
    </row>
    <row r="50" spans="1:16" x14ac:dyDescent="0.15">
      <c r="A50" s="161" t="s">
        <v>65</v>
      </c>
      <c r="B50" s="161" t="e">
        <f>NA()</f>
        <v>#N/A</v>
      </c>
      <c r="C50" s="161">
        <f>IF(ISNUMBER('実質公債費比率（分子）の構造'!K$53),'実質公債費比率（分子）の構造'!K$53,NA())</f>
        <v>942</v>
      </c>
      <c r="D50" s="161" t="e">
        <f>NA()</f>
        <v>#N/A</v>
      </c>
      <c r="E50" s="161" t="e">
        <f>NA()</f>
        <v>#N/A</v>
      </c>
      <c r="F50" s="161">
        <f>IF(ISNUMBER('実質公債費比率（分子）の構造'!L$53),'実質公債費比率（分子）の構造'!L$53,NA())</f>
        <v>724</v>
      </c>
      <c r="G50" s="161" t="e">
        <f>NA()</f>
        <v>#N/A</v>
      </c>
      <c r="H50" s="161" t="e">
        <f>NA()</f>
        <v>#N/A</v>
      </c>
      <c r="I50" s="161">
        <f>IF(ISNUMBER('実質公債費比率（分子）の構造'!M$53),'実質公債費比率（分子）の構造'!M$53,NA())</f>
        <v>651</v>
      </c>
      <c r="J50" s="161" t="e">
        <f>NA()</f>
        <v>#N/A</v>
      </c>
      <c r="K50" s="161" t="e">
        <f>NA()</f>
        <v>#N/A</v>
      </c>
      <c r="L50" s="161">
        <f>IF(ISNUMBER('実質公債費比率（分子）の構造'!N$53),'実質公債費比率（分子）の構造'!N$53,NA())</f>
        <v>613</v>
      </c>
      <c r="M50" s="161" t="e">
        <f>NA()</f>
        <v>#N/A</v>
      </c>
      <c r="N50" s="161" t="e">
        <f>NA()</f>
        <v>#N/A</v>
      </c>
      <c r="O50" s="161">
        <f>IF(ISNUMBER('実質公債費比率（分子）の構造'!O$53),'実質公債費比率（分子）の構造'!O$53,NA())</f>
        <v>554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19746</v>
      </c>
      <c r="E56" s="160"/>
      <c r="F56" s="160"/>
      <c r="G56" s="160">
        <f>'将来負担比率（分子）の構造'!J$52</f>
        <v>19725</v>
      </c>
      <c r="H56" s="160"/>
      <c r="I56" s="160"/>
      <c r="J56" s="160">
        <f>'将来負担比率（分子）の構造'!K$52</f>
        <v>19630</v>
      </c>
      <c r="K56" s="160"/>
      <c r="L56" s="160"/>
      <c r="M56" s="160">
        <f>'将来負担比率（分子）の構造'!L$52</f>
        <v>19584</v>
      </c>
      <c r="N56" s="160"/>
      <c r="O56" s="160"/>
      <c r="P56" s="160">
        <f>'将来負担比率（分子）の構造'!M$52</f>
        <v>20159</v>
      </c>
    </row>
    <row r="57" spans="1:16" x14ac:dyDescent="0.15">
      <c r="A57" s="160" t="s">
        <v>36</v>
      </c>
      <c r="B57" s="160"/>
      <c r="C57" s="160"/>
      <c r="D57" s="160">
        <f>'将来負担比率（分子）の構造'!I$51</f>
        <v>5590</v>
      </c>
      <c r="E57" s="160"/>
      <c r="F57" s="160"/>
      <c r="G57" s="160">
        <f>'将来負担比率（分子）の構造'!J$51</f>
        <v>6014</v>
      </c>
      <c r="H57" s="160"/>
      <c r="I57" s="160"/>
      <c r="J57" s="160">
        <f>'将来負担比率（分子）の構造'!K$51</f>
        <v>5704</v>
      </c>
      <c r="K57" s="160"/>
      <c r="L57" s="160"/>
      <c r="M57" s="160">
        <f>'将来負担比率（分子）の構造'!L$51</f>
        <v>5288</v>
      </c>
      <c r="N57" s="160"/>
      <c r="O57" s="160"/>
      <c r="P57" s="160">
        <f>'将来負担比率（分子）の構造'!M$51</f>
        <v>5297</v>
      </c>
    </row>
    <row r="58" spans="1:16" x14ac:dyDescent="0.15">
      <c r="A58" s="160" t="s">
        <v>35</v>
      </c>
      <c r="B58" s="160"/>
      <c r="C58" s="160"/>
      <c r="D58" s="160">
        <f>'将来負担比率（分子）の構造'!I$50</f>
        <v>2957</v>
      </c>
      <c r="E58" s="160"/>
      <c r="F58" s="160"/>
      <c r="G58" s="160">
        <f>'将来負担比率（分子）の構造'!J$50</f>
        <v>3304</v>
      </c>
      <c r="H58" s="160"/>
      <c r="I58" s="160"/>
      <c r="J58" s="160">
        <f>'将来負担比率（分子）の構造'!K$50</f>
        <v>3901</v>
      </c>
      <c r="K58" s="160"/>
      <c r="L58" s="160"/>
      <c r="M58" s="160">
        <f>'将来負担比率（分子）の構造'!L$50</f>
        <v>4576</v>
      </c>
      <c r="N58" s="160"/>
      <c r="O58" s="160"/>
      <c r="P58" s="160">
        <f>'将来負担比率（分子）の構造'!M$50</f>
        <v>4708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872</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2084</v>
      </c>
      <c r="C62" s="160"/>
      <c r="D62" s="160"/>
      <c r="E62" s="160">
        <f>'将来負担比率（分子）の構造'!J$45</f>
        <v>1717</v>
      </c>
      <c r="F62" s="160"/>
      <c r="G62" s="160"/>
      <c r="H62" s="160">
        <f>'将来負担比率（分子）の構造'!K$45</f>
        <v>1821</v>
      </c>
      <c r="I62" s="160"/>
      <c r="J62" s="160"/>
      <c r="K62" s="160">
        <f>'将来負担比率（分子）の構造'!L$45</f>
        <v>1687</v>
      </c>
      <c r="L62" s="160"/>
      <c r="M62" s="160"/>
      <c r="N62" s="160">
        <f>'将来負担比率（分子）の構造'!M$45</f>
        <v>1741</v>
      </c>
      <c r="O62" s="160"/>
      <c r="P62" s="160"/>
    </row>
    <row r="63" spans="1:16" x14ac:dyDescent="0.15">
      <c r="A63" s="160" t="s">
        <v>28</v>
      </c>
      <c r="B63" s="160">
        <f>'将来負担比率（分子）の構造'!I$44</f>
        <v>131</v>
      </c>
      <c r="C63" s="160"/>
      <c r="D63" s="160"/>
      <c r="E63" s="160">
        <f>'将来負担比率（分子）の構造'!J$44</f>
        <v>1548</v>
      </c>
      <c r="F63" s="160"/>
      <c r="G63" s="160"/>
      <c r="H63" s="160">
        <f>'将来負担比率（分子）の構造'!K$44</f>
        <v>1686</v>
      </c>
      <c r="I63" s="160"/>
      <c r="J63" s="160"/>
      <c r="K63" s="160">
        <f>'将来負担比率（分子）の構造'!L$44</f>
        <v>2072</v>
      </c>
      <c r="L63" s="160"/>
      <c r="M63" s="160"/>
      <c r="N63" s="160">
        <f>'将来負担比率（分子）の構造'!M$44</f>
        <v>4398</v>
      </c>
      <c r="O63" s="160"/>
      <c r="P63" s="160"/>
    </row>
    <row r="64" spans="1:16" x14ac:dyDescent="0.15">
      <c r="A64" s="160" t="s">
        <v>27</v>
      </c>
      <c r="B64" s="160">
        <f>'将来負担比率（分子）の構造'!I$43</f>
        <v>9854</v>
      </c>
      <c r="C64" s="160"/>
      <c r="D64" s="160"/>
      <c r="E64" s="160">
        <f>'将来負担比率（分子）の構造'!J$43</f>
        <v>9443</v>
      </c>
      <c r="F64" s="160"/>
      <c r="G64" s="160"/>
      <c r="H64" s="160">
        <f>'将来負担比率（分子）の構造'!K$43</f>
        <v>8833</v>
      </c>
      <c r="I64" s="160"/>
      <c r="J64" s="160"/>
      <c r="K64" s="160">
        <f>'将来負担比率（分子）の構造'!L$43</f>
        <v>8256</v>
      </c>
      <c r="L64" s="160"/>
      <c r="M64" s="160"/>
      <c r="N64" s="160">
        <f>'将来負担比率（分子）の構造'!M$43</f>
        <v>7778</v>
      </c>
      <c r="O64" s="160"/>
      <c r="P64" s="160"/>
    </row>
    <row r="65" spans="1:16" x14ac:dyDescent="0.15">
      <c r="A65" s="160" t="s">
        <v>26</v>
      </c>
      <c r="B65" s="160">
        <f>'将来負担比率（分子）の構造'!I$42</f>
        <v>64</v>
      </c>
      <c r="C65" s="160"/>
      <c r="D65" s="160"/>
      <c r="E65" s="160">
        <f>'将来負担比率（分子）の構造'!J$42</f>
        <v>90</v>
      </c>
      <c r="F65" s="160"/>
      <c r="G65" s="160"/>
      <c r="H65" s="160">
        <f>'将来負担比率（分子）の構造'!K$42</f>
        <v>9</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17337</v>
      </c>
      <c r="C66" s="160"/>
      <c r="D66" s="160"/>
      <c r="E66" s="160">
        <f>'将来負担比率（分子）の構造'!J$41</f>
        <v>17015</v>
      </c>
      <c r="F66" s="160"/>
      <c r="G66" s="160"/>
      <c r="H66" s="160">
        <f>'将来負担比率（分子）の構造'!K$41</f>
        <v>16657</v>
      </c>
      <c r="I66" s="160"/>
      <c r="J66" s="160"/>
      <c r="K66" s="160">
        <f>'将来負担比率（分子）の構造'!L$41</f>
        <v>16029</v>
      </c>
      <c r="L66" s="160"/>
      <c r="M66" s="160"/>
      <c r="N66" s="160">
        <f>'将来負担比率（分子）の構造'!M$41</f>
        <v>16126</v>
      </c>
      <c r="O66" s="160"/>
      <c r="P66" s="160"/>
    </row>
    <row r="67" spans="1:16" x14ac:dyDescent="0.15">
      <c r="A67" s="160" t="s">
        <v>69</v>
      </c>
      <c r="B67" s="160" t="e">
        <f>NA()</f>
        <v>#N/A</v>
      </c>
      <c r="C67" s="160">
        <f>IF(ISNUMBER('将来負担比率（分子）の構造'!I$53), IF('将来負担比率（分子）の構造'!I$53 &lt; 0, 0, '将来負担比率（分子）の構造'!I$53), NA())</f>
        <v>2047</v>
      </c>
      <c r="D67" s="160" t="e">
        <f>NA()</f>
        <v>#N/A</v>
      </c>
      <c r="E67" s="160" t="e">
        <f>NA()</f>
        <v>#N/A</v>
      </c>
      <c r="F67" s="160">
        <f>IF(ISNUMBER('将来負担比率（分子）の構造'!J$53), IF('将来負担比率（分子）の構造'!J$53 &lt; 0, 0, '将来負担比率（分子）の構造'!J$53), NA())</f>
        <v>771</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1616</v>
      </c>
      <c r="C72" s="164">
        <f>基金残高に係る経年分析!G55</f>
        <v>1872</v>
      </c>
      <c r="D72" s="164">
        <f>基金残高に係る経年分析!H55</f>
        <v>1594</v>
      </c>
    </row>
    <row r="73" spans="1:16" x14ac:dyDescent="0.15">
      <c r="A73" s="163" t="s">
        <v>72</v>
      </c>
      <c r="B73" s="164">
        <f>基金残高に係る経年分析!F56</f>
        <v>51</v>
      </c>
      <c r="C73" s="164">
        <f>基金残高に係る経年分析!G56</f>
        <v>51</v>
      </c>
      <c r="D73" s="164">
        <f>基金残高に係る経年分析!H56</f>
        <v>51</v>
      </c>
    </row>
    <row r="74" spans="1:16" x14ac:dyDescent="0.15">
      <c r="A74" s="163" t="s">
        <v>73</v>
      </c>
      <c r="B74" s="164">
        <f>基金残高に係る経年分析!F57</f>
        <v>2084</v>
      </c>
      <c r="C74" s="164">
        <f>基金残高に係る経年分析!G57</f>
        <v>2492</v>
      </c>
      <c r="D74" s="164">
        <f>基金残高に係る経年分析!H57</f>
        <v>2732</v>
      </c>
    </row>
  </sheetData>
  <sheetProtection algorithmName="SHA-512" hashValue="p+n5VtGrLnqKAGZoEl0UoHl6CP8+tcz5VF8OLXAzBhV6kQ2ZioQBTN7d4SjqVSle4iIr6Ymyd8luifH3SR02oQ==" saltValue="h+m1/Q8UNxUsggfDjg2Z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6889379</v>
      </c>
      <c r="S5" s="707"/>
      <c r="T5" s="707"/>
      <c r="U5" s="707"/>
      <c r="V5" s="707"/>
      <c r="W5" s="707"/>
      <c r="X5" s="707"/>
      <c r="Y5" s="753"/>
      <c r="Z5" s="771">
        <v>33.200000000000003</v>
      </c>
      <c r="AA5" s="771"/>
      <c r="AB5" s="771"/>
      <c r="AC5" s="771"/>
      <c r="AD5" s="772">
        <v>6306630</v>
      </c>
      <c r="AE5" s="772"/>
      <c r="AF5" s="772"/>
      <c r="AG5" s="772"/>
      <c r="AH5" s="772"/>
      <c r="AI5" s="772"/>
      <c r="AJ5" s="772"/>
      <c r="AK5" s="772"/>
      <c r="AL5" s="754">
        <v>57.1</v>
      </c>
      <c r="AM5" s="723"/>
      <c r="AN5" s="723"/>
      <c r="AO5" s="755"/>
      <c r="AP5" s="740" t="s">
        <v>218</v>
      </c>
      <c r="AQ5" s="741"/>
      <c r="AR5" s="741"/>
      <c r="AS5" s="741"/>
      <c r="AT5" s="741"/>
      <c r="AU5" s="741"/>
      <c r="AV5" s="741"/>
      <c r="AW5" s="741"/>
      <c r="AX5" s="741"/>
      <c r="AY5" s="741"/>
      <c r="AZ5" s="741"/>
      <c r="BA5" s="741"/>
      <c r="BB5" s="741"/>
      <c r="BC5" s="741"/>
      <c r="BD5" s="741"/>
      <c r="BE5" s="741"/>
      <c r="BF5" s="742"/>
      <c r="BG5" s="641">
        <v>6304961</v>
      </c>
      <c r="BH5" s="644"/>
      <c r="BI5" s="644"/>
      <c r="BJ5" s="644"/>
      <c r="BK5" s="644"/>
      <c r="BL5" s="644"/>
      <c r="BM5" s="644"/>
      <c r="BN5" s="645"/>
      <c r="BO5" s="703">
        <v>91.5</v>
      </c>
      <c r="BP5" s="703"/>
      <c r="BQ5" s="703"/>
      <c r="BR5" s="703"/>
      <c r="BS5" s="704">
        <v>61165</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96454</v>
      </c>
      <c r="S6" s="644"/>
      <c r="T6" s="644"/>
      <c r="U6" s="644"/>
      <c r="V6" s="644"/>
      <c r="W6" s="644"/>
      <c r="X6" s="644"/>
      <c r="Y6" s="645"/>
      <c r="Z6" s="703">
        <v>0.5</v>
      </c>
      <c r="AA6" s="703"/>
      <c r="AB6" s="703"/>
      <c r="AC6" s="703"/>
      <c r="AD6" s="704">
        <v>96454</v>
      </c>
      <c r="AE6" s="704"/>
      <c r="AF6" s="704"/>
      <c r="AG6" s="704"/>
      <c r="AH6" s="704"/>
      <c r="AI6" s="704"/>
      <c r="AJ6" s="704"/>
      <c r="AK6" s="704"/>
      <c r="AL6" s="646">
        <v>0.9</v>
      </c>
      <c r="AM6" s="647"/>
      <c r="AN6" s="647"/>
      <c r="AO6" s="705"/>
      <c r="AP6" s="638" t="s">
        <v>223</v>
      </c>
      <c r="AQ6" s="639"/>
      <c r="AR6" s="639"/>
      <c r="AS6" s="639"/>
      <c r="AT6" s="639"/>
      <c r="AU6" s="639"/>
      <c r="AV6" s="639"/>
      <c r="AW6" s="639"/>
      <c r="AX6" s="639"/>
      <c r="AY6" s="639"/>
      <c r="AZ6" s="639"/>
      <c r="BA6" s="639"/>
      <c r="BB6" s="639"/>
      <c r="BC6" s="639"/>
      <c r="BD6" s="639"/>
      <c r="BE6" s="639"/>
      <c r="BF6" s="640"/>
      <c r="BG6" s="641">
        <v>6304961</v>
      </c>
      <c r="BH6" s="644"/>
      <c r="BI6" s="644"/>
      <c r="BJ6" s="644"/>
      <c r="BK6" s="644"/>
      <c r="BL6" s="644"/>
      <c r="BM6" s="644"/>
      <c r="BN6" s="645"/>
      <c r="BO6" s="703">
        <v>91.5</v>
      </c>
      <c r="BP6" s="703"/>
      <c r="BQ6" s="703"/>
      <c r="BR6" s="703"/>
      <c r="BS6" s="704">
        <v>61165</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185007</v>
      </c>
      <c r="CS6" s="644"/>
      <c r="CT6" s="644"/>
      <c r="CU6" s="644"/>
      <c r="CV6" s="644"/>
      <c r="CW6" s="644"/>
      <c r="CX6" s="644"/>
      <c r="CY6" s="645"/>
      <c r="CZ6" s="754">
        <v>0.9</v>
      </c>
      <c r="DA6" s="723"/>
      <c r="DB6" s="723"/>
      <c r="DC6" s="757"/>
      <c r="DD6" s="649" t="s">
        <v>122</v>
      </c>
      <c r="DE6" s="644"/>
      <c r="DF6" s="644"/>
      <c r="DG6" s="644"/>
      <c r="DH6" s="644"/>
      <c r="DI6" s="644"/>
      <c r="DJ6" s="644"/>
      <c r="DK6" s="644"/>
      <c r="DL6" s="644"/>
      <c r="DM6" s="644"/>
      <c r="DN6" s="644"/>
      <c r="DO6" s="644"/>
      <c r="DP6" s="645"/>
      <c r="DQ6" s="649">
        <v>185007</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18133</v>
      </c>
      <c r="S7" s="644"/>
      <c r="T7" s="644"/>
      <c r="U7" s="644"/>
      <c r="V7" s="644"/>
      <c r="W7" s="644"/>
      <c r="X7" s="644"/>
      <c r="Y7" s="645"/>
      <c r="Z7" s="703">
        <v>0.1</v>
      </c>
      <c r="AA7" s="703"/>
      <c r="AB7" s="703"/>
      <c r="AC7" s="703"/>
      <c r="AD7" s="704">
        <v>18133</v>
      </c>
      <c r="AE7" s="704"/>
      <c r="AF7" s="704"/>
      <c r="AG7" s="704"/>
      <c r="AH7" s="704"/>
      <c r="AI7" s="704"/>
      <c r="AJ7" s="704"/>
      <c r="AK7" s="704"/>
      <c r="AL7" s="646">
        <v>0.2</v>
      </c>
      <c r="AM7" s="647"/>
      <c r="AN7" s="647"/>
      <c r="AO7" s="705"/>
      <c r="AP7" s="638" t="s">
        <v>226</v>
      </c>
      <c r="AQ7" s="639"/>
      <c r="AR7" s="639"/>
      <c r="AS7" s="639"/>
      <c r="AT7" s="639"/>
      <c r="AU7" s="639"/>
      <c r="AV7" s="639"/>
      <c r="AW7" s="639"/>
      <c r="AX7" s="639"/>
      <c r="AY7" s="639"/>
      <c r="AZ7" s="639"/>
      <c r="BA7" s="639"/>
      <c r="BB7" s="639"/>
      <c r="BC7" s="639"/>
      <c r="BD7" s="639"/>
      <c r="BE7" s="639"/>
      <c r="BF7" s="640"/>
      <c r="BG7" s="641">
        <v>3113443</v>
      </c>
      <c r="BH7" s="644"/>
      <c r="BI7" s="644"/>
      <c r="BJ7" s="644"/>
      <c r="BK7" s="644"/>
      <c r="BL7" s="644"/>
      <c r="BM7" s="644"/>
      <c r="BN7" s="645"/>
      <c r="BO7" s="703">
        <v>45.2</v>
      </c>
      <c r="BP7" s="703"/>
      <c r="BQ7" s="703"/>
      <c r="BR7" s="703"/>
      <c r="BS7" s="704">
        <v>61165</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2108938</v>
      </c>
      <c r="CS7" s="644"/>
      <c r="CT7" s="644"/>
      <c r="CU7" s="644"/>
      <c r="CV7" s="644"/>
      <c r="CW7" s="644"/>
      <c r="CX7" s="644"/>
      <c r="CY7" s="645"/>
      <c r="CZ7" s="703">
        <v>10.4</v>
      </c>
      <c r="DA7" s="703"/>
      <c r="DB7" s="703"/>
      <c r="DC7" s="703"/>
      <c r="DD7" s="649">
        <v>129045</v>
      </c>
      <c r="DE7" s="644"/>
      <c r="DF7" s="644"/>
      <c r="DG7" s="644"/>
      <c r="DH7" s="644"/>
      <c r="DI7" s="644"/>
      <c r="DJ7" s="644"/>
      <c r="DK7" s="644"/>
      <c r="DL7" s="644"/>
      <c r="DM7" s="644"/>
      <c r="DN7" s="644"/>
      <c r="DO7" s="644"/>
      <c r="DP7" s="645"/>
      <c r="DQ7" s="649">
        <v>1921247</v>
      </c>
      <c r="DR7" s="644"/>
      <c r="DS7" s="644"/>
      <c r="DT7" s="644"/>
      <c r="DU7" s="644"/>
      <c r="DV7" s="644"/>
      <c r="DW7" s="644"/>
      <c r="DX7" s="644"/>
      <c r="DY7" s="644"/>
      <c r="DZ7" s="644"/>
      <c r="EA7" s="644"/>
      <c r="EB7" s="644"/>
      <c r="EC7" s="684"/>
    </row>
    <row r="8" spans="2:143" ht="11.25" customHeight="1" x14ac:dyDescent="0.15">
      <c r="B8" s="638" t="s">
        <v>228</v>
      </c>
      <c r="C8" s="639"/>
      <c r="D8" s="639"/>
      <c r="E8" s="639"/>
      <c r="F8" s="639"/>
      <c r="G8" s="639"/>
      <c r="H8" s="639"/>
      <c r="I8" s="639"/>
      <c r="J8" s="639"/>
      <c r="K8" s="639"/>
      <c r="L8" s="639"/>
      <c r="M8" s="639"/>
      <c r="N8" s="639"/>
      <c r="O8" s="639"/>
      <c r="P8" s="639"/>
      <c r="Q8" s="640"/>
      <c r="R8" s="641">
        <v>51423</v>
      </c>
      <c r="S8" s="644"/>
      <c r="T8" s="644"/>
      <c r="U8" s="644"/>
      <c r="V8" s="644"/>
      <c r="W8" s="644"/>
      <c r="X8" s="644"/>
      <c r="Y8" s="645"/>
      <c r="Z8" s="703">
        <v>0.2</v>
      </c>
      <c r="AA8" s="703"/>
      <c r="AB8" s="703"/>
      <c r="AC8" s="703"/>
      <c r="AD8" s="704">
        <v>51423</v>
      </c>
      <c r="AE8" s="704"/>
      <c r="AF8" s="704"/>
      <c r="AG8" s="704"/>
      <c r="AH8" s="704"/>
      <c r="AI8" s="704"/>
      <c r="AJ8" s="704"/>
      <c r="AK8" s="704"/>
      <c r="AL8" s="646">
        <v>0.5</v>
      </c>
      <c r="AM8" s="647"/>
      <c r="AN8" s="647"/>
      <c r="AO8" s="705"/>
      <c r="AP8" s="638" t="s">
        <v>229</v>
      </c>
      <c r="AQ8" s="639"/>
      <c r="AR8" s="639"/>
      <c r="AS8" s="639"/>
      <c r="AT8" s="639"/>
      <c r="AU8" s="639"/>
      <c r="AV8" s="639"/>
      <c r="AW8" s="639"/>
      <c r="AX8" s="639"/>
      <c r="AY8" s="639"/>
      <c r="AZ8" s="639"/>
      <c r="BA8" s="639"/>
      <c r="BB8" s="639"/>
      <c r="BC8" s="639"/>
      <c r="BD8" s="639"/>
      <c r="BE8" s="639"/>
      <c r="BF8" s="640"/>
      <c r="BG8" s="641">
        <v>86516</v>
      </c>
      <c r="BH8" s="644"/>
      <c r="BI8" s="644"/>
      <c r="BJ8" s="644"/>
      <c r="BK8" s="644"/>
      <c r="BL8" s="644"/>
      <c r="BM8" s="644"/>
      <c r="BN8" s="645"/>
      <c r="BO8" s="703">
        <v>1.3</v>
      </c>
      <c r="BP8" s="703"/>
      <c r="BQ8" s="703"/>
      <c r="BR8" s="703"/>
      <c r="BS8" s="649" t="s">
        <v>230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9158265</v>
      </c>
      <c r="CS8" s="644"/>
      <c r="CT8" s="644"/>
      <c r="CU8" s="644"/>
      <c r="CV8" s="644"/>
      <c r="CW8" s="644"/>
      <c r="CX8" s="644"/>
      <c r="CY8" s="645"/>
      <c r="CZ8" s="703">
        <v>45</v>
      </c>
      <c r="DA8" s="703"/>
      <c r="DB8" s="703"/>
      <c r="DC8" s="703"/>
      <c r="DD8" s="649">
        <v>25055</v>
      </c>
      <c r="DE8" s="644"/>
      <c r="DF8" s="644"/>
      <c r="DG8" s="644"/>
      <c r="DH8" s="644"/>
      <c r="DI8" s="644"/>
      <c r="DJ8" s="644"/>
      <c r="DK8" s="644"/>
      <c r="DL8" s="644"/>
      <c r="DM8" s="644"/>
      <c r="DN8" s="644"/>
      <c r="DO8" s="644"/>
      <c r="DP8" s="645"/>
      <c r="DQ8" s="649">
        <v>4225849</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52076</v>
      </c>
      <c r="S9" s="644"/>
      <c r="T9" s="644"/>
      <c r="U9" s="644"/>
      <c r="V9" s="644"/>
      <c r="W9" s="644"/>
      <c r="X9" s="644"/>
      <c r="Y9" s="645"/>
      <c r="Z9" s="703">
        <v>0.3</v>
      </c>
      <c r="AA9" s="703"/>
      <c r="AB9" s="703"/>
      <c r="AC9" s="703"/>
      <c r="AD9" s="704">
        <v>52076</v>
      </c>
      <c r="AE9" s="704"/>
      <c r="AF9" s="704"/>
      <c r="AG9" s="704"/>
      <c r="AH9" s="704"/>
      <c r="AI9" s="704"/>
      <c r="AJ9" s="704"/>
      <c r="AK9" s="704"/>
      <c r="AL9" s="646">
        <v>0.5</v>
      </c>
      <c r="AM9" s="647"/>
      <c r="AN9" s="647"/>
      <c r="AO9" s="705"/>
      <c r="AP9" s="638" t="s">
        <v>233</v>
      </c>
      <c r="AQ9" s="639"/>
      <c r="AR9" s="639"/>
      <c r="AS9" s="639"/>
      <c r="AT9" s="639"/>
      <c r="AU9" s="639"/>
      <c r="AV9" s="639"/>
      <c r="AW9" s="639"/>
      <c r="AX9" s="639"/>
      <c r="AY9" s="639"/>
      <c r="AZ9" s="639"/>
      <c r="BA9" s="639"/>
      <c r="BB9" s="639"/>
      <c r="BC9" s="639"/>
      <c r="BD9" s="639"/>
      <c r="BE9" s="639"/>
      <c r="BF9" s="640"/>
      <c r="BG9" s="641">
        <v>2693556</v>
      </c>
      <c r="BH9" s="644"/>
      <c r="BI9" s="644"/>
      <c r="BJ9" s="644"/>
      <c r="BK9" s="644"/>
      <c r="BL9" s="644"/>
      <c r="BM9" s="644"/>
      <c r="BN9" s="645"/>
      <c r="BO9" s="703">
        <v>39.1</v>
      </c>
      <c r="BP9" s="703"/>
      <c r="BQ9" s="703"/>
      <c r="BR9" s="703"/>
      <c r="BS9" s="649" t="s">
        <v>122</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1769766</v>
      </c>
      <c r="CS9" s="644"/>
      <c r="CT9" s="644"/>
      <c r="CU9" s="644"/>
      <c r="CV9" s="644"/>
      <c r="CW9" s="644"/>
      <c r="CX9" s="644"/>
      <c r="CY9" s="645"/>
      <c r="CZ9" s="703">
        <v>8.6999999999999993</v>
      </c>
      <c r="DA9" s="703"/>
      <c r="DB9" s="703"/>
      <c r="DC9" s="703"/>
      <c r="DD9" s="649">
        <v>9717</v>
      </c>
      <c r="DE9" s="644"/>
      <c r="DF9" s="644"/>
      <c r="DG9" s="644"/>
      <c r="DH9" s="644"/>
      <c r="DI9" s="644"/>
      <c r="DJ9" s="644"/>
      <c r="DK9" s="644"/>
      <c r="DL9" s="644"/>
      <c r="DM9" s="644"/>
      <c r="DN9" s="644"/>
      <c r="DO9" s="644"/>
      <c r="DP9" s="645"/>
      <c r="DQ9" s="649">
        <v>1680804</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236</v>
      </c>
      <c r="AA10" s="703"/>
      <c r="AB10" s="703"/>
      <c r="AC10" s="703"/>
      <c r="AD10" s="704" t="s">
        <v>236</v>
      </c>
      <c r="AE10" s="704"/>
      <c r="AF10" s="704"/>
      <c r="AG10" s="704"/>
      <c r="AH10" s="704"/>
      <c r="AI10" s="704"/>
      <c r="AJ10" s="704"/>
      <c r="AK10" s="704"/>
      <c r="AL10" s="646" t="s">
        <v>230</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142920</v>
      </c>
      <c r="BH10" s="644"/>
      <c r="BI10" s="644"/>
      <c r="BJ10" s="644"/>
      <c r="BK10" s="644"/>
      <c r="BL10" s="644"/>
      <c r="BM10" s="644"/>
      <c r="BN10" s="645"/>
      <c r="BO10" s="703">
        <v>2.1</v>
      </c>
      <c r="BP10" s="703"/>
      <c r="BQ10" s="703"/>
      <c r="BR10" s="703"/>
      <c r="BS10" s="649">
        <v>23608</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74501</v>
      </c>
      <c r="CS10" s="644"/>
      <c r="CT10" s="644"/>
      <c r="CU10" s="644"/>
      <c r="CV10" s="644"/>
      <c r="CW10" s="644"/>
      <c r="CX10" s="644"/>
      <c r="CY10" s="645"/>
      <c r="CZ10" s="703">
        <v>0.4</v>
      </c>
      <c r="DA10" s="703"/>
      <c r="DB10" s="703"/>
      <c r="DC10" s="703"/>
      <c r="DD10" s="649" t="s">
        <v>230</v>
      </c>
      <c r="DE10" s="644"/>
      <c r="DF10" s="644"/>
      <c r="DG10" s="644"/>
      <c r="DH10" s="644"/>
      <c r="DI10" s="644"/>
      <c r="DJ10" s="644"/>
      <c r="DK10" s="644"/>
      <c r="DL10" s="644"/>
      <c r="DM10" s="644"/>
      <c r="DN10" s="644"/>
      <c r="DO10" s="644"/>
      <c r="DP10" s="645"/>
      <c r="DQ10" s="649">
        <v>69452</v>
      </c>
      <c r="DR10" s="644"/>
      <c r="DS10" s="644"/>
      <c r="DT10" s="644"/>
      <c r="DU10" s="644"/>
      <c r="DV10" s="644"/>
      <c r="DW10" s="644"/>
      <c r="DX10" s="644"/>
      <c r="DY10" s="644"/>
      <c r="DZ10" s="644"/>
      <c r="EA10" s="644"/>
      <c r="EB10" s="644"/>
      <c r="EC10" s="684"/>
    </row>
    <row r="11" spans="2:143" ht="11.25" customHeight="1" x14ac:dyDescent="0.15">
      <c r="B11" s="638" t="s">
        <v>239</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236</v>
      </c>
      <c r="AA11" s="703"/>
      <c r="AB11" s="703"/>
      <c r="AC11" s="703"/>
      <c r="AD11" s="704" t="s">
        <v>122</v>
      </c>
      <c r="AE11" s="704"/>
      <c r="AF11" s="704"/>
      <c r="AG11" s="704"/>
      <c r="AH11" s="704"/>
      <c r="AI11" s="704"/>
      <c r="AJ11" s="704"/>
      <c r="AK11" s="704"/>
      <c r="AL11" s="646" t="s">
        <v>122</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190451</v>
      </c>
      <c r="BH11" s="644"/>
      <c r="BI11" s="644"/>
      <c r="BJ11" s="644"/>
      <c r="BK11" s="644"/>
      <c r="BL11" s="644"/>
      <c r="BM11" s="644"/>
      <c r="BN11" s="645"/>
      <c r="BO11" s="703">
        <v>2.8</v>
      </c>
      <c r="BP11" s="703"/>
      <c r="BQ11" s="703"/>
      <c r="BR11" s="703"/>
      <c r="BS11" s="649">
        <v>37557</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43544</v>
      </c>
      <c r="CS11" s="644"/>
      <c r="CT11" s="644"/>
      <c r="CU11" s="644"/>
      <c r="CV11" s="644"/>
      <c r="CW11" s="644"/>
      <c r="CX11" s="644"/>
      <c r="CY11" s="645"/>
      <c r="CZ11" s="703">
        <v>0.2</v>
      </c>
      <c r="DA11" s="703"/>
      <c r="DB11" s="703"/>
      <c r="DC11" s="703"/>
      <c r="DD11" s="649" t="s">
        <v>122</v>
      </c>
      <c r="DE11" s="644"/>
      <c r="DF11" s="644"/>
      <c r="DG11" s="644"/>
      <c r="DH11" s="644"/>
      <c r="DI11" s="644"/>
      <c r="DJ11" s="644"/>
      <c r="DK11" s="644"/>
      <c r="DL11" s="644"/>
      <c r="DM11" s="644"/>
      <c r="DN11" s="644"/>
      <c r="DO11" s="644"/>
      <c r="DP11" s="645"/>
      <c r="DQ11" s="649">
        <v>35026</v>
      </c>
      <c r="DR11" s="644"/>
      <c r="DS11" s="644"/>
      <c r="DT11" s="644"/>
      <c r="DU11" s="644"/>
      <c r="DV11" s="644"/>
      <c r="DW11" s="644"/>
      <c r="DX11" s="644"/>
      <c r="DY11" s="644"/>
      <c r="DZ11" s="644"/>
      <c r="EA11" s="644"/>
      <c r="EB11" s="644"/>
      <c r="EC11" s="684"/>
    </row>
    <row r="12" spans="2:143" ht="11.25" customHeight="1" x14ac:dyDescent="0.15">
      <c r="B12" s="638" t="s">
        <v>242</v>
      </c>
      <c r="C12" s="639"/>
      <c r="D12" s="639"/>
      <c r="E12" s="639"/>
      <c r="F12" s="639"/>
      <c r="G12" s="639"/>
      <c r="H12" s="639"/>
      <c r="I12" s="639"/>
      <c r="J12" s="639"/>
      <c r="K12" s="639"/>
      <c r="L12" s="639"/>
      <c r="M12" s="639"/>
      <c r="N12" s="639"/>
      <c r="O12" s="639"/>
      <c r="P12" s="639"/>
      <c r="Q12" s="640"/>
      <c r="R12" s="641">
        <v>901814</v>
      </c>
      <c r="S12" s="644"/>
      <c r="T12" s="644"/>
      <c r="U12" s="644"/>
      <c r="V12" s="644"/>
      <c r="W12" s="644"/>
      <c r="X12" s="644"/>
      <c r="Y12" s="645"/>
      <c r="Z12" s="703">
        <v>4.3</v>
      </c>
      <c r="AA12" s="703"/>
      <c r="AB12" s="703"/>
      <c r="AC12" s="703"/>
      <c r="AD12" s="704">
        <v>901814</v>
      </c>
      <c r="AE12" s="704"/>
      <c r="AF12" s="704"/>
      <c r="AG12" s="704"/>
      <c r="AH12" s="704"/>
      <c r="AI12" s="704"/>
      <c r="AJ12" s="704"/>
      <c r="AK12" s="704"/>
      <c r="AL12" s="646">
        <v>8.1999999999999993</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2768284</v>
      </c>
      <c r="BH12" s="644"/>
      <c r="BI12" s="644"/>
      <c r="BJ12" s="644"/>
      <c r="BK12" s="644"/>
      <c r="BL12" s="644"/>
      <c r="BM12" s="644"/>
      <c r="BN12" s="645"/>
      <c r="BO12" s="703">
        <v>40.200000000000003</v>
      </c>
      <c r="BP12" s="703"/>
      <c r="BQ12" s="703"/>
      <c r="BR12" s="703"/>
      <c r="BS12" s="649" t="s">
        <v>236</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40348</v>
      </c>
      <c r="CS12" s="644"/>
      <c r="CT12" s="644"/>
      <c r="CU12" s="644"/>
      <c r="CV12" s="644"/>
      <c r="CW12" s="644"/>
      <c r="CX12" s="644"/>
      <c r="CY12" s="645"/>
      <c r="CZ12" s="703">
        <v>0.2</v>
      </c>
      <c r="DA12" s="703"/>
      <c r="DB12" s="703"/>
      <c r="DC12" s="703"/>
      <c r="DD12" s="649" t="s">
        <v>236</v>
      </c>
      <c r="DE12" s="644"/>
      <c r="DF12" s="644"/>
      <c r="DG12" s="644"/>
      <c r="DH12" s="644"/>
      <c r="DI12" s="644"/>
      <c r="DJ12" s="644"/>
      <c r="DK12" s="644"/>
      <c r="DL12" s="644"/>
      <c r="DM12" s="644"/>
      <c r="DN12" s="644"/>
      <c r="DO12" s="644"/>
      <c r="DP12" s="645"/>
      <c r="DQ12" s="649">
        <v>35394</v>
      </c>
      <c r="DR12" s="644"/>
      <c r="DS12" s="644"/>
      <c r="DT12" s="644"/>
      <c r="DU12" s="644"/>
      <c r="DV12" s="644"/>
      <c r="DW12" s="644"/>
      <c r="DX12" s="644"/>
      <c r="DY12" s="644"/>
      <c r="DZ12" s="644"/>
      <c r="EA12" s="644"/>
      <c r="EB12" s="644"/>
      <c r="EC12" s="684"/>
    </row>
    <row r="13" spans="2:143" ht="11.25" customHeight="1" x14ac:dyDescent="0.15">
      <c r="B13" s="638" t="s">
        <v>245</v>
      </c>
      <c r="C13" s="639"/>
      <c r="D13" s="639"/>
      <c r="E13" s="639"/>
      <c r="F13" s="639"/>
      <c r="G13" s="639"/>
      <c r="H13" s="639"/>
      <c r="I13" s="639"/>
      <c r="J13" s="639"/>
      <c r="K13" s="639"/>
      <c r="L13" s="639"/>
      <c r="M13" s="639"/>
      <c r="N13" s="639"/>
      <c r="O13" s="639"/>
      <c r="P13" s="639"/>
      <c r="Q13" s="640"/>
      <c r="R13" s="641">
        <v>27918</v>
      </c>
      <c r="S13" s="644"/>
      <c r="T13" s="644"/>
      <c r="U13" s="644"/>
      <c r="V13" s="644"/>
      <c r="W13" s="644"/>
      <c r="X13" s="644"/>
      <c r="Y13" s="645"/>
      <c r="Z13" s="703">
        <v>0.1</v>
      </c>
      <c r="AA13" s="703"/>
      <c r="AB13" s="703"/>
      <c r="AC13" s="703"/>
      <c r="AD13" s="704">
        <v>27918</v>
      </c>
      <c r="AE13" s="704"/>
      <c r="AF13" s="704"/>
      <c r="AG13" s="704"/>
      <c r="AH13" s="704"/>
      <c r="AI13" s="704"/>
      <c r="AJ13" s="704"/>
      <c r="AK13" s="704"/>
      <c r="AL13" s="646">
        <v>0.3</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2754461</v>
      </c>
      <c r="BH13" s="644"/>
      <c r="BI13" s="644"/>
      <c r="BJ13" s="644"/>
      <c r="BK13" s="644"/>
      <c r="BL13" s="644"/>
      <c r="BM13" s="644"/>
      <c r="BN13" s="645"/>
      <c r="BO13" s="703">
        <v>40</v>
      </c>
      <c r="BP13" s="703"/>
      <c r="BQ13" s="703"/>
      <c r="BR13" s="703"/>
      <c r="BS13" s="649" t="s">
        <v>230</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1382711</v>
      </c>
      <c r="CS13" s="644"/>
      <c r="CT13" s="644"/>
      <c r="CU13" s="644"/>
      <c r="CV13" s="644"/>
      <c r="CW13" s="644"/>
      <c r="CX13" s="644"/>
      <c r="CY13" s="645"/>
      <c r="CZ13" s="703">
        <v>6.8</v>
      </c>
      <c r="DA13" s="703"/>
      <c r="DB13" s="703"/>
      <c r="DC13" s="703"/>
      <c r="DD13" s="649">
        <v>141211</v>
      </c>
      <c r="DE13" s="644"/>
      <c r="DF13" s="644"/>
      <c r="DG13" s="644"/>
      <c r="DH13" s="644"/>
      <c r="DI13" s="644"/>
      <c r="DJ13" s="644"/>
      <c r="DK13" s="644"/>
      <c r="DL13" s="644"/>
      <c r="DM13" s="644"/>
      <c r="DN13" s="644"/>
      <c r="DO13" s="644"/>
      <c r="DP13" s="645"/>
      <c r="DQ13" s="649">
        <v>1274044</v>
      </c>
      <c r="DR13" s="644"/>
      <c r="DS13" s="644"/>
      <c r="DT13" s="644"/>
      <c r="DU13" s="644"/>
      <c r="DV13" s="644"/>
      <c r="DW13" s="644"/>
      <c r="DX13" s="644"/>
      <c r="DY13" s="644"/>
      <c r="DZ13" s="644"/>
      <c r="EA13" s="644"/>
      <c r="EB13" s="644"/>
      <c r="EC13" s="684"/>
    </row>
    <row r="14" spans="2:143" ht="11.25" customHeight="1" x14ac:dyDescent="0.15">
      <c r="B14" s="638" t="s">
        <v>248</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249</v>
      </c>
      <c r="AA14" s="703"/>
      <c r="AB14" s="703"/>
      <c r="AC14" s="703"/>
      <c r="AD14" s="704" t="s">
        <v>230</v>
      </c>
      <c r="AE14" s="704"/>
      <c r="AF14" s="704"/>
      <c r="AG14" s="704"/>
      <c r="AH14" s="704"/>
      <c r="AI14" s="704"/>
      <c r="AJ14" s="704"/>
      <c r="AK14" s="704"/>
      <c r="AL14" s="646" t="s">
        <v>249</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79721</v>
      </c>
      <c r="BH14" s="644"/>
      <c r="BI14" s="644"/>
      <c r="BJ14" s="644"/>
      <c r="BK14" s="644"/>
      <c r="BL14" s="644"/>
      <c r="BM14" s="644"/>
      <c r="BN14" s="645"/>
      <c r="BO14" s="703">
        <v>1.2</v>
      </c>
      <c r="BP14" s="703"/>
      <c r="BQ14" s="703"/>
      <c r="BR14" s="703"/>
      <c r="BS14" s="649" t="s">
        <v>122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672763</v>
      </c>
      <c r="CS14" s="644"/>
      <c r="CT14" s="644"/>
      <c r="CU14" s="644"/>
      <c r="CV14" s="644"/>
      <c r="CW14" s="644"/>
      <c r="CX14" s="644"/>
      <c r="CY14" s="645"/>
      <c r="CZ14" s="703">
        <v>3.3</v>
      </c>
      <c r="DA14" s="703"/>
      <c r="DB14" s="703"/>
      <c r="DC14" s="703"/>
      <c r="DD14" s="649" t="s">
        <v>230</v>
      </c>
      <c r="DE14" s="644"/>
      <c r="DF14" s="644"/>
      <c r="DG14" s="644"/>
      <c r="DH14" s="644"/>
      <c r="DI14" s="644"/>
      <c r="DJ14" s="644"/>
      <c r="DK14" s="644"/>
      <c r="DL14" s="644"/>
      <c r="DM14" s="644"/>
      <c r="DN14" s="644"/>
      <c r="DO14" s="644"/>
      <c r="DP14" s="645"/>
      <c r="DQ14" s="649">
        <v>666924</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49123</v>
      </c>
      <c r="S15" s="644"/>
      <c r="T15" s="644"/>
      <c r="U15" s="644"/>
      <c r="V15" s="644"/>
      <c r="W15" s="644"/>
      <c r="X15" s="644"/>
      <c r="Y15" s="645"/>
      <c r="Z15" s="703">
        <v>0.2</v>
      </c>
      <c r="AA15" s="703"/>
      <c r="AB15" s="703"/>
      <c r="AC15" s="703"/>
      <c r="AD15" s="704">
        <v>49123</v>
      </c>
      <c r="AE15" s="704"/>
      <c r="AF15" s="704"/>
      <c r="AG15" s="704"/>
      <c r="AH15" s="704"/>
      <c r="AI15" s="704"/>
      <c r="AJ15" s="704"/>
      <c r="AK15" s="704"/>
      <c r="AL15" s="646">
        <v>0.4</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343513</v>
      </c>
      <c r="BH15" s="644"/>
      <c r="BI15" s="644"/>
      <c r="BJ15" s="644"/>
      <c r="BK15" s="644"/>
      <c r="BL15" s="644"/>
      <c r="BM15" s="644"/>
      <c r="BN15" s="645"/>
      <c r="BO15" s="703">
        <v>5</v>
      </c>
      <c r="BP15" s="703"/>
      <c r="BQ15" s="703"/>
      <c r="BR15" s="703"/>
      <c r="BS15" s="649" t="s">
        <v>230</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3132623</v>
      </c>
      <c r="CS15" s="644"/>
      <c r="CT15" s="644"/>
      <c r="CU15" s="644"/>
      <c r="CV15" s="644"/>
      <c r="CW15" s="644"/>
      <c r="CX15" s="644"/>
      <c r="CY15" s="645"/>
      <c r="CZ15" s="703">
        <v>15.4</v>
      </c>
      <c r="DA15" s="703"/>
      <c r="DB15" s="703"/>
      <c r="DC15" s="703"/>
      <c r="DD15" s="649">
        <v>1607655</v>
      </c>
      <c r="DE15" s="644"/>
      <c r="DF15" s="644"/>
      <c r="DG15" s="644"/>
      <c r="DH15" s="644"/>
      <c r="DI15" s="644"/>
      <c r="DJ15" s="644"/>
      <c r="DK15" s="644"/>
      <c r="DL15" s="644"/>
      <c r="DM15" s="644"/>
      <c r="DN15" s="644"/>
      <c r="DO15" s="644"/>
      <c r="DP15" s="645"/>
      <c r="DQ15" s="649">
        <v>1613455</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230</v>
      </c>
      <c r="AA16" s="703"/>
      <c r="AB16" s="703"/>
      <c r="AC16" s="703"/>
      <c r="AD16" s="704" t="s">
        <v>230</v>
      </c>
      <c r="AE16" s="704"/>
      <c r="AF16" s="704"/>
      <c r="AG16" s="704"/>
      <c r="AH16" s="704"/>
      <c r="AI16" s="704"/>
      <c r="AJ16" s="704"/>
      <c r="AK16" s="704"/>
      <c r="AL16" s="646" t="s">
        <v>122</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236</v>
      </c>
      <c r="BH16" s="644"/>
      <c r="BI16" s="644"/>
      <c r="BJ16" s="644"/>
      <c r="BK16" s="644"/>
      <c r="BL16" s="644"/>
      <c r="BM16" s="644"/>
      <c r="BN16" s="645"/>
      <c r="BO16" s="703" t="s">
        <v>230</v>
      </c>
      <c r="BP16" s="703"/>
      <c r="BQ16" s="703"/>
      <c r="BR16" s="703"/>
      <c r="BS16" s="649" t="s">
        <v>230</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400</v>
      </c>
      <c r="CS16" s="644"/>
      <c r="CT16" s="644"/>
      <c r="CU16" s="644"/>
      <c r="CV16" s="644"/>
      <c r="CW16" s="644"/>
      <c r="CX16" s="644"/>
      <c r="CY16" s="645"/>
      <c r="CZ16" s="703">
        <v>0</v>
      </c>
      <c r="DA16" s="703"/>
      <c r="DB16" s="703"/>
      <c r="DC16" s="703"/>
      <c r="DD16" s="649" t="s">
        <v>122</v>
      </c>
      <c r="DE16" s="644"/>
      <c r="DF16" s="644"/>
      <c r="DG16" s="644"/>
      <c r="DH16" s="644"/>
      <c r="DI16" s="644"/>
      <c r="DJ16" s="644"/>
      <c r="DK16" s="644"/>
      <c r="DL16" s="644"/>
      <c r="DM16" s="644"/>
      <c r="DN16" s="644"/>
      <c r="DO16" s="644"/>
      <c r="DP16" s="645"/>
      <c r="DQ16" s="649" t="s">
        <v>230</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38831</v>
      </c>
      <c r="S17" s="644"/>
      <c r="T17" s="644"/>
      <c r="U17" s="644"/>
      <c r="V17" s="644"/>
      <c r="W17" s="644"/>
      <c r="X17" s="644"/>
      <c r="Y17" s="645"/>
      <c r="Z17" s="703">
        <v>0.2</v>
      </c>
      <c r="AA17" s="703"/>
      <c r="AB17" s="703"/>
      <c r="AC17" s="703"/>
      <c r="AD17" s="704">
        <v>38831</v>
      </c>
      <c r="AE17" s="704"/>
      <c r="AF17" s="704"/>
      <c r="AG17" s="704"/>
      <c r="AH17" s="704"/>
      <c r="AI17" s="704"/>
      <c r="AJ17" s="704"/>
      <c r="AK17" s="704"/>
      <c r="AL17" s="646">
        <v>0.4</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230</v>
      </c>
      <c r="BP17" s="703"/>
      <c r="BQ17" s="703"/>
      <c r="BR17" s="703"/>
      <c r="BS17" s="649" t="s">
        <v>236</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1776193</v>
      </c>
      <c r="CS17" s="644"/>
      <c r="CT17" s="644"/>
      <c r="CU17" s="644"/>
      <c r="CV17" s="644"/>
      <c r="CW17" s="644"/>
      <c r="CX17" s="644"/>
      <c r="CY17" s="645"/>
      <c r="CZ17" s="703">
        <v>8.6999999999999993</v>
      </c>
      <c r="DA17" s="703"/>
      <c r="DB17" s="703"/>
      <c r="DC17" s="703"/>
      <c r="DD17" s="649" t="s">
        <v>236</v>
      </c>
      <c r="DE17" s="644"/>
      <c r="DF17" s="644"/>
      <c r="DG17" s="644"/>
      <c r="DH17" s="644"/>
      <c r="DI17" s="644"/>
      <c r="DJ17" s="644"/>
      <c r="DK17" s="644"/>
      <c r="DL17" s="644"/>
      <c r="DM17" s="644"/>
      <c r="DN17" s="644"/>
      <c r="DO17" s="644"/>
      <c r="DP17" s="645"/>
      <c r="DQ17" s="649">
        <v>1776193</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3780953</v>
      </c>
      <c r="S18" s="644"/>
      <c r="T18" s="644"/>
      <c r="U18" s="644"/>
      <c r="V18" s="644"/>
      <c r="W18" s="644"/>
      <c r="X18" s="644"/>
      <c r="Y18" s="645"/>
      <c r="Z18" s="703">
        <v>18.2</v>
      </c>
      <c r="AA18" s="703"/>
      <c r="AB18" s="703"/>
      <c r="AC18" s="703"/>
      <c r="AD18" s="704">
        <v>3436016</v>
      </c>
      <c r="AE18" s="704"/>
      <c r="AF18" s="704"/>
      <c r="AG18" s="704"/>
      <c r="AH18" s="704"/>
      <c r="AI18" s="704"/>
      <c r="AJ18" s="704"/>
      <c r="AK18" s="704"/>
      <c r="AL18" s="646">
        <v>31.1</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230</v>
      </c>
      <c r="CS18" s="644"/>
      <c r="CT18" s="644"/>
      <c r="CU18" s="644"/>
      <c r="CV18" s="644"/>
      <c r="CW18" s="644"/>
      <c r="CX18" s="644"/>
      <c r="CY18" s="645"/>
      <c r="CZ18" s="703" t="s">
        <v>230</v>
      </c>
      <c r="DA18" s="703"/>
      <c r="DB18" s="703"/>
      <c r="DC18" s="703"/>
      <c r="DD18" s="649" t="s">
        <v>230</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3436016</v>
      </c>
      <c r="S19" s="644"/>
      <c r="T19" s="644"/>
      <c r="U19" s="644"/>
      <c r="V19" s="644"/>
      <c r="W19" s="644"/>
      <c r="X19" s="644"/>
      <c r="Y19" s="645"/>
      <c r="Z19" s="703">
        <v>16.600000000000001</v>
      </c>
      <c r="AA19" s="703"/>
      <c r="AB19" s="703"/>
      <c r="AC19" s="703"/>
      <c r="AD19" s="704">
        <v>3436016</v>
      </c>
      <c r="AE19" s="704"/>
      <c r="AF19" s="704"/>
      <c r="AG19" s="704"/>
      <c r="AH19" s="704"/>
      <c r="AI19" s="704"/>
      <c r="AJ19" s="704"/>
      <c r="AK19" s="704"/>
      <c r="AL19" s="646">
        <v>31.1</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584418</v>
      </c>
      <c r="BH19" s="644"/>
      <c r="BI19" s="644"/>
      <c r="BJ19" s="644"/>
      <c r="BK19" s="644"/>
      <c r="BL19" s="644"/>
      <c r="BM19" s="644"/>
      <c r="BN19" s="645"/>
      <c r="BO19" s="703">
        <v>8.5</v>
      </c>
      <c r="BP19" s="703"/>
      <c r="BQ19" s="703"/>
      <c r="BR19" s="703"/>
      <c r="BS19" s="649" t="s">
        <v>122</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230</v>
      </c>
      <c r="DA19" s="703"/>
      <c r="DB19" s="703"/>
      <c r="DC19" s="703"/>
      <c r="DD19" s="649" t="s">
        <v>122</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344937</v>
      </c>
      <c r="S20" s="644"/>
      <c r="T20" s="644"/>
      <c r="U20" s="644"/>
      <c r="V20" s="644"/>
      <c r="W20" s="644"/>
      <c r="X20" s="644"/>
      <c r="Y20" s="645"/>
      <c r="Z20" s="703">
        <v>1.7</v>
      </c>
      <c r="AA20" s="703"/>
      <c r="AB20" s="703"/>
      <c r="AC20" s="703"/>
      <c r="AD20" s="704" t="s">
        <v>230</v>
      </c>
      <c r="AE20" s="704"/>
      <c r="AF20" s="704"/>
      <c r="AG20" s="704"/>
      <c r="AH20" s="704"/>
      <c r="AI20" s="704"/>
      <c r="AJ20" s="704"/>
      <c r="AK20" s="704"/>
      <c r="AL20" s="646" t="s">
        <v>122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584418</v>
      </c>
      <c r="BH20" s="644"/>
      <c r="BI20" s="644"/>
      <c r="BJ20" s="644"/>
      <c r="BK20" s="644"/>
      <c r="BL20" s="644"/>
      <c r="BM20" s="644"/>
      <c r="BN20" s="645"/>
      <c r="BO20" s="703">
        <v>8.5</v>
      </c>
      <c r="BP20" s="703"/>
      <c r="BQ20" s="703"/>
      <c r="BR20" s="703"/>
      <c r="BS20" s="649" t="s">
        <v>230</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20345059</v>
      </c>
      <c r="CS20" s="644"/>
      <c r="CT20" s="644"/>
      <c r="CU20" s="644"/>
      <c r="CV20" s="644"/>
      <c r="CW20" s="644"/>
      <c r="CX20" s="644"/>
      <c r="CY20" s="645"/>
      <c r="CZ20" s="703">
        <v>100</v>
      </c>
      <c r="DA20" s="703"/>
      <c r="DB20" s="703"/>
      <c r="DC20" s="703"/>
      <c r="DD20" s="649">
        <v>1912683</v>
      </c>
      <c r="DE20" s="644"/>
      <c r="DF20" s="644"/>
      <c r="DG20" s="644"/>
      <c r="DH20" s="644"/>
      <c r="DI20" s="644"/>
      <c r="DJ20" s="644"/>
      <c r="DK20" s="644"/>
      <c r="DL20" s="644"/>
      <c r="DM20" s="644"/>
      <c r="DN20" s="644"/>
      <c r="DO20" s="644"/>
      <c r="DP20" s="645"/>
      <c r="DQ20" s="649">
        <v>13483395</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t="s">
        <v>230</v>
      </c>
      <c r="S21" s="644"/>
      <c r="T21" s="644"/>
      <c r="U21" s="644"/>
      <c r="V21" s="644"/>
      <c r="W21" s="644"/>
      <c r="X21" s="644"/>
      <c r="Y21" s="645"/>
      <c r="Z21" s="703" t="s">
        <v>122</v>
      </c>
      <c r="AA21" s="703"/>
      <c r="AB21" s="703"/>
      <c r="AC21" s="703"/>
      <c r="AD21" s="704" t="s">
        <v>236</v>
      </c>
      <c r="AE21" s="704"/>
      <c r="AF21" s="704"/>
      <c r="AG21" s="704"/>
      <c r="AH21" s="704"/>
      <c r="AI21" s="704"/>
      <c r="AJ21" s="704"/>
      <c r="AK21" s="704"/>
      <c r="AL21" s="646" t="s">
        <v>230</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1669</v>
      </c>
      <c r="BH21" s="644"/>
      <c r="BI21" s="644"/>
      <c r="BJ21" s="644"/>
      <c r="BK21" s="644"/>
      <c r="BL21" s="644"/>
      <c r="BM21" s="644"/>
      <c r="BN21" s="645"/>
      <c r="BO21" s="703">
        <v>0</v>
      </c>
      <c r="BP21" s="703"/>
      <c r="BQ21" s="703"/>
      <c r="BR21" s="703"/>
      <c r="BS21" s="649" t="s">
        <v>230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11906104</v>
      </c>
      <c r="S22" s="644"/>
      <c r="T22" s="644"/>
      <c r="U22" s="644"/>
      <c r="V22" s="644"/>
      <c r="W22" s="644"/>
      <c r="X22" s="644"/>
      <c r="Y22" s="645"/>
      <c r="Z22" s="703">
        <v>57.4</v>
      </c>
      <c r="AA22" s="703"/>
      <c r="AB22" s="703"/>
      <c r="AC22" s="703"/>
      <c r="AD22" s="704">
        <v>10978418</v>
      </c>
      <c r="AE22" s="704"/>
      <c r="AF22" s="704"/>
      <c r="AG22" s="704"/>
      <c r="AH22" s="704"/>
      <c r="AI22" s="704"/>
      <c r="AJ22" s="704"/>
      <c r="AK22" s="704"/>
      <c r="AL22" s="646">
        <v>99.3</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122</v>
      </c>
      <c r="BP22" s="703"/>
      <c r="BQ22" s="703"/>
      <c r="BR22" s="703"/>
      <c r="BS22" s="649" t="s">
        <v>236</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7188</v>
      </c>
      <c r="S23" s="644"/>
      <c r="T23" s="644"/>
      <c r="U23" s="644"/>
      <c r="V23" s="644"/>
      <c r="W23" s="644"/>
      <c r="X23" s="644"/>
      <c r="Y23" s="645"/>
      <c r="Z23" s="703">
        <v>0</v>
      </c>
      <c r="AA23" s="703"/>
      <c r="AB23" s="703"/>
      <c r="AC23" s="703"/>
      <c r="AD23" s="704">
        <v>7188</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582749</v>
      </c>
      <c r="BH23" s="644"/>
      <c r="BI23" s="644"/>
      <c r="BJ23" s="644"/>
      <c r="BK23" s="644"/>
      <c r="BL23" s="644"/>
      <c r="BM23" s="644"/>
      <c r="BN23" s="645"/>
      <c r="BO23" s="703">
        <v>8.5</v>
      </c>
      <c r="BP23" s="703"/>
      <c r="BQ23" s="703"/>
      <c r="BR23" s="703"/>
      <c r="BS23" s="649" t="s">
        <v>122</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216686</v>
      </c>
      <c r="S24" s="644"/>
      <c r="T24" s="644"/>
      <c r="U24" s="644"/>
      <c r="V24" s="644"/>
      <c r="W24" s="644"/>
      <c r="X24" s="644"/>
      <c r="Y24" s="645"/>
      <c r="Z24" s="703">
        <v>1</v>
      </c>
      <c r="AA24" s="703"/>
      <c r="AB24" s="703"/>
      <c r="AC24" s="703"/>
      <c r="AD24" s="704">
        <v>4205</v>
      </c>
      <c r="AE24" s="704"/>
      <c r="AF24" s="704"/>
      <c r="AG24" s="704"/>
      <c r="AH24" s="704"/>
      <c r="AI24" s="704"/>
      <c r="AJ24" s="704"/>
      <c r="AK24" s="704"/>
      <c r="AL24" s="646">
        <v>0</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230</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10653159</v>
      </c>
      <c r="CS24" s="707"/>
      <c r="CT24" s="707"/>
      <c r="CU24" s="707"/>
      <c r="CV24" s="707"/>
      <c r="CW24" s="707"/>
      <c r="CX24" s="707"/>
      <c r="CY24" s="753"/>
      <c r="CZ24" s="754">
        <v>52.4</v>
      </c>
      <c r="DA24" s="723"/>
      <c r="DB24" s="723"/>
      <c r="DC24" s="757"/>
      <c r="DD24" s="752">
        <v>6048628</v>
      </c>
      <c r="DE24" s="707"/>
      <c r="DF24" s="707"/>
      <c r="DG24" s="707"/>
      <c r="DH24" s="707"/>
      <c r="DI24" s="707"/>
      <c r="DJ24" s="707"/>
      <c r="DK24" s="753"/>
      <c r="DL24" s="752">
        <v>5890737</v>
      </c>
      <c r="DM24" s="707"/>
      <c r="DN24" s="707"/>
      <c r="DO24" s="707"/>
      <c r="DP24" s="707"/>
      <c r="DQ24" s="707"/>
      <c r="DR24" s="707"/>
      <c r="DS24" s="707"/>
      <c r="DT24" s="707"/>
      <c r="DU24" s="707"/>
      <c r="DV24" s="753"/>
      <c r="DW24" s="754">
        <v>50</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196005</v>
      </c>
      <c r="S25" s="644"/>
      <c r="T25" s="644"/>
      <c r="U25" s="644"/>
      <c r="V25" s="644"/>
      <c r="W25" s="644"/>
      <c r="X25" s="644"/>
      <c r="Y25" s="645"/>
      <c r="Z25" s="703">
        <v>0.9</v>
      </c>
      <c r="AA25" s="703"/>
      <c r="AB25" s="703"/>
      <c r="AC25" s="703"/>
      <c r="AD25" s="704">
        <v>56044</v>
      </c>
      <c r="AE25" s="704"/>
      <c r="AF25" s="704"/>
      <c r="AG25" s="704"/>
      <c r="AH25" s="704"/>
      <c r="AI25" s="704"/>
      <c r="AJ25" s="704"/>
      <c r="AK25" s="704"/>
      <c r="AL25" s="646">
        <v>0.5</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230</v>
      </c>
      <c r="BP25" s="703"/>
      <c r="BQ25" s="703"/>
      <c r="BR25" s="703"/>
      <c r="BS25" s="649" t="s">
        <v>230</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2843901</v>
      </c>
      <c r="CS25" s="642"/>
      <c r="CT25" s="642"/>
      <c r="CU25" s="642"/>
      <c r="CV25" s="642"/>
      <c r="CW25" s="642"/>
      <c r="CX25" s="642"/>
      <c r="CY25" s="643"/>
      <c r="CZ25" s="646">
        <v>14</v>
      </c>
      <c r="DA25" s="675"/>
      <c r="DB25" s="675"/>
      <c r="DC25" s="676"/>
      <c r="DD25" s="649">
        <v>2472656</v>
      </c>
      <c r="DE25" s="642"/>
      <c r="DF25" s="642"/>
      <c r="DG25" s="642"/>
      <c r="DH25" s="642"/>
      <c r="DI25" s="642"/>
      <c r="DJ25" s="642"/>
      <c r="DK25" s="643"/>
      <c r="DL25" s="649">
        <v>2423148</v>
      </c>
      <c r="DM25" s="642"/>
      <c r="DN25" s="642"/>
      <c r="DO25" s="642"/>
      <c r="DP25" s="642"/>
      <c r="DQ25" s="642"/>
      <c r="DR25" s="642"/>
      <c r="DS25" s="642"/>
      <c r="DT25" s="642"/>
      <c r="DU25" s="642"/>
      <c r="DV25" s="643"/>
      <c r="DW25" s="646">
        <v>20.6</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67025</v>
      </c>
      <c r="S26" s="644"/>
      <c r="T26" s="644"/>
      <c r="U26" s="644"/>
      <c r="V26" s="644"/>
      <c r="W26" s="644"/>
      <c r="X26" s="644"/>
      <c r="Y26" s="645"/>
      <c r="Z26" s="703">
        <v>0.3</v>
      </c>
      <c r="AA26" s="703"/>
      <c r="AB26" s="703"/>
      <c r="AC26" s="703"/>
      <c r="AD26" s="704" t="s">
        <v>122</v>
      </c>
      <c r="AE26" s="704"/>
      <c r="AF26" s="704"/>
      <c r="AG26" s="704"/>
      <c r="AH26" s="704"/>
      <c r="AI26" s="704"/>
      <c r="AJ26" s="704"/>
      <c r="AK26" s="704"/>
      <c r="AL26" s="646" t="s">
        <v>122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230</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1908694</v>
      </c>
      <c r="CS26" s="644"/>
      <c r="CT26" s="644"/>
      <c r="CU26" s="644"/>
      <c r="CV26" s="644"/>
      <c r="CW26" s="644"/>
      <c r="CX26" s="644"/>
      <c r="CY26" s="645"/>
      <c r="CZ26" s="646">
        <v>9.4</v>
      </c>
      <c r="DA26" s="675"/>
      <c r="DB26" s="675"/>
      <c r="DC26" s="676"/>
      <c r="DD26" s="649">
        <v>1650082</v>
      </c>
      <c r="DE26" s="644"/>
      <c r="DF26" s="644"/>
      <c r="DG26" s="644"/>
      <c r="DH26" s="644"/>
      <c r="DI26" s="644"/>
      <c r="DJ26" s="644"/>
      <c r="DK26" s="645"/>
      <c r="DL26" s="649" t="s">
        <v>122</v>
      </c>
      <c r="DM26" s="644"/>
      <c r="DN26" s="644"/>
      <c r="DO26" s="644"/>
      <c r="DP26" s="644"/>
      <c r="DQ26" s="644"/>
      <c r="DR26" s="644"/>
      <c r="DS26" s="644"/>
      <c r="DT26" s="644"/>
      <c r="DU26" s="644"/>
      <c r="DV26" s="645"/>
      <c r="DW26" s="646" t="s">
        <v>230</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3741729</v>
      </c>
      <c r="S27" s="644"/>
      <c r="T27" s="644"/>
      <c r="U27" s="644"/>
      <c r="V27" s="644"/>
      <c r="W27" s="644"/>
      <c r="X27" s="644"/>
      <c r="Y27" s="645"/>
      <c r="Z27" s="703">
        <v>18</v>
      </c>
      <c r="AA27" s="703"/>
      <c r="AB27" s="703"/>
      <c r="AC27" s="703"/>
      <c r="AD27" s="704" t="s">
        <v>230</v>
      </c>
      <c r="AE27" s="704"/>
      <c r="AF27" s="704"/>
      <c r="AG27" s="704"/>
      <c r="AH27" s="704"/>
      <c r="AI27" s="704"/>
      <c r="AJ27" s="704"/>
      <c r="AK27" s="704"/>
      <c r="AL27" s="646" t="s">
        <v>236</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6889379</v>
      </c>
      <c r="BH27" s="644"/>
      <c r="BI27" s="644"/>
      <c r="BJ27" s="644"/>
      <c r="BK27" s="644"/>
      <c r="BL27" s="644"/>
      <c r="BM27" s="644"/>
      <c r="BN27" s="645"/>
      <c r="BO27" s="703">
        <v>100</v>
      </c>
      <c r="BP27" s="703"/>
      <c r="BQ27" s="703"/>
      <c r="BR27" s="703"/>
      <c r="BS27" s="649">
        <v>61165</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6033065</v>
      </c>
      <c r="CS27" s="642"/>
      <c r="CT27" s="642"/>
      <c r="CU27" s="642"/>
      <c r="CV27" s="642"/>
      <c r="CW27" s="642"/>
      <c r="CX27" s="642"/>
      <c r="CY27" s="643"/>
      <c r="CZ27" s="646">
        <v>29.7</v>
      </c>
      <c r="DA27" s="675"/>
      <c r="DB27" s="675"/>
      <c r="DC27" s="676"/>
      <c r="DD27" s="649">
        <v>1799779</v>
      </c>
      <c r="DE27" s="642"/>
      <c r="DF27" s="642"/>
      <c r="DG27" s="642"/>
      <c r="DH27" s="642"/>
      <c r="DI27" s="642"/>
      <c r="DJ27" s="642"/>
      <c r="DK27" s="643"/>
      <c r="DL27" s="649">
        <v>1784590</v>
      </c>
      <c r="DM27" s="642"/>
      <c r="DN27" s="642"/>
      <c r="DO27" s="642"/>
      <c r="DP27" s="642"/>
      <c r="DQ27" s="642"/>
      <c r="DR27" s="642"/>
      <c r="DS27" s="642"/>
      <c r="DT27" s="642"/>
      <c r="DU27" s="642"/>
      <c r="DV27" s="643"/>
      <c r="DW27" s="646">
        <v>15.2</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230</v>
      </c>
      <c r="AA28" s="703"/>
      <c r="AB28" s="703"/>
      <c r="AC28" s="703"/>
      <c r="AD28" s="704" t="s">
        <v>236</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1776193</v>
      </c>
      <c r="CS28" s="644"/>
      <c r="CT28" s="644"/>
      <c r="CU28" s="644"/>
      <c r="CV28" s="644"/>
      <c r="CW28" s="644"/>
      <c r="CX28" s="644"/>
      <c r="CY28" s="645"/>
      <c r="CZ28" s="646">
        <v>8.6999999999999993</v>
      </c>
      <c r="DA28" s="675"/>
      <c r="DB28" s="675"/>
      <c r="DC28" s="676"/>
      <c r="DD28" s="649">
        <v>1776193</v>
      </c>
      <c r="DE28" s="644"/>
      <c r="DF28" s="644"/>
      <c r="DG28" s="644"/>
      <c r="DH28" s="644"/>
      <c r="DI28" s="644"/>
      <c r="DJ28" s="644"/>
      <c r="DK28" s="645"/>
      <c r="DL28" s="649">
        <v>1682999</v>
      </c>
      <c r="DM28" s="644"/>
      <c r="DN28" s="644"/>
      <c r="DO28" s="644"/>
      <c r="DP28" s="644"/>
      <c r="DQ28" s="644"/>
      <c r="DR28" s="644"/>
      <c r="DS28" s="644"/>
      <c r="DT28" s="644"/>
      <c r="DU28" s="644"/>
      <c r="DV28" s="645"/>
      <c r="DW28" s="646">
        <v>14.3</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1635727</v>
      </c>
      <c r="S29" s="644"/>
      <c r="T29" s="644"/>
      <c r="U29" s="644"/>
      <c r="V29" s="644"/>
      <c r="W29" s="644"/>
      <c r="X29" s="644"/>
      <c r="Y29" s="645"/>
      <c r="Z29" s="703">
        <v>7.9</v>
      </c>
      <c r="AA29" s="703"/>
      <c r="AB29" s="703"/>
      <c r="AC29" s="703"/>
      <c r="AD29" s="704" t="s">
        <v>230</v>
      </c>
      <c r="AE29" s="704"/>
      <c r="AF29" s="704"/>
      <c r="AG29" s="704"/>
      <c r="AH29" s="704"/>
      <c r="AI29" s="704"/>
      <c r="AJ29" s="704"/>
      <c r="AK29" s="704"/>
      <c r="AL29" s="646" t="s">
        <v>122</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1775789</v>
      </c>
      <c r="CS29" s="642"/>
      <c r="CT29" s="642"/>
      <c r="CU29" s="642"/>
      <c r="CV29" s="642"/>
      <c r="CW29" s="642"/>
      <c r="CX29" s="642"/>
      <c r="CY29" s="643"/>
      <c r="CZ29" s="646">
        <v>8.6999999999999993</v>
      </c>
      <c r="DA29" s="675"/>
      <c r="DB29" s="675"/>
      <c r="DC29" s="676"/>
      <c r="DD29" s="649">
        <v>1775789</v>
      </c>
      <c r="DE29" s="642"/>
      <c r="DF29" s="642"/>
      <c r="DG29" s="642"/>
      <c r="DH29" s="642"/>
      <c r="DI29" s="642"/>
      <c r="DJ29" s="642"/>
      <c r="DK29" s="643"/>
      <c r="DL29" s="649">
        <v>1682595</v>
      </c>
      <c r="DM29" s="642"/>
      <c r="DN29" s="642"/>
      <c r="DO29" s="642"/>
      <c r="DP29" s="642"/>
      <c r="DQ29" s="642"/>
      <c r="DR29" s="642"/>
      <c r="DS29" s="642"/>
      <c r="DT29" s="642"/>
      <c r="DU29" s="642"/>
      <c r="DV29" s="643"/>
      <c r="DW29" s="646">
        <v>14.3</v>
      </c>
      <c r="DX29" s="675"/>
      <c r="DY29" s="675"/>
      <c r="DZ29" s="675"/>
      <c r="EA29" s="675"/>
      <c r="EB29" s="675"/>
      <c r="EC29" s="677"/>
    </row>
    <row r="30" spans="2:133" ht="11.25" customHeight="1" x14ac:dyDescent="0.15">
      <c r="B30" s="638" t="s">
        <v>301</v>
      </c>
      <c r="C30" s="639"/>
      <c r="D30" s="639"/>
      <c r="E30" s="639"/>
      <c r="F30" s="639"/>
      <c r="G30" s="639"/>
      <c r="H30" s="639"/>
      <c r="I30" s="639"/>
      <c r="J30" s="639"/>
      <c r="K30" s="639"/>
      <c r="L30" s="639"/>
      <c r="M30" s="639"/>
      <c r="N30" s="639"/>
      <c r="O30" s="639"/>
      <c r="P30" s="639"/>
      <c r="Q30" s="640"/>
      <c r="R30" s="641">
        <v>31840</v>
      </c>
      <c r="S30" s="644"/>
      <c r="T30" s="644"/>
      <c r="U30" s="644"/>
      <c r="V30" s="644"/>
      <c r="W30" s="644"/>
      <c r="X30" s="644"/>
      <c r="Y30" s="645"/>
      <c r="Z30" s="703">
        <v>0.2</v>
      </c>
      <c r="AA30" s="703"/>
      <c r="AB30" s="703"/>
      <c r="AC30" s="703"/>
      <c r="AD30" s="704">
        <v>8480</v>
      </c>
      <c r="AE30" s="704"/>
      <c r="AF30" s="704"/>
      <c r="AG30" s="704"/>
      <c r="AH30" s="704"/>
      <c r="AI30" s="704"/>
      <c r="AJ30" s="704"/>
      <c r="AK30" s="704"/>
      <c r="AL30" s="646">
        <v>0.1</v>
      </c>
      <c r="AM30" s="647"/>
      <c r="AN30" s="647"/>
      <c r="AO30" s="705"/>
      <c r="AP30" s="731" t="s">
        <v>302</v>
      </c>
      <c r="AQ30" s="732"/>
      <c r="AR30" s="732"/>
      <c r="AS30" s="732"/>
      <c r="AT30" s="737" t="s">
        <v>303</v>
      </c>
      <c r="AU30" s="210"/>
      <c r="AV30" s="210"/>
      <c r="AW30" s="210"/>
      <c r="AX30" s="740" t="s">
        <v>177</v>
      </c>
      <c r="AY30" s="741"/>
      <c r="AZ30" s="741"/>
      <c r="BA30" s="741"/>
      <c r="BB30" s="741"/>
      <c r="BC30" s="741"/>
      <c r="BD30" s="741"/>
      <c r="BE30" s="741"/>
      <c r="BF30" s="742"/>
      <c r="BG30" s="721">
        <v>99</v>
      </c>
      <c r="BH30" s="722"/>
      <c r="BI30" s="722"/>
      <c r="BJ30" s="722"/>
      <c r="BK30" s="722"/>
      <c r="BL30" s="722"/>
      <c r="BM30" s="723">
        <v>96.9</v>
      </c>
      <c r="BN30" s="722"/>
      <c r="BO30" s="722"/>
      <c r="BP30" s="722"/>
      <c r="BQ30" s="724"/>
      <c r="BR30" s="721">
        <v>99</v>
      </c>
      <c r="BS30" s="722"/>
      <c r="BT30" s="722"/>
      <c r="BU30" s="722"/>
      <c r="BV30" s="722"/>
      <c r="BW30" s="722"/>
      <c r="BX30" s="723">
        <v>96.5</v>
      </c>
      <c r="BY30" s="722"/>
      <c r="BZ30" s="722"/>
      <c r="CA30" s="722"/>
      <c r="CB30" s="724"/>
      <c r="CD30" s="727"/>
      <c r="CE30" s="728"/>
      <c r="CF30" s="685" t="s">
        <v>304</v>
      </c>
      <c r="CG30" s="682"/>
      <c r="CH30" s="682"/>
      <c r="CI30" s="682"/>
      <c r="CJ30" s="682"/>
      <c r="CK30" s="682"/>
      <c r="CL30" s="682"/>
      <c r="CM30" s="682"/>
      <c r="CN30" s="682"/>
      <c r="CO30" s="682"/>
      <c r="CP30" s="682"/>
      <c r="CQ30" s="683"/>
      <c r="CR30" s="641">
        <v>1617018</v>
      </c>
      <c r="CS30" s="644"/>
      <c r="CT30" s="644"/>
      <c r="CU30" s="644"/>
      <c r="CV30" s="644"/>
      <c r="CW30" s="644"/>
      <c r="CX30" s="644"/>
      <c r="CY30" s="645"/>
      <c r="CZ30" s="646">
        <v>7.9</v>
      </c>
      <c r="DA30" s="675"/>
      <c r="DB30" s="675"/>
      <c r="DC30" s="676"/>
      <c r="DD30" s="649">
        <v>1617018</v>
      </c>
      <c r="DE30" s="644"/>
      <c r="DF30" s="644"/>
      <c r="DG30" s="644"/>
      <c r="DH30" s="644"/>
      <c r="DI30" s="644"/>
      <c r="DJ30" s="644"/>
      <c r="DK30" s="645"/>
      <c r="DL30" s="649">
        <v>1523824</v>
      </c>
      <c r="DM30" s="644"/>
      <c r="DN30" s="644"/>
      <c r="DO30" s="644"/>
      <c r="DP30" s="644"/>
      <c r="DQ30" s="644"/>
      <c r="DR30" s="644"/>
      <c r="DS30" s="644"/>
      <c r="DT30" s="644"/>
      <c r="DU30" s="644"/>
      <c r="DV30" s="645"/>
      <c r="DW30" s="646">
        <v>12.9</v>
      </c>
      <c r="DX30" s="675"/>
      <c r="DY30" s="675"/>
      <c r="DZ30" s="675"/>
      <c r="EA30" s="675"/>
      <c r="EB30" s="675"/>
      <c r="EC30" s="677"/>
    </row>
    <row r="31" spans="2:133" ht="11.25" customHeight="1" x14ac:dyDescent="0.15">
      <c r="B31" s="638" t="s">
        <v>305</v>
      </c>
      <c r="C31" s="639"/>
      <c r="D31" s="639"/>
      <c r="E31" s="639"/>
      <c r="F31" s="639"/>
      <c r="G31" s="639"/>
      <c r="H31" s="639"/>
      <c r="I31" s="639"/>
      <c r="J31" s="639"/>
      <c r="K31" s="639"/>
      <c r="L31" s="639"/>
      <c r="M31" s="639"/>
      <c r="N31" s="639"/>
      <c r="O31" s="639"/>
      <c r="P31" s="639"/>
      <c r="Q31" s="640"/>
      <c r="R31" s="641">
        <v>5856</v>
      </c>
      <c r="S31" s="644"/>
      <c r="T31" s="644"/>
      <c r="U31" s="644"/>
      <c r="V31" s="644"/>
      <c r="W31" s="644"/>
      <c r="X31" s="644"/>
      <c r="Y31" s="645"/>
      <c r="Z31" s="703">
        <v>0</v>
      </c>
      <c r="AA31" s="703"/>
      <c r="AB31" s="703"/>
      <c r="AC31" s="703"/>
      <c r="AD31" s="704" t="s">
        <v>230</v>
      </c>
      <c r="AE31" s="704"/>
      <c r="AF31" s="704"/>
      <c r="AG31" s="704"/>
      <c r="AH31" s="704"/>
      <c r="AI31" s="704"/>
      <c r="AJ31" s="704"/>
      <c r="AK31" s="704"/>
      <c r="AL31" s="646" t="s">
        <v>122</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98.8</v>
      </c>
      <c r="BH31" s="642"/>
      <c r="BI31" s="642"/>
      <c r="BJ31" s="642"/>
      <c r="BK31" s="642"/>
      <c r="BL31" s="642"/>
      <c r="BM31" s="647">
        <v>96.7</v>
      </c>
      <c r="BN31" s="720"/>
      <c r="BO31" s="720"/>
      <c r="BP31" s="720"/>
      <c r="BQ31" s="681"/>
      <c r="BR31" s="719">
        <v>98.8</v>
      </c>
      <c r="BS31" s="642"/>
      <c r="BT31" s="642"/>
      <c r="BU31" s="642"/>
      <c r="BV31" s="642"/>
      <c r="BW31" s="642"/>
      <c r="BX31" s="647">
        <v>96.3</v>
      </c>
      <c r="BY31" s="720"/>
      <c r="BZ31" s="720"/>
      <c r="CA31" s="720"/>
      <c r="CB31" s="681"/>
      <c r="CD31" s="727"/>
      <c r="CE31" s="728"/>
      <c r="CF31" s="685" t="s">
        <v>308</v>
      </c>
      <c r="CG31" s="682"/>
      <c r="CH31" s="682"/>
      <c r="CI31" s="682"/>
      <c r="CJ31" s="682"/>
      <c r="CK31" s="682"/>
      <c r="CL31" s="682"/>
      <c r="CM31" s="682"/>
      <c r="CN31" s="682"/>
      <c r="CO31" s="682"/>
      <c r="CP31" s="682"/>
      <c r="CQ31" s="683"/>
      <c r="CR31" s="641">
        <v>158771</v>
      </c>
      <c r="CS31" s="642"/>
      <c r="CT31" s="642"/>
      <c r="CU31" s="642"/>
      <c r="CV31" s="642"/>
      <c r="CW31" s="642"/>
      <c r="CX31" s="642"/>
      <c r="CY31" s="643"/>
      <c r="CZ31" s="646">
        <v>0.8</v>
      </c>
      <c r="DA31" s="675"/>
      <c r="DB31" s="675"/>
      <c r="DC31" s="676"/>
      <c r="DD31" s="649">
        <v>158771</v>
      </c>
      <c r="DE31" s="642"/>
      <c r="DF31" s="642"/>
      <c r="DG31" s="642"/>
      <c r="DH31" s="642"/>
      <c r="DI31" s="642"/>
      <c r="DJ31" s="642"/>
      <c r="DK31" s="643"/>
      <c r="DL31" s="649">
        <v>158771</v>
      </c>
      <c r="DM31" s="642"/>
      <c r="DN31" s="642"/>
      <c r="DO31" s="642"/>
      <c r="DP31" s="642"/>
      <c r="DQ31" s="642"/>
      <c r="DR31" s="642"/>
      <c r="DS31" s="642"/>
      <c r="DT31" s="642"/>
      <c r="DU31" s="642"/>
      <c r="DV31" s="643"/>
      <c r="DW31" s="646">
        <v>1.3</v>
      </c>
      <c r="DX31" s="675"/>
      <c r="DY31" s="675"/>
      <c r="DZ31" s="675"/>
      <c r="EA31" s="675"/>
      <c r="EB31" s="675"/>
      <c r="EC31" s="677"/>
    </row>
    <row r="32" spans="2:133" ht="11.25" customHeight="1" x14ac:dyDescent="0.15">
      <c r="B32" s="638" t="s">
        <v>309</v>
      </c>
      <c r="C32" s="639"/>
      <c r="D32" s="639"/>
      <c r="E32" s="639"/>
      <c r="F32" s="639"/>
      <c r="G32" s="639"/>
      <c r="H32" s="639"/>
      <c r="I32" s="639"/>
      <c r="J32" s="639"/>
      <c r="K32" s="639"/>
      <c r="L32" s="639"/>
      <c r="M32" s="639"/>
      <c r="N32" s="639"/>
      <c r="O32" s="639"/>
      <c r="P32" s="639"/>
      <c r="Q32" s="640"/>
      <c r="R32" s="641">
        <v>571119</v>
      </c>
      <c r="S32" s="644"/>
      <c r="T32" s="644"/>
      <c r="U32" s="644"/>
      <c r="V32" s="644"/>
      <c r="W32" s="644"/>
      <c r="X32" s="644"/>
      <c r="Y32" s="645"/>
      <c r="Z32" s="703">
        <v>2.8</v>
      </c>
      <c r="AA32" s="703"/>
      <c r="AB32" s="703"/>
      <c r="AC32" s="703"/>
      <c r="AD32" s="704" t="s">
        <v>122</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99.1</v>
      </c>
      <c r="BH32" s="657"/>
      <c r="BI32" s="657"/>
      <c r="BJ32" s="657"/>
      <c r="BK32" s="657"/>
      <c r="BL32" s="657"/>
      <c r="BM32" s="701">
        <v>96.9</v>
      </c>
      <c r="BN32" s="657"/>
      <c r="BO32" s="657"/>
      <c r="BP32" s="657"/>
      <c r="BQ32" s="694"/>
      <c r="BR32" s="718">
        <v>99.2</v>
      </c>
      <c r="BS32" s="657"/>
      <c r="BT32" s="657"/>
      <c r="BU32" s="657"/>
      <c r="BV32" s="657"/>
      <c r="BW32" s="657"/>
      <c r="BX32" s="701">
        <v>96.4</v>
      </c>
      <c r="BY32" s="657"/>
      <c r="BZ32" s="657"/>
      <c r="CA32" s="657"/>
      <c r="CB32" s="694"/>
      <c r="CD32" s="729"/>
      <c r="CE32" s="730"/>
      <c r="CF32" s="685" t="s">
        <v>311</v>
      </c>
      <c r="CG32" s="682"/>
      <c r="CH32" s="682"/>
      <c r="CI32" s="682"/>
      <c r="CJ32" s="682"/>
      <c r="CK32" s="682"/>
      <c r="CL32" s="682"/>
      <c r="CM32" s="682"/>
      <c r="CN32" s="682"/>
      <c r="CO32" s="682"/>
      <c r="CP32" s="682"/>
      <c r="CQ32" s="683"/>
      <c r="CR32" s="641">
        <v>404</v>
      </c>
      <c r="CS32" s="644"/>
      <c r="CT32" s="644"/>
      <c r="CU32" s="644"/>
      <c r="CV32" s="644"/>
      <c r="CW32" s="644"/>
      <c r="CX32" s="644"/>
      <c r="CY32" s="645"/>
      <c r="CZ32" s="646">
        <v>0</v>
      </c>
      <c r="DA32" s="675"/>
      <c r="DB32" s="675"/>
      <c r="DC32" s="676"/>
      <c r="DD32" s="649">
        <v>404</v>
      </c>
      <c r="DE32" s="644"/>
      <c r="DF32" s="644"/>
      <c r="DG32" s="644"/>
      <c r="DH32" s="644"/>
      <c r="DI32" s="644"/>
      <c r="DJ32" s="644"/>
      <c r="DK32" s="645"/>
      <c r="DL32" s="649">
        <v>404</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312</v>
      </c>
      <c r="C33" s="639"/>
      <c r="D33" s="639"/>
      <c r="E33" s="639"/>
      <c r="F33" s="639"/>
      <c r="G33" s="639"/>
      <c r="H33" s="639"/>
      <c r="I33" s="639"/>
      <c r="J33" s="639"/>
      <c r="K33" s="639"/>
      <c r="L33" s="639"/>
      <c r="M33" s="639"/>
      <c r="N33" s="639"/>
      <c r="O33" s="639"/>
      <c r="P33" s="639"/>
      <c r="Q33" s="640"/>
      <c r="R33" s="641">
        <v>441534</v>
      </c>
      <c r="S33" s="644"/>
      <c r="T33" s="644"/>
      <c r="U33" s="644"/>
      <c r="V33" s="644"/>
      <c r="W33" s="644"/>
      <c r="X33" s="644"/>
      <c r="Y33" s="645"/>
      <c r="Z33" s="703">
        <v>2.1</v>
      </c>
      <c r="AA33" s="703"/>
      <c r="AB33" s="703"/>
      <c r="AC33" s="703"/>
      <c r="AD33" s="704" t="s">
        <v>230</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7778817</v>
      </c>
      <c r="CS33" s="642"/>
      <c r="CT33" s="642"/>
      <c r="CU33" s="642"/>
      <c r="CV33" s="642"/>
      <c r="CW33" s="642"/>
      <c r="CX33" s="642"/>
      <c r="CY33" s="643"/>
      <c r="CZ33" s="646">
        <v>38.200000000000003</v>
      </c>
      <c r="DA33" s="675"/>
      <c r="DB33" s="675"/>
      <c r="DC33" s="676"/>
      <c r="DD33" s="649">
        <v>6960474</v>
      </c>
      <c r="DE33" s="642"/>
      <c r="DF33" s="642"/>
      <c r="DG33" s="642"/>
      <c r="DH33" s="642"/>
      <c r="DI33" s="642"/>
      <c r="DJ33" s="642"/>
      <c r="DK33" s="643"/>
      <c r="DL33" s="649">
        <v>5185378</v>
      </c>
      <c r="DM33" s="642"/>
      <c r="DN33" s="642"/>
      <c r="DO33" s="642"/>
      <c r="DP33" s="642"/>
      <c r="DQ33" s="642"/>
      <c r="DR33" s="642"/>
      <c r="DS33" s="642"/>
      <c r="DT33" s="642"/>
      <c r="DU33" s="642"/>
      <c r="DV33" s="643"/>
      <c r="DW33" s="646">
        <v>44</v>
      </c>
      <c r="DX33" s="675"/>
      <c r="DY33" s="675"/>
      <c r="DZ33" s="675"/>
      <c r="EA33" s="675"/>
      <c r="EB33" s="675"/>
      <c r="EC33" s="677"/>
    </row>
    <row r="34" spans="2:133" ht="11.25" customHeight="1" x14ac:dyDescent="0.15">
      <c r="B34" s="638" t="s">
        <v>314</v>
      </c>
      <c r="C34" s="639"/>
      <c r="D34" s="639"/>
      <c r="E34" s="639"/>
      <c r="F34" s="639"/>
      <c r="G34" s="639"/>
      <c r="H34" s="639"/>
      <c r="I34" s="639"/>
      <c r="J34" s="639"/>
      <c r="K34" s="639"/>
      <c r="L34" s="639"/>
      <c r="M34" s="639"/>
      <c r="N34" s="639"/>
      <c r="O34" s="639"/>
      <c r="P34" s="639"/>
      <c r="Q34" s="640"/>
      <c r="R34" s="641">
        <v>209526</v>
      </c>
      <c r="S34" s="644"/>
      <c r="T34" s="644"/>
      <c r="U34" s="644"/>
      <c r="V34" s="644"/>
      <c r="W34" s="644"/>
      <c r="X34" s="644"/>
      <c r="Y34" s="645"/>
      <c r="Z34" s="703">
        <v>1</v>
      </c>
      <c r="AA34" s="703"/>
      <c r="AB34" s="703"/>
      <c r="AC34" s="703"/>
      <c r="AD34" s="704">
        <v>12</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2264097</v>
      </c>
      <c r="CS34" s="644"/>
      <c r="CT34" s="644"/>
      <c r="CU34" s="644"/>
      <c r="CV34" s="644"/>
      <c r="CW34" s="644"/>
      <c r="CX34" s="644"/>
      <c r="CY34" s="645"/>
      <c r="CZ34" s="646">
        <v>11.1</v>
      </c>
      <c r="DA34" s="675"/>
      <c r="DB34" s="675"/>
      <c r="DC34" s="676"/>
      <c r="DD34" s="649">
        <v>1962779</v>
      </c>
      <c r="DE34" s="644"/>
      <c r="DF34" s="644"/>
      <c r="DG34" s="644"/>
      <c r="DH34" s="644"/>
      <c r="DI34" s="644"/>
      <c r="DJ34" s="644"/>
      <c r="DK34" s="645"/>
      <c r="DL34" s="649">
        <v>1708592</v>
      </c>
      <c r="DM34" s="644"/>
      <c r="DN34" s="644"/>
      <c r="DO34" s="644"/>
      <c r="DP34" s="644"/>
      <c r="DQ34" s="644"/>
      <c r="DR34" s="644"/>
      <c r="DS34" s="644"/>
      <c r="DT34" s="644"/>
      <c r="DU34" s="644"/>
      <c r="DV34" s="645"/>
      <c r="DW34" s="646">
        <v>14.5</v>
      </c>
      <c r="DX34" s="675"/>
      <c r="DY34" s="675"/>
      <c r="DZ34" s="675"/>
      <c r="EA34" s="675"/>
      <c r="EB34" s="675"/>
      <c r="EC34" s="677"/>
    </row>
    <row r="35" spans="2:133" ht="11.25" customHeight="1" x14ac:dyDescent="0.15">
      <c r="B35" s="638" t="s">
        <v>318</v>
      </c>
      <c r="C35" s="639"/>
      <c r="D35" s="639"/>
      <c r="E35" s="639"/>
      <c r="F35" s="639"/>
      <c r="G35" s="639"/>
      <c r="H35" s="639"/>
      <c r="I35" s="639"/>
      <c r="J35" s="639"/>
      <c r="K35" s="639"/>
      <c r="L35" s="639"/>
      <c r="M35" s="639"/>
      <c r="N35" s="639"/>
      <c r="O35" s="639"/>
      <c r="P35" s="639"/>
      <c r="Q35" s="640"/>
      <c r="R35" s="641">
        <v>1713700</v>
      </c>
      <c r="S35" s="644"/>
      <c r="T35" s="644"/>
      <c r="U35" s="644"/>
      <c r="V35" s="644"/>
      <c r="W35" s="644"/>
      <c r="X35" s="644"/>
      <c r="Y35" s="645"/>
      <c r="Z35" s="703">
        <v>8.3000000000000007</v>
      </c>
      <c r="AA35" s="703"/>
      <c r="AB35" s="703"/>
      <c r="AC35" s="703"/>
      <c r="AD35" s="704" t="s">
        <v>122</v>
      </c>
      <c r="AE35" s="704"/>
      <c r="AF35" s="704"/>
      <c r="AG35" s="704"/>
      <c r="AH35" s="704"/>
      <c r="AI35" s="704"/>
      <c r="AJ35" s="704"/>
      <c r="AK35" s="704"/>
      <c r="AL35" s="646" t="s">
        <v>236</v>
      </c>
      <c r="AM35" s="647"/>
      <c r="AN35" s="647"/>
      <c r="AO35" s="705"/>
      <c r="AP35" s="214"/>
      <c r="AQ35" s="709" t="s">
        <v>319</v>
      </c>
      <c r="AR35" s="710"/>
      <c r="AS35" s="710"/>
      <c r="AT35" s="710"/>
      <c r="AU35" s="710"/>
      <c r="AV35" s="710"/>
      <c r="AW35" s="710"/>
      <c r="AX35" s="710"/>
      <c r="AY35" s="711"/>
      <c r="AZ35" s="706">
        <v>2939610</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197858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44011</v>
      </c>
      <c r="CS35" s="642"/>
      <c r="CT35" s="642"/>
      <c r="CU35" s="642"/>
      <c r="CV35" s="642"/>
      <c r="CW35" s="642"/>
      <c r="CX35" s="642"/>
      <c r="CY35" s="643"/>
      <c r="CZ35" s="646">
        <v>0.2</v>
      </c>
      <c r="DA35" s="675"/>
      <c r="DB35" s="675"/>
      <c r="DC35" s="676"/>
      <c r="DD35" s="649">
        <v>43466</v>
      </c>
      <c r="DE35" s="642"/>
      <c r="DF35" s="642"/>
      <c r="DG35" s="642"/>
      <c r="DH35" s="642"/>
      <c r="DI35" s="642"/>
      <c r="DJ35" s="642"/>
      <c r="DK35" s="643"/>
      <c r="DL35" s="649">
        <v>43466</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15">
      <c r="B36" s="638" t="s">
        <v>322</v>
      </c>
      <c r="C36" s="639"/>
      <c r="D36" s="639"/>
      <c r="E36" s="639"/>
      <c r="F36" s="639"/>
      <c r="G36" s="639"/>
      <c r="H36" s="639"/>
      <c r="I36" s="639"/>
      <c r="J36" s="639"/>
      <c r="K36" s="639"/>
      <c r="L36" s="639"/>
      <c r="M36" s="639"/>
      <c r="N36" s="639"/>
      <c r="O36" s="639"/>
      <c r="P36" s="639"/>
      <c r="Q36" s="640"/>
      <c r="R36" s="641" t="s">
        <v>236</v>
      </c>
      <c r="S36" s="644"/>
      <c r="T36" s="644"/>
      <c r="U36" s="644"/>
      <c r="V36" s="644"/>
      <c r="W36" s="644"/>
      <c r="X36" s="644"/>
      <c r="Y36" s="645"/>
      <c r="Z36" s="703" t="s">
        <v>230</v>
      </c>
      <c r="AA36" s="703"/>
      <c r="AB36" s="703"/>
      <c r="AC36" s="703"/>
      <c r="AD36" s="704" t="s">
        <v>236</v>
      </c>
      <c r="AE36" s="704"/>
      <c r="AF36" s="704"/>
      <c r="AG36" s="704"/>
      <c r="AH36" s="704"/>
      <c r="AI36" s="704"/>
      <c r="AJ36" s="704"/>
      <c r="AK36" s="704"/>
      <c r="AL36" s="646" t="s">
        <v>230</v>
      </c>
      <c r="AM36" s="647"/>
      <c r="AN36" s="647"/>
      <c r="AO36" s="705"/>
      <c r="AQ36" s="678" t="s">
        <v>323</v>
      </c>
      <c r="AR36" s="679"/>
      <c r="AS36" s="679"/>
      <c r="AT36" s="679"/>
      <c r="AU36" s="679"/>
      <c r="AV36" s="679"/>
      <c r="AW36" s="679"/>
      <c r="AX36" s="679"/>
      <c r="AY36" s="680"/>
      <c r="AZ36" s="641">
        <v>948076</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58842</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2787561</v>
      </c>
      <c r="CS36" s="644"/>
      <c r="CT36" s="644"/>
      <c r="CU36" s="644"/>
      <c r="CV36" s="644"/>
      <c r="CW36" s="644"/>
      <c r="CX36" s="644"/>
      <c r="CY36" s="645"/>
      <c r="CZ36" s="646">
        <v>13.7</v>
      </c>
      <c r="DA36" s="675"/>
      <c r="DB36" s="675"/>
      <c r="DC36" s="676"/>
      <c r="DD36" s="649">
        <v>2672415</v>
      </c>
      <c r="DE36" s="644"/>
      <c r="DF36" s="644"/>
      <c r="DG36" s="644"/>
      <c r="DH36" s="644"/>
      <c r="DI36" s="644"/>
      <c r="DJ36" s="644"/>
      <c r="DK36" s="645"/>
      <c r="DL36" s="649">
        <v>2012939</v>
      </c>
      <c r="DM36" s="644"/>
      <c r="DN36" s="644"/>
      <c r="DO36" s="644"/>
      <c r="DP36" s="644"/>
      <c r="DQ36" s="644"/>
      <c r="DR36" s="644"/>
      <c r="DS36" s="644"/>
      <c r="DT36" s="644"/>
      <c r="DU36" s="644"/>
      <c r="DV36" s="645"/>
      <c r="DW36" s="646">
        <v>17.100000000000001</v>
      </c>
      <c r="DX36" s="675"/>
      <c r="DY36" s="675"/>
      <c r="DZ36" s="675"/>
      <c r="EA36" s="675"/>
      <c r="EB36" s="675"/>
      <c r="EC36" s="677"/>
    </row>
    <row r="37" spans="2:133" ht="11.25" customHeight="1" x14ac:dyDescent="0.15">
      <c r="B37" s="638" t="s">
        <v>326</v>
      </c>
      <c r="C37" s="639"/>
      <c r="D37" s="639"/>
      <c r="E37" s="639"/>
      <c r="F37" s="639"/>
      <c r="G37" s="639"/>
      <c r="H37" s="639"/>
      <c r="I37" s="639"/>
      <c r="J37" s="639"/>
      <c r="K37" s="639"/>
      <c r="L37" s="639"/>
      <c r="M37" s="639"/>
      <c r="N37" s="639"/>
      <c r="O37" s="639"/>
      <c r="P37" s="639"/>
      <c r="Q37" s="640"/>
      <c r="R37" s="641">
        <v>723200</v>
      </c>
      <c r="S37" s="644"/>
      <c r="T37" s="644"/>
      <c r="U37" s="644"/>
      <c r="V37" s="644"/>
      <c r="W37" s="644"/>
      <c r="X37" s="644"/>
      <c r="Y37" s="645"/>
      <c r="Z37" s="703">
        <v>3.5</v>
      </c>
      <c r="AA37" s="703"/>
      <c r="AB37" s="703"/>
      <c r="AC37" s="703"/>
      <c r="AD37" s="704" t="s">
        <v>230</v>
      </c>
      <c r="AE37" s="704"/>
      <c r="AF37" s="704"/>
      <c r="AG37" s="704"/>
      <c r="AH37" s="704"/>
      <c r="AI37" s="704"/>
      <c r="AJ37" s="704"/>
      <c r="AK37" s="704"/>
      <c r="AL37" s="646" t="s">
        <v>236</v>
      </c>
      <c r="AM37" s="647"/>
      <c r="AN37" s="647"/>
      <c r="AO37" s="705"/>
      <c r="AQ37" s="678" t="s">
        <v>327</v>
      </c>
      <c r="AR37" s="679"/>
      <c r="AS37" s="679"/>
      <c r="AT37" s="679"/>
      <c r="AU37" s="679"/>
      <c r="AV37" s="679"/>
      <c r="AW37" s="679"/>
      <c r="AX37" s="679"/>
      <c r="AY37" s="680"/>
      <c r="AZ37" s="641">
        <v>11159</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7906</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1334208</v>
      </c>
      <c r="CS37" s="642"/>
      <c r="CT37" s="642"/>
      <c r="CU37" s="642"/>
      <c r="CV37" s="642"/>
      <c r="CW37" s="642"/>
      <c r="CX37" s="642"/>
      <c r="CY37" s="643"/>
      <c r="CZ37" s="646">
        <v>6.6</v>
      </c>
      <c r="DA37" s="675"/>
      <c r="DB37" s="675"/>
      <c r="DC37" s="676"/>
      <c r="DD37" s="649">
        <v>1333802</v>
      </c>
      <c r="DE37" s="642"/>
      <c r="DF37" s="642"/>
      <c r="DG37" s="642"/>
      <c r="DH37" s="642"/>
      <c r="DI37" s="642"/>
      <c r="DJ37" s="642"/>
      <c r="DK37" s="643"/>
      <c r="DL37" s="649">
        <v>885659</v>
      </c>
      <c r="DM37" s="642"/>
      <c r="DN37" s="642"/>
      <c r="DO37" s="642"/>
      <c r="DP37" s="642"/>
      <c r="DQ37" s="642"/>
      <c r="DR37" s="642"/>
      <c r="DS37" s="642"/>
      <c r="DT37" s="642"/>
      <c r="DU37" s="642"/>
      <c r="DV37" s="643"/>
      <c r="DW37" s="646">
        <v>7.5</v>
      </c>
      <c r="DX37" s="675"/>
      <c r="DY37" s="675"/>
      <c r="DZ37" s="675"/>
      <c r="EA37" s="675"/>
      <c r="EB37" s="675"/>
      <c r="EC37" s="677"/>
    </row>
    <row r="38" spans="2:133" ht="11.25" customHeight="1" x14ac:dyDescent="0.15">
      <c r="B38" s="653" t="s">
        <v>330</v>
      </c>
      <c r="C38" s="654"/>
      <c r="D38" s="654"/>
      <c r="E38" s="654"/>
      <c r="F38" s="654"/>
      <c r="G38" s="654"/>
      <c r="H38" s="654"/>
      <c r="I38" s="654"/>
      <c r="J38" s="654"/>
      <c r="K38" s="654"/>
      <c r="L38" s="654"/>
      <c r="M38" s="654"/>
      <c r="N38" s="654"/>
      <c r="O38" s="654"/>
      <c r="P38" s="654"/>
      <c r="Q38" s="655"/>
      <c r="R38" s="656">
        <v>20744039</v>
      </c>
      <c r="S38" s="693"/>
      <c r="T38" s="693"/>
      <c r="U38" s="693"/>
      <c r="V38" s="693"/>
      <c r="W38" s="693"/>
      <c r="X38" s="693"/>
      <c r="Y38" s="698"/>
      <c r="Z38" s="699">
        <v>100</v>
      </c>
      <c r="AA38" s="699"/>
      <c r="AB38" s="699"/>
      <c r="AC38" s="699"/>
      <c r="AD38" s="700">
        <v>11054347</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t="s">
        <v>236</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12959</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1980375</v>
      </c>
      <c r="CS38" s="644"/>
      <c r="CT38" s="644"/>
      <c r="CU38" s="644"/>
      <c r="CV38" s="644"/>
      <c r="CW38" s="644"/>
      <c r="CX38" s="644"/>
      <c r="CY38" s="645"/>
      <c r="CZ38" s="646">
        <v>9.6999999999999993</v>
      </c>
      <c r="DA38" s="675"/>
      <c r="DB38" s="675"/>
      <c r="DC38" s="676"/>
      <c r="DD38" s="649">
        <v>1581667</v>
      </c>
      <c r="DE38" s="644"/>
      <c r="DF38" s="644"/>
      <c r="DG38" s="644"/>
      <c r="DH38" s="644"/>
      <c r="DI38" s="644"/>
      <c r="DJ38" s="644"/>
      <c r="DK38" s="645"/>
      <c r="DL38" s="649">
        <v>1420381</v>
      </c>
      <c r="DM38" s="644"/>
      <c r="DN38" s="644"/>
      <c r="DO38" s="644"/>
      <c r="DP38" s="644"/>
      <c r="DQ38" s="644"/>
      <c r="DR38" s="644"/>
      <c r="DS38" s="644"/>
      <c r="DT38" s="644"/>
      <c r="DU38" s="644"/>
      <c r="DV38" s="645"/>
      <c r="DW38" s="646">
        <v>12.1</v>
      </c>
      <c r="DX38" s="675"/>
      <c r="DY38" s="675"/>
      <c r="DZ38" s="675"/>
      <c r="EA38" s="675"/>
      <c r="EB38" s="675"/>
      <c r="EC38" s="677"/>
    </row>
    <row r="39" spans="2:133" ht="11.25" customHeight="1" x14ac:dyDescent="0.15">
      <c r="AQ39" s="678" t="s">
        <v>334</v>
      </c>
      <c r="AR39" s="679"/>
      <c r="AS39" s="679"/>
      <c r="AT39" s="679"/>
      <c r="AU39" s="679"/>
      <c r="AV39" s="679"/>
      <c r="AW39" s="679"/>
      <c r="AX39" s="679"/>
      <c r="AY39" s="680"/>
      <c r="AZ39" s="641" t="s">
        <v>122</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92</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532773</v>
      </c>
      <c r="CS39" s="642"/>
      <c r="CT39" s="642"/>
      <c r="CU39" s="642"/>
      <c r="CV39" s="642"/>
      <c r="CW39" s="642"/>
      <c r="CX39" s="642"/>
      <c r="CY39" s="643"/>
      <c r="CZ39" s="646">
        <v>2.6</v>
      </c>
      <c r="DA39" s="675"/>
      <c r="DB39" s="675"/>
      <c r="DC39" s="676"/>
      <c r="DD39" s="649">
        <v>530147</v>
      </c>
      <c r="DE39" s="642"/>
      <c r="DF39" s="642"/>
      <c r="DG39" s="642"/>
      <c r="DH39" s="642"/>
      <c r="DI39" s="642"/>
      <c r="DJ39" s="642"/>
      <c r="DK39" s="643"/>
      <c r="DL39" s="649" t="s">
        <v>236</v>
      </c>
      <c r="DM39" s="642"/>
      <c r="DN39" s="642"/>
      <c r="DO39" s="642"/>
      <c r="DP39" s="642"/>
      <c r="DQ39" s="642"/>
      <c r="DR39" s="642"/>
      <c r="DS39" s="642"/>
      <c r="DT39" s="642"/>
      <c r="DU39" s="642"/>
      <c r="DV39" s="643"/>
      <c r="DW39" s="646" t="s">
        <v>236</v>
      </c>
      <c r="DX39" s="675"/>
      <c r="DY39" s="675"/>
      <c r="DZ39" s="675"/>
      <c r="EA39" s="675"/>
      <c r="EB39" s="675"/>
      <c r="EC39" s="677"/>
    </row>
    <row r="40" spans="2:133" ht="11.25" customHeight="1" x14ac:dyDescent="0.15">
      <c r="AQ40" s="678" t="s">
        <v>338</v>
      </c>
      <c r="AR40" s="679"/>
      <c r="AS40" s="679"/>
      <c r="AT40" s="679"/>
      <c r="AU40" s="679"/>
      <c r="AV40" s="679"/>
      <c r="AW40" s="679"/>
      <c r="AX40" s="679"/>
      <c r="AY40" s="680"/>
      <c r="AZ40" s="641">
        <v>658204</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118</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170000</v>
      </c>
      <c r="CS40" s="644"/>
      <c r="CT40" s="644"/>
      <c r="CU40" s="644"/>
      <c r="CV40" s="644"/>
      <c r="CW40" s="644"/>
      <c r="CX40" s="644"/>
      <c r="CY40" s="645"/>
      <c r="CZ40" s="646">
        <v>0.8</v>
      </c>
      <c r="DA40" s="675"/>
      <c r="DB40" s="675"/>
      <c r="DC40" s="676"/>
      <c r="DD40" s="649">
        <v>170000</v>
      </c>
      <c r="DE40" s="644"/>
      <c r="DF40" s="644"/>
      <c r="DG40" s="644"/>
      <c r="DH40" s="644"/>
      <c r="DI40" s="644"/>
      <c r="DJ40" s="644"/>
      <c r="DK40" s="645"/>
      <c r="DL40" s="649" t="s">
        <v>230</v>
      </c>
      <c r="DM40" s="644"/>
      <c r="DN40" s="644"/>
      <c r="DO40" s="644"/>
      <c r="DP40" s="644"/>
      <c r="DQ40" s="644"/>
      <c r="DR40" s="644"/>
      <c r="DS40" s="644"/>
      <c r="DT40" s="644"/>
      <c r="DU40" s="644"/>
      <c r="DV40" s="645"/>
      <c r="DW40" s="646" t="s">
        <v>230</v>
      </c>
      <c r="DX40" s="675"/>
      <c r="DY40" s="675"/>
      <c r="DZ40" s="675"/>
      <c r="EA40" s="675"/>
      <c r="EB40" s="675"/>
      <c r="EC40" s="677"/>
    </row>
    <row r="41" spans="2:133" ht="11.25" customHeight="1" x14ac:dyDescent="0.15">
      <c r="AQ41" s="690" t="s">
        <v>341</v>
      </c>
      <c r="AR41" s="691"/>
      <c r="AS41" s="691"/>
      <c r="AT41" s="691"/>
      <c r="AU41" s="691"/>
      <c r="AV41" s="691"/>
      <c r="AW41" s="691"/>
      <c r="AX41" s="691"/>
      <c r="AY41" s="692"/>
      <c r="AZ41" s="656">
        <v>1322171</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336</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249</v>
      </c>
      <c r="CS41" s="642"/>
      <c r="CT41" s="642"/>
      <c r="CU41" s="642"/>
      <c r="CV41" s="642"/>
      <c r="CW41" s="642"/>
      <c r="CX41" s="642"/>
      <c r="CY41" s="643"/>
      <c r="CZ41" s="646" t="s">
        <v>230</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1913083</v>
      </c>
      <c r="CS42" s="644"/>
      <c r="CT42" s="644"/>
      <c r="CU42" s="644"/>
      <c r="CV42" s="644"/>
      <c r="CW42" s="644"/>
      <c r="CX42" s="644"/>
      <c r="CY42" s="645"/>
      <c r="CZ42" s="646">
        <v>9.4</v>
      </c>
      <c r="DA42" s="647"/>
      <c r="DB42" s="647"/>
      <c r="DC42" s="648"/>
      <c r="DD42" s="649">
        <v>474293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29275</v>
      </c>
      <c r="CS43" s="642"/>
      <c r="CT43" s="642"/>
      <c r="CU43" s="642"/>
      <c r="CV43" s="642"/>
      <c r="CW43" s="642"/>
      <c r="CX43" s="642"/>
      <c r="CY43" s="643"/>
      <c r="CZ43" s="646">
        <v>0.1</v>
      </c>
      <c r="DA43" s="675"/>
      <c r="DB43" s="675"/>
      <c r="DC43" s="676"/>
      <c r="DD43" s="649">
        <v>29275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348</v>
      </c>
      <c r="CD44" s="669" t="s">
        <v>299</v>
      </c>
      <c r="CE44" s="670"/>
      <c r="CF44" s="638" t="s">
        <v>349</v>
      </c>
      <c r="CG44" s="639"/>
      <c r="CH44" s="639"/>
      <c r="CI44" s="639"/>
      <c r="CJ44" s="639"/>
      <c r="CK44" s="639"/>
      <c r="CL44" s="639"/>
      <c r="CM44" s="639"/>
      <c r="CN44" s="639"/>
      <c r="CO44" s="639"/>
      <c r="CP44" s="639"/>
      <c r="CQ44" s="640"/>
      <c r="CR44" s="641">
        <v>1912683</v>
      </c>
      <c r="CS44" s="644"/>
      <c r="CT44" s="644"/>
      <c r="CU44" s="644"/>
      <c r="CV44" s="644"/>
      <c r="CW44" s="644"/>
      <c r="CX44" s="644"/>
      <c r="CY44" s="645"/>
      <c r="CZ44" s="646">
        <v>9.4</v>
      </c>
      <c r="DA44" s="647"/>
      <c r="DB44" s="647"/>
      <c r="DC44" s="648"/>
      <c r="DD44" s="649">
        <v>474293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350</v>
      </c>
      <c r="CG45" s="639"/>
      <c r="CH45" s="639"/>
      <c r="CI45" s="639"/>
      <c r="CJ45" s="639"/>
      <c r="CK45" s="639"/>
      <c r="CL45" s="639"/>
      <c r="CM45" s="639"/>
      <c r="CN45" s="639"/>
      <c r="CO45" s="639"/>
      <c r="CP45" s="639"/>
      <c r="CQ45" s="640"/>
      <c r="CR45" s="641">
        <v>918949</v>
      </c>
      <c r="CS45" s="642"/>
      <c r="CT45" s="642"/>
      <c r="CU45" s="642"/>
      <c r="CV45" s="642"/>
      <c r="CW45" s="642"/>
      <c r="CX45" s="642"/>
      <c r="CY45" s="643"/>
      <c r="CZ45" s="646">
        <v>4.5</v>
      </c>
      <c r="DA45" s="675"/>
      <c r="DB45" s="675"/>
      <c r="DC45" s="676"/>
      <c r="DD45" s="649">
        <v>22788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351</v>
      </c>
      <c r="CG46" s="639"/>
      <c r="CH46" s="639"/>
      <c r="CI46" s="639"/>
      <c r="CJ46" s="639"/>
      <c r="CK46" s="639"/>
      <c r="CL46" s="639"/>
      <c r="CM46" s="639"/>
      <c r="CN46" s="639"/>
      <c r="CO46" s="639"/>
      <c r="CP46" s="639"/>
      <c r="CQ46" s="640"/>
      <c r="CR46" s="641">
        <v>993734</v>
      </c>
      <c r="CS46" s="644"/>
      <c r="CT46" s="644"/>
      <c r="CU46" s="644"/>
      <c r="CV46" s="644"/>
      <c r="CW46" s="644"/>
      <c r="CX46" s="644"/>
      <c r="CY46" s="645"/>
      <c r="CZ46" s="646">
        <v>4.9000000000000004</v>
      </c>
      <c r="DA46" s="647"/>
      <c r="DB46" s="647"/>
      <c r="DC46" s="648"/>
      <c r="DD46" s="649">
        <v>451505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352</v>
      </c>
      <c r="CG47" s="639"/>
      <c r="CH47" s="639"/>
      <c r="CI47" s="639"/>
      <c r="CJ47" s="639"/>
      <c r="CK47" s="639"/>
      <c r="CL47" s="639"/>
      <c r="CM47" s="639"/>
      <c r="CN47" s="639"/>
      <c r="CO47" s="639"/>
      <c r="CP47" s="639"/>
      <c r="CQ47" s="640"/>
      <c r="CR47" s="641">
        <v>400</v>
      </c>
      <c r="CS47" s="642"/>
      <c r="CT47" s="642"/>
      <c r="CU47" s="642"/>
      <c r="CV47" s="642"/>
      <c r="CW47" s="642"/>
      <c r="CX47" s="642"/>
      <c r="CY47" s="643"/>
      <c r="CZ47" s="646">
        <v>0</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353</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236</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354</v>
      </c>
      <c r="CE49" s="654"/>
      <c r="CF49" s="654"/>
      <c r="CG49" s="654"/>
      <c r="CH49" s="654"/>
      <c r="CI49" s="654"/>
      <c r="CJ49" s="654"/>
      <c r="CK49" s="654"/>
      <c r="CL49" s="654"/>
      <c r="CM49" s="654"/>
      <c r="CN49" s="654"/>
      <c r="CO49" s="654"/>
      <c r="CP49" s="654"/>
      <c r="CQ49" s="655"/>
      <c r="CR49" s="656">
        <v>20345059</v>
      </c>
      <c r="CS49" s="657"/>
      <c r="CT49" s="657"/>
      <c r="CU49" s="657"/>
      <c r="CV49" s="657"/>
      <c r="CW49" s="657"/>
      <c r="CX49" s="657"/>
      <c r="CY49" s="658"/>
      <c r="CZ49" s="659">
        <v>100</v>
      </c>
      <c r="DA49" s="660"/>
      <c r="DB49" s="660"/>
      <c r="DC49" s="661"/>
      <c r="DD49" s="662">
        <v>13483395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ZS2FV456DETvBas8k8+Hc5ubzBDCb/d+obPTmK5eBAaBGEBkwi1jQe8sM/HjXCwednltXUL0N+0UdQS+//YsNA==" saltValue="BLpmc5xnJuPo482ffm2O1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377</v>
      </c>
      <c r="C7" s="1120"/>
      <c r="D7" s="1120"/>
      <c r="E7" s="1120"/>
      <c r="F7" s="1120"/>
      <c r="G7" s="1120"/>
      <c r="H7" s="1120"/>
      <c r="I7" s="1120"/>
      <c r="J7" s="1120"/>
      <c r="K7" s="1120"/>
      <c r="L7" s="1120"/>
      <c r="M7" s="1120"/>
      <c r="N7" s="1120"/>
      <c r="O7" s="1120"/>
      <c r="P7" s="1121"/>
      <c r="Q7" s="1173">
        <v>20996</v>
      </c>
      <c r="R7" s="1174"/>
      <c r="S7" s="1174"/>
      <c r="T7" s="1174"/>
      <c r="U7" s="1174"/>
      <c r="V7" s="1174">
        <v>20597</v>
      </c>
      <c r="W7" s="1174"/>
      <c r="X7" s="1174"/>
      <c r="Y7" s="1174"/>
      <c r="Z7" s="1174"/>
      <c r="AA7" s="1174">
        <v>399</v>
      </c>
      <c r="AB7" s="1174"/>
      <c r="AC7" s="1174"/>
      <c r="AD7" s="1174"/>
      <c r="AE7" s="1175"/>
      <c r="AF7" s="1176">
        <v>374</v>
      </c>
      <c r="AG7" s="1177"/>
      <c r="AH7" s="1177"/>
      <c r="AI7" s="1177"/>
      <c r="AJ7" s="1178"/>
      <c r="AK7" s="1160">
        <v>571</v>
      </c>
      <c r="AL7" s="1161"/>
      <c r="AM7" s="1161"/>
      <c r="AN7" s="1161"/>
      <c r="AO7" s="1161"/>
      <c r="AP7" s="1161">
        <v>15585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378</v>
      </c>
      <c r="C8" s="1107"/>
      <c r="D8" s="1107"/>
      <c r="E8" s="1107"/>
      <c r="F8" s="1107"/>
      <c r="G8" s="1107"/>
      <c r="H8" s="1107"/>
      <c r="I8" s="1107"/>
      <c r="J8" s="1107"/>
      <c r="K8" s="1107"/>
      <c r="L8" s="1107"/>
      <c r="M8" s="1107"/>
      <c r="N8" s="1107"/>
      <c r="O8" s="1107"/>
      <c r="P8" s="1108"/>
      <c r="Q8" s="1112">
        <v>56</v>
      </c>
      <c r="R8" s="1113"/>
      <c r="S8" s="1113"/>
      <c r="T8" s="1113"/>
      <c r="U8" s="1113"/>
      <c r="V8" s="1113">
        <v>56</v>
      </c>
      <c r="W8" s="1113"/>
      <c r="X8" s="1113"/>
      <c r="Y8" s="1113"/>
      <c r="Z8" s="1113"/>
      <c r="AA8" s="1113" t="s">
        <v>558</v>
      </c>
      <c r="AB8" s="1113"/>
      <c r="AC8" s="1113"/>
      <c r="AD8" s="1113"/>
      <c r="AE8" s="1114"/>
      <c r="AF8" s="1088" t="s">
        <v>379</v>
      </c>
      <c r="AG8" s="1089"/>
      <c r="AH8" s="1089"/>
      <c r="AI8" s="1089"/>
      <c r="AJ8" s="1090"/>
      <c r="AK8" s="1155">
        <v>51</v>
      </c>
      <c r="AL8" s="1156"/>
      <c r="AM8" s="1156"/>
      <c r="AN8" s="1156"/>
      <c r="AO8" s="1156"/>
      <c r="AP8" s="1156">
        <v>541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20744</v>
      </c>
      <c r="R23" s="1138"/>
      <c r="S23" s="1138"/>
      <c r="T23" s="1138"/>
      <c r="U23" s="1138"/>
      <c r="V23" s="1138">
        <v>20345</v>
      </c>
      <c r="W23" s="1138"/>
      <c r="X23" s="1138"/>
      <c r="Y23" s="1138"/>
      <c r="Z23" s="1138"/>
      <c r="AA23" s="1138">
        <v>399</v>
      </c>
      <c r="AB23" s="1138"/>
      <c r="AC23" s="1138"/>
      <c r="AD23" s="1138"/>
      <c r="AE23" s="1139"/>
      <c r="AF23" s="1140">
        <v>374</v>
      </c>
      <c r="AG23" s="1138"/>
      <c r="AH23" s="1138"/>
      <c r="AI23" s="1138"/>
      <c r="AJ23" s="1141"/>
      <c r="AK23" s="1142"/>
      <c r="AL23" s="1143"/>
      <c r="AM23" s="1143"/>
      <c r="AN23" s="1143"/>
      <c r="AO23" s="1143"/>
      <c r="AP23" s="1138">
        <v>16126</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393</v>
      </c>
      <c r="C28" s="1120"/>
      <c r="D28" s="1120"/>
      <c r="E28" s="1120"/>
      <c r="F28" s="1120"/>
      <c r="G28" s="1120"/>
      <c r="H28" s="1120"/>
      <c r="I28" s="1120"/>
      <c r="J28" s="1120"/>
      <c r="K28" s="1120"/>
      <c r="L28" s="1120"/>
      <c r="M28" s="1120"/>
      <c r="N28" s="1120"/>
      <c r="O28" s="1120"/>
      <c r="P28" s="1121"/>
      <c r="Q28" s="1122">
        <v>7701</v>
      </c>
      <c r="R28" s="1123"/>
      <c r="S28" s="1123"/>
      <c r="T28" s="1123"/>
      <c r="U28" s="1123"/>
      <c r="V28" s="1123">
        <v>7503</v>
      </c>
      <c r="W28" s="1123"/>
      <c r="X28" s="1123"/>
      <c r="Y28" s="1123"/>
      <c r="Z28" s="1123"/>
      <c r="AA28" s="1123">
        <v>198</v>
      </c>
      <c r="AB28" s="1123"/>
      <c r="AC28" s="1123"/>
      <c r="AD28" s="1123"/>
      <c r="AE28" s="1124"/>
      <c r="AF28" s="1125">
        <v>198</v>
      </c>
      <c r="AG28" s="1123"/>
      <c r="AH28" s="1123"/>
      <c r="AI28" s="1123"/>
      <c r="AJ28" s="1126"/>
      <c r="AK28" s="1127">
        <v>658</v>
      </c>
      <c r="AL28" s="1115"/>
      <c r="AM28" s="1115"/>
      <c r="AN28" s="1115"/>
      <c r="AO28" s="1115"/>
      <c r="AP28" s="1115" t="s">
        <v>559</v>
      </c>
      <c r="AQ28" s="1115"/>
      <c r="AR28" s="1115"/>
      <c r="AS28" s="1115"/>
      <c r="AT28" s="1115"/>
      <c r="AU28" s="1115" t="s">
        <v>560</v>
      </c>
      <c r="AV28" s="1115"/>
      <c r="AW28" s="1115"/>
      <c r="AX28" s="1115"/>
      <c r="AY28" s="1115"/>
      <c r="AZ28" s="1116" t="s">
        <v>561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394</v>
      </c>
      <c r="C29" s="1107"/>
      <c r="D29" s="1107"/>
      <c r="E29" s="1107"/>
      <c r="F29" s="1107"/>
      <c r="G29" s="1107"/>
      <c r="H29" s="1107"/>
      <c r="I29" s="1107"/>
      <c r="J29" s="1107"/>
      <c r="K29" s="1107"/>
      <c r="L29" s="1107"/>
      <c r="M29" s="1107"/>
      <c r="N29" s="1107"/>
      <c r="O29" s="1107"/>
      <c r="P29" s="1108"/>
      <c r="Q29" s="1112">
        <v>686</v>
      </c>
      <c r="R29" s="1113"/>
      <c r="S29" s="1113"/>
      <c r="T29" s="1113"/>
      <c r="U29" s="1113"/>
      <c r="V29" s="1113">
        <v>683</v>
      </c>
      <c r="W29" s="1113"/>
      <c r="X29" s="1113"/>
      <c r="Y29" s="1113"/>
      <c r="Z29" s="1113"/>
      <c r="AA29" s="1113">
        <v>4</v>
      </c>
      <c r="AB29" s="1113"/>
      <c r="AC29" s="1113"/>
      <c r="AD29" s="1113"/>
      <c r="AE29" s="1114"/>
      <c r="AF29" s="1088">
        <v>4</v>
      </c>
      <c r="AG29" s="1089"/>
      <c r="AH29" s="1089"/>
      <c r="AI29" s="1089"/>
      <c r="AJ29" s="1090"/>
      <c r="AK29" s="1049">
        <v>143</v>
      </c>
      <c r="AL29" s="1040"/>
      <c r="AM29" s="1040"/>
      <c r="AN29" s="1040"/>
      <c r="AO29" s="1040"/>
      <c r="AP29" s="1040" t="s">
        <v>560</v>
      </c>
      <c r="AQ29" s="1040"/>
      <c r="AR29" s="1040"/>
      <c r="AS29" s="1040"/>
      <c r="AT29" s="1040"/>
      <c r="AU29" s="1040" t="s">
        <v>560</v>
      </c>
      <c r="AV29" s="1040"/>
      <c r="AW29" s="1040"/>
      <c r="AX29" s="1040"/>
      <c r="AY29" s="1040"/>
      <c r="AZ29" s="1111" t="s">
        <v>561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395</v>
      </c>
      <c r="C30" s="1107"/>
      <c r="D30" s="1107"/>
      <c r="E30" s="1107"/>
      <c r="F30" s="1107"/>
      <c r="G30" s="1107"/>
      <c r="H30" s="1107"/>
      <c r="I30" s="1107"/>
      <c r="J30" s="1107"/>
      <c r="K30" s="1107"/>
      <c r="L30" s="1107"/>
      <c r="M30" s="1107"/>
      <c r="N30" s="1107"/>
      <c r="O30" s="1107"/>
      <c r="P30" s="1108"/>
      <c r="Q30" s="1112">
        <v>1892</v>
      </c>
      <c r="R30" s="1113"/>
      <c r="S30" s="1113"/>
      <c r="T30" s="1113"/>
      <c r="U30" s="1113"/>
      <c r="V30" s="1113">
        <v>1774</v>
      </c>
      <c r="W30" s="1113"/>
      <c r="X30" s="1113"/>
      <c r="Y30" s="1113"/>
      <c r="Z30" s="1113"/>
      <c r="AA30" s="1113">
        <v>118</v>
      </c>
      <c r="AB30" s="1113"/>
      <c r="AC30" s="1113"/>
      <c r="AD30" s="1113"/>
      <c r="AE30" s="1114"/>
      <c r="AF30" s="1088">
        <v>203</v>
      </c>
      <c r="AG30" s="1089"/>
      <c r="AH30" s="1089"/>
      <c r="AI30" s="1089"/>
      <c r="AJ30" s="1090"/>
      <c r="AK30" s="1049">
        <v>948</v>
      </c>
      <c r="AL30" s="1040"/>
      <c r="AM30" s="1040"/>
      <c r="AN30" s="1040"/>
      <c r="AO30" s="1040"/>
      <c r="AP30" s="1040">
        <v>14219</v>
      </c>
      <c r="AQ30" s="1040"/>
      <c r="AR30" s="1040"/>
      <c r="AS30" s="1040"/>
      <c r="AT30" s="1040"/>
      <c r="AU30" s="1040">
        <v>7778</v>
      </c>
      <c r="AV30" s="1040"/>
      <c r="AW30" s="1040"/>
      <c r="AX30" s="1040"/>
      <c r="AY30" s="1040"/>
      <c r="AZ30" s="1111" t="s">
        <v>560</v>
      </c>
      <c r="BA30" s="1111"/>
      <c r="BB30" s="1111"/>
      <c r="BC30" s="1111"/>
      <c r="BD30" s="1111"/>
      <c r="BE30" s="1101" t="s">
        <v>396</v>
      </c>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405</v>
      </c>
      <c r="AG63" s="1028"/>
      <c r="AH63" s="1028"/>
      <c r="AI63" s="1028"/>
      <c r="AJ63" s="1099"/>
      <c r="AK63" s="1100"/>
      <c r="AL63" s="1032"/>
      <c r="AM63" s="1032"/>
      <c r="AN63" s="1032"/>
      <c r="AO63" s="1032"/>
      <c r="AP63" s="1028">
        <v>14219</v>
      </c>
      <c r="AQ63" s="1028"/>
      <c r="AR63" s="1028"/>
      <c r="AS63" s="1028"/>
      <c r="AT63" s="1028"/>
      <c r="AU63" s="1028">
        <v>7778</v>
      </c>
      <c r="AV63" s="1028"/>
      <c r="AW63" s="1028"/>
      <c r="AX63" s="1028"/>
      <c r="AY63" s="1028"/>
      <c r="AZ63" s="1094"/>
      <c r="BA63" s="1094"/>
      <c r="BB63" s="1094"/>
      <c r="BC63" s="1094"/>
      <c r="BD63" s="1094"/>
      <c r="BE63" s="1029"/>
      <c r="BF63" s="1029"/>
      <c r="BG63" s="1029"/>
      <c r="BH63" s="1029"/>
      <c r="BI63" s="1030"/>
      <c r="BJ63" s="1095" t="s">
        <v>399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402</v>
      </c>
      <c r="W66" s="1071"/>
      <c r="X66" s="1071"/>
      <c r="Y66" s="1071"/>
      <c r="Z66" s="1072"/>
      <c r="AA66" s="1070" t="s">
        <v>387</v>
      </c>
      <c r="AB66" s="1071"/>
      <c r="AC66" s="1071"/>
      <c r="AD66" s="1071"/>
      <c r="AE66" s="1072"/>
      <c r="AF66" s="1076" t="s">
        <v>388</v>
      </c>
      <c r="AG66" s="1077"/>
      <c r="AH66" s="1077"/>
      <c r="AI66" s="1077"/>
      <c r="AJ66" s="1078"/>
      <c r="AK66" s="1070" t="s">
        <v>403</v>
      </c>
      <c r="AL66" s="1065"/>
      <c r="AM66" s="1065"/>
      <c r="AN66" s="1065"/>
      <c r="AO66" s="1066"/>
      <c r="AP66" s="1070" t="s">
        <v>404</v>
      </c>
      <c r="AQ66" s="1071"/>
      <c r="AR66" s="1071"/>
      <c r="AS66" s="1071"/>
      <c r="AT66" s="1072"/>
      <c r="AU66" s="1070" t="s">
        <v>405</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562</v>
      </c>
      <c r="C68" s="1055"/>
      <c r="D68" s="1055"/>
      <c r="E68" s="1055"/>
      <c r="F68" s="1055"/>
      <c r="G68" s="1055"/>
      <c r="H68" s="1055"/>
      <c r="I68" s="1055"/>
      <c r="J68" s="1055"/>
      <c r="K68" s="1055"/>
      <c r="L68" s="1055"/>
      <c r="M68" s="1055"/>
      <c r="N68" s="1055"/>
      <c r="O68" s="1055"/>
      <c r="P68" s="1056"/>
      <c r="Q68" s="1057">
        <v>275</v>
      </c>
      <c r="R68" s="1051"/>
      <c r="S68" s="1051"/>
      <c r="T68" s="1051"/>
      <c r="U68" s="1051"/>
      <c r="V68" s="1051">
        <v>272</v>
      </c>
      <c r="W68" s="1051"/>
      <c r="X68" s="1051"/>
      <c r="Y68" s="1051"/>
      <c r="Z68" s="1051"/>
      <c r="AA68" s="1051">
        <v>3</v>
      </c>
      <c r="AB68" s="1051"/>
      <c r="AC68" s="1051"/>
      <c r="AD68" s="1051"/>
      <c r="AE68" s="1051"/>
      <c r="AF68" s="1051">
        <v>3</v>
      </c>
      <c r="AG68" s="1051"/>
      <c r="AH68" s="1051"/>
      <c r="AI68" s="1051"/>
      <c r="AJ68" s="1051"/>
      <c r="AK68" s="1051">
        <v>99</v>
      </c>
      <c r="AL68" s="1051"/>
      <c r="AM68" s="1051"/>
      <c r="AN68" s="1051"/>
      <c r="AO68" s="1051"/>
      <c r="AP68" s="1051" t="s">
        <v>560</v>
      </c>
      <c r="AQ68" s="1051"/>
      <c r="AR68" s="1051"/>
      <c r="AS68" s="1051"/>
      <c r="AT68" s="1051"/>
      <c r="AU68" s="1051" t="s">
        <v>560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563</v>
      </c>
      <c r="C69" s="1044"/>
      <c r="D69" s="1044"/>
      <c r="E69" s="1044"/>
      <c r="F69" s="1044"/>
      <c r="G69" s="1044"/>
      <c r="H69" s="1044"/>
      <c r="I69" s="1044"/>
      <c r="J69" s="1044"/>
      <c r="K69" s="1044"/>
      <c r="L69" s="1044"/>
      <c r="M69" s="1044"/>
      <c r="N69" s="1044"/>
      <c r="O69" s="1044"/>
      <c r="P69" s="1045"/>
      <c r="Q69" s="1046">
        <v>310</v>
      </c>
      <c r="R69" s="1040"/>
      <c r="S69" s="1040"/>
      <c r="T69" s="1040"/>
      <c r="U69" s="1040"/>
      <c r="V69" s="1040">
        <v>290</v>
      </c>
      <c r="W69" s="1040"/>
      <c r="X69" s="1040"/>
      <c r="Y69" s="1040"/>
      <c r="Z69" s="1040"/>
      <c r="AA69" s="1040">
        <v>21</v>
      </c>
      <c r="AB69" s="1040"/>
      <c r="AC69" s="1040"/>
      <c r="AD69" s="1040"/>
      <c r="AE69" s="1040"/>
      <c r="AF69" s="1040">
        <v>21</v>
      </c>
      <c r="AG69" s="1040"/>
      <c r="AH69" s="1040"/>
      <c r="AI69" s="1040"/>
      <c r="AJ69" s="1040"/>
      <c r="AK69" s="1040" t="s">
        <v>560</v>
      </c>
      <c r="AL69" s="1040"/>
      <c r="AM69" s="1040"/>
      <c r="AN69" s="1040"/>
      <c r="AO69" s="1040"/>
      <c r="AP69" s="1040" t="s">
        <v>560</v>
      </c>
      <c r="AQ69" s="1040"/>
      <c r="AR69" s="1040"/>
      <c r="AS69" s="1040"/>
      <c r="AT69" s="1040"/>
      <c r="AU69" s="1040" t="s">
        <v>561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564</v>
      </c>
      <c r="C70" s="1044"/>
      <c r="D70" s="1044"/>
      <c r="E70" s="1044"/>
      <c r="F70" s="1044"/>
      <c r="G70" s="1044"/>
      <c r="H70" s="1044"/>
      <c r="I70" s="1044"/>
      <c r="J70" s="1044"/>
      <c r="K70" s="1044"/>
      <c r="L70" s="1044"/>
      <c r="M70" s="1044"/>
      <c r="N70" s="1044"/>
      <c r="O70" s="1044"/>
      <c r="P70" s="1045"/>
      <c r="Q70" s="1046">
        <v>357</v>
      </c>
      <c r="R70" s="1040"/>
      <c r="S70" s="1040"/>
      <c r="T70" s="1040"/>
      <c r="U70" s="1040"/>
      <c r="V70" s="1040">
        <v>299</v>
      </c>
      <c r="W70" s="1040"/>
      <c r="X70" s="1040"/>
      <c r="Y70" s="1040"/>
      <c r="Z70" s="1040"/>
      <c r="AA70" s="1040">
        <v>58</v>
      </c>
      <c r="AB70" s="1040"/>
      <c r="AC70" s="1040"/>
      <c r="AD70" s="1040"/>
      <c r="AE70" s="1040"/>
      <c r="AF70" s="1040">
        <v>58</v>
      </c>
      <c r="AG70" s="1040"/>
      <c r="AH70" s="1040"/>
      <c r="AI70" s="1040"/>
      <c r="AJ70" s="1040"/>
      <c r="AK70" s="1040">
        <v>15</v>
      </c>
      <c r="AL70" s="1040"/>
      <c r="AM70" s="1040"/>
      <c r="AN70" s="1040"/>
      <c r="AO70" s="1040"/>
      <c r="AP70" s="1040" t="s">
        <v>560</v>
      </c>
      <c r="AQ70" s="1040"/>
      <c r="AR70" s="1040"/>
      <c r="AS70" s="1040"/>
      <c r="AT70" s="1040"/>
      <c r="AU70" s="1040" t="s">
        <v>561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565</v>
      </c>
      <c r="C71" s="1044"/>
      <c r="D71" s="1044"/>
      <c r="E71" s="1044"/>
      <c r="F71" s="1044"/>
      <c r="G71" s="1044"/>
      <c r="H71" s="1044"/>
      <c r="I71" s="1044"/>
      <c r="J71" s="1044"/>
      <c r="K71" s="1044"/>
      <c r="L71" s="1044"/>
      <c r="M71" s="1044"/>
      <c r="N71" s="1044"/>
      <c r="O71" s="1044"/>
      <c r="P71" s="1045"/>
      <c r="Q71" s="1046">
        <v>8205</v>
      </c>
      <c r="R71" s="1040"/>
      <c r="S71" s="1040"/>
      <c r="T71" s="1040"/>
      <c r="U71" s="1040"/>
      <c r="V71" s="1040">
        <v>8190</v>
      </c>
      <c r="W71" s="1040"/>
      <c r="X71" s="1040"/>
      <c r="Y71" s="1040"/>
      <c r="Z71" s="1040"/>
      <c r="AA71" s="1040">
        <v>16</v>
      </c>
      <c r="AB71" s="1040"/>
      <c r="AC71" s="1040"/>
      <c r="AD71" s="1040"/>
      <c r="AE71" s="1040"/>
      <c r="AF71" s="1040">
        <v>15</v>
      </c>
      <c r="AG71" s="1040"/>
      <c r="AH71" s="1040"/>
      <c r="AI71" s="1040"/>
      <c r="AJ71" s="1040"/>
      <c r="AK71" s="1040" t="s">
        <v>560</v>
      </c>
      <c r="AL71" s="1040"/>
      <c r="AM71" s="1040"/>
      <c r="AN71" s="1040"/>
      <c r="AO71" s="1040"/>
      <c r="AP71" s="1040">
        <v>9322</v>
      </c>
      <c r="AQ71" s="1040"/>
      <c r="AR71" s="1040"/>
      <c r="AS71" s="1040"/>
      <c r="AT71" s="1040"/>
      <c r="AU71" s="1040">
        <v>4130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566</v>
      </c>
      <c r="C72" s="1044"/>
      <c r="D72" s="1044"/>
      <c r="E72" s="1044"/>
      <c r="F72" s="1044"/>
      <c r="G72" s="1044"/>
      <c r="H72" s="1044"/>
      <c r="I72" s="1044"/>
      <c r="J72" s="1044"/>
      <c r="K72" s="1044"/>
      <c r="L72" s="1044"/>
      <c r="M72" s="1044"/>
      <c r="N72" s="1044"/>
      <c r="O72" s="1044"/>
      <c r="P72" s="1045"/>
      <c r="Q72" s="1046">
        <v>479</v>
      </c>
      <c r="R72" s="1040"/>
      <c r="S72" s="1040"/>
      <c r="T72" s="1040"/>
      <c r="U72" s="1040"/>
      <c r="V72" s="1040">
        <v>464</v>
      </c>
      <c r="W72" s="1040"/>
      <c r="X72" s="1040"/>
      <c r="Y72" s="1040"/>
      <c r="Z72" s="1040"/>
      <c r="AA72" s="1040">
        <v>15</v>
      </c>
      <c r="AB72" s="1040"/>
      <c r="AC72" s="1040"/>
      <c r="AD72" s="1040"/>
      <c r="AE72" s="1040"/>
      <c r="AF72" s="1040">
        <v>15</v>
      </c>
      <c r="AG72" s="1040"/>
      <c r="AH72" s="1040"/>
      <c r="AI72" s="1040"/>
      <c r="AJ72" s="1040"/>
      <c r="AK72" s="1040" t="s">
        <v>560</v>
      </c>
      <c r="AL72" s="1040"/>
      <c r="AM72" s="1040"/>
      <c r="AN72" s="1040"/>
      <c r="AO72" s="1040"/>
      <c r="AP72" s="1040">
        <v>434</v>
      </c>
      <c r="AQ72" s="1040"/>
      <c r="AR72" s="1040"/>
      <c r="AS72" s="1040"/>
      <c r="AT72" s="1040"/>
      <c r="AU72" s="1040">
        <v>50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567</v>
      </c>
      <c r="C73" s="1044"/>
      <c r="D73" s="1044"/>
      <c r="E73" s="1044"/>
      <c r="F73" s="1044"/>
      <c r="G73" s="1044"/>
      <c r="H73" s="1044"/>
      <c r="I73" s="1044"/>
      <c r="J73" s="1044"/>
      <c r="K73" s="1044"/>
      <c r="L73" s="1044"/>
      <c r="M73" s="1044"/>
      <c r="N73" s="1044"/>
      <c r="O73" s="1044"/>
      <c r="P73" s="1045"/>
      <c r="Q73" s="1046">
        <v>30610</v>
      </c>
      <c r="R73" s="1040"/>
      <c r="S73" s="1040"/>
      <c r="T73" s="1040"/>
      <c r="U73" s="1040"/>
      <c r="V73" s="1040">
        <v>29807</v>
      </c>
      <c r="W73" s="1040"/>
      <c r="X73" s="1040"/>
      <c r="Y73" s="1040"/>
      <c r="Z73" s="1040"/>
      <c r="AA73" s="1040">
        <v>804</v>
      </c>
      <c r="AB73" s="1040"/>
      <c r="AC73" s="1040"/>
      <c r="AD73" s="1040"/>
      <c r="AE73" s="1040"/>
      <c r="AF73" s="1040">
        <v>804</v>
      </c>
      <c r="AG73" s="1040"/>
      <c r="AH73" s="1040"/>
      <c r="AI73" s="1040"/>
      <c r="AJ73" s="1040"/>
      <c r="AK73" s="1040">
        <v>1</v>
      </c>
      <c r="AL73" s="1040"/>
      <c r="AM73" s="1040"/>
      <c r="AN73" s="1040"/>
      <c r="AO73" s="1040"/>
      <c r="AP73" s="1040" t="s">
        <v>560</v>
      </c>
      <c r="AQ73" s="1040"/>
      <c r="AR73" s="1040"/>
      <c r="AS73" s="1040"/>
      <c r="AT73" s="1040"/>
      <c r="AU73" s="1040" t="s">
        <v>560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568</v>
      </c>
      <c r="C74" s="1044"/>
      <c r="D74" s="1044"/>
      <c r="E74" s="1044"/>
      <c r="F74" s="1044"/>
      <c r="G74" s="1044"/>
      <c r="H74" s="1044"/>
      <c r="I74" s="1044"/>
      <c r="J74" s="1044"/>
      <c r="K74" s="1044"/>
      <c r="L74" s="1044"/>
      <c r="M74" s="1044"/>
      <c r="N74" s="1044"/>
      <c r="O74" s="1044"/>
      <c r="P74" s="1045"/>
      <c r="Q74" s="1046">
        <v>197</v>
      </c>
      <c r="R74" s="1040"/>
      <c r="S74" s="1040"/>
      <c r="T74" s="1040"/>
      <c r="U74" s="1040"/>
      <c r="V74" s="1040">
        <v>168</v>
      </c>
      <c r="W74" s="1040"/>
      <c r="X74" s="1040"/>
      <c r="Y74" s="1040"/>
      <c r="Z74" s="1040"/>
      <c r="AA74" s="1040">
        <v>29</v>
      </c>
      <c r="AB74" s="1040"/>
      <c r="AC74" s="1040"/>
      <c r="AD74" s="1040"/>
      <c r="AE74" s="1040"/>
      <c r="AF74" s="1040">
        <v>29</v>
      </c>
      <c r="AG74" s="1040"/>
      <c r="AH74" s="1040"/>
      <c r="AI74" s="1040"/>
      <c r="AJ74" s="1040"/>
      <c r="AK74" s="1040" t="s">
        <v>560</v>
      </c>
      <c r="AL74" s="1040"/>
      <c r="AM74" s="1040"/>
      <c r="AN74" s="1040"/>
      <c r="AO74" s="1040"/>
      <c r="AP74" s="1040" t="s">
        <v>561</v>
      </c>
      <c r="AQ74" s="1040"/>
      <c r="AR74" s="1040"/>
      <c r="AS74" s="1040"/>
      <c r="AT74" s="1040"/>
      <c r="AU74" s="1040" t="s">
        <v>560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569</v>
      </c>
      <c r="C75" s="1044"/>
      <c r="D75" s="1044"/>
      <c r="E75" s="1044"/>
      <c r="F75" s="1044"/>
      <c r="G75" s="1044"/>
      <c r="H75" s="1044"/>
      <c r="I75" s="1044"/>
      <c r="J75" s="1044"/>
      <c r="K75" s="1044"/>
      <c r="L75" s="1044"/>
      <c r="M75" s="1044"/>
      <c r="N75" s="1044"/>
      <c r="O75" s="1044"/>
      <c r="P75" s="1045"/>
      <c r="Q75" s="1047">
        <v>1132716</v>
      </c>
      <c r="R75" s="1048"/>
      <c r="S75" s="1048"/>
      <c r="T75" s="1048"/>
      <c r="U75" s="1049"/>
      <c r="V75" s="1050">
        <v>1106468</v>
      </c>
      <c r="W75" s="1048"/>
      <c r="X75" s="1048"/>
      <c r="Y75" s="1048"/>
      <c r="Z75" s="1049"/>
      <c r="AA75" s="1050">
        <v>26248</v>
      </c>
      <c r="AB75" s="1048"/>
      <c r="AC75" s="1048"/>
      <c r="AD75" s="1048"/>
      <c r="AE75" s="1049"/>
      <c r="AF75" s="1050">
        <v>26248</v>
      </c>
      <c r="AG75" s="1048"/>
      <c r="AH75" s="1048"/>
      <c r="AI75" s="1048"/>
      <c r="AJ75" s="1049"/>
      <c r="AK75" s="1050">
        <v>8638</v>
      </c>
      <c r="AL75" s="1048"/>
      <c r="AM75" s="1048"/>
      <c r="AN75" s="1048"/>
      <c r="AO75" s="1049"/>
      <c r="AP75" s="1050" t="s">
        <v>560</v>
      </c>
      <c r="AQ75" s="1048"/>
      <c r="AR75" s="1048"/>
      <c r="AS75" s="1048"/>
      <c r="AT75" s="1049"/>
      <c r="AU75" s="1050" t="s">
        <v>559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570</v>
      </c>
      <c r="C76" s="1044"/>
      <c r="D76" s="1044"/>
      <c r="E76" s="1044"/>
      <c r="F76" s="1044"/>
      <c r="G76" s="1044"/>
      <c r="H76" s="1044"/>
      <c r="I76" s="1044"/>
      <c r="J76" s="1044"/>
      <c r="K76" s="1044"/>
      <c r="L76" s="1044"/>
      <c r="M76" s="1044"/>
      <c r="N76" s="1044"/>
      <c r="O76" s="1044"/>
      <c r="P76" s="1045"/>
      <c r="Q76" s="1047">
        <v>43002</v>
      </c>
      <c r="R76" s="1048"/>
      <c r="S76" s="1048"/>
      <c r="T76" s="1048"/>
      <c r="U76" s="1049"/>
      <c r="V76" s="1050">
        <v>35921</v>
      </c>
      <c r="W76" s="1048"/>
      <c r="X76" s="1048"/>
      <c r="Y76" s="1048"/>
      <c r="Z76" s="1049"/>
      <c r="AA76" s="1050">
        <v>7081</v>
      </c>
      <c r="AB76" s="1048"/>
      <c r="AC76" s="1048"/>
      <c r="AD76" s="1048"/>
      <c r="AE76" s="1049"/>
      <c r="AF76" s="1050">
        <v>19179</v>
      </c>
      <c r="AG76" s="1048"/>
      <c r="AH76" s="1048"/>
      <c r="AI76" s="1048"/>
      <c r="AJ76" s="1049"/>
      <c r="AK76" s="1050">
        <v>7</v>
      </c>
      <c r="AL76" s="1048"/>
      <c r="AM76" s="1048"/>
      <c r="AN76" s="1048"/>
      <c r="AO76" s="1049"/>
      <c r="AP76" s="1050">
        <v>133084</v>
      </c>
      <c r="AQ76" s="1048"/>
      <c r="AR76" s="1048"/>
      <c r="AS76" s="1048"/>
      <c r="AT76" s="1049"/>
      <c r="AU76" s="1050" t="s">
        <v>560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571</v>
      </c>
      <c r="C77" s="1044"/>
      <c r="D77" s="1044"/>
      <c r="E77" s="1044"/>
      <c r="F77" s="1044"/>
      <c r="G77" s="1044"/>
      <c r="H77" s="1044"/>
      <c r="I77" s="1044"/>
      <c r="J77" s="1044"/>
      <c r="K77" s="1044"/>
      <c r="L77" s="1044"/>
      <c r="M77" s="1044"/>
      <c r="N77" s="1044"/>
      <c r="O77" s="1044"/>
      <c r="P77" s="1045"/>
      <c r="Q77" s="1047">
        <v>7819</v>
      </c>
      <c r="R77" s="1048"/>
      <c r="S77" s="1048"/>
      <c r="T77" s="1048"/>
      <c r="U77" s="1049"/>
      <c r="V77" s="1050">
        <v>5819</v>
      </c>
      <c r="W77" s="1048"/>
      <c r="X77" s="1048"/>
      <c r="Y77" s="1048"/>
      <c r="Z77" s="1049"/>
      <c r="AA77" s="1050">
        <v>1999</v>
      </c>
      <c r="AB77" s="1048"/>
      <c r="AC77" s="1048"/>
      <c r="AD77" s="1048"/>
      <c r="AE77" s="1049"/>
      <c r="AF77" s="1050">
        <v>18181</v>
      </c>
      <c r="AG77" s="1048"/>
      <c r="AH77" s="1048"/>
      <c r="AI77" s="1048"/>
      <c r="AJ77" s="1049"/>
      <c r="AK77" s="1050" t="s">
        <v>560</v>
      </c>
      <c r="AL77" s="1048"/>
      <c r="AM77" s="1048"/>
      <c r="AN77" s="1048"/>
      <c r="AO77" s="1049"/>
      <c r="AP77" s="1050">
        <v>16138</v>
      </c>
      <c r="AQ77" s="1048"/>
      <c r="AR77" s="1048"/>
      <c r="AS77" s="1048"/>
      <c r="AT77" s="1049"/>
      <c r="AU77" s="1050" t="s">
        <v>560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572</v>
      </c>
      <c r="C78" s="1044"/>
      <c r="D78" s="1044"/>
      <c r="E78" s="1044"/>
      <c r="F78" s="1044"/>
      <c r="G78" s="1044"/>
      <c r="H78" s="1044"/>
      <c r="I78" s="1044"/>
      <c r="J78" s="1044"/>
      <c r="K78" s="1044"/>
      <c r="L78" s="1044"/>
      <c r="M78" s="1044"/>
      <c r="N78" s="1044"/>
      <c r="O78" s="1044"/>
      <c r="P78" s="1045"/>
      <c r="Q78" s="1046">
        <v>1908</v>
      </c>
      <c r="R78" s="1040"/>
      <c r="S78" s="1040"/>
      <c r="T78" s="1040"/>
      <c r="U78" s="1040"/>
      <c r="V78" s="1040">
        <v>1880</v>
      </c>
      <c r="W78" s="1040"/>
      <c r="X78" s="1040"/>
      <c r="Y78" s="1040"/>
      <c r="Z78" s="1040"/>
      <c r="AA78" s="1040">
        <v>28</v>
      </c>
      <c r="AB78" s="1040"/>
      <c r="AC78" s="1040"/>
      <c r="AD78" s="1040"/>
      <c r="AE78" s="1040"/>
      <c r="AF78" s="1040">
        <v>28</v>
      </c>
      <c r="AG78" s="1040"/>
      <c r="AH78" s="1040"/>
      <c r="AI78" s="1040"/>
      <c r="AJ78" s="1040"/>
      <c r="AK78" s="1040" t="s">
        <v>560</v>
      </c>
      <c r="AL78" s="1040"/>
      <c r="AM78" s="1040"/>
      <c r="AN78" s="1040"/>
      <c r="AO78" s="1040"/>
      <c r="AP78" s="1040">
        <v>625</v>
      </c>
      <c r="AQ78" s="1040"/>
      <c r="AR78" s="1040"/>
      <c r="AS78" s="1040"/>
      <c r="AT78" s="1040"/>
      <c r="AU78" s="1040">
        <v>218</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64580</v>
      </c>
      <c r="AG88" s="1028"/>
      <c r="AH88" s="1028"/>
      <c r="AI88" s="1028"/>
      <c r="AJ88" s="1028"/>
      <c r="AK88" s="1032"/>
      <c r="AL88" s="1032"/>
      <c r="AM88" s="1032"/>
      <c r="AN88" s="1032"/>
      <c r="AO88" s="1032"/>
      <c r="AP88" s="1028">
        <v>159602</v>
      </c>
      <c r="AQ88" s="1028"/>
      <c r="AR88" s="1028"/>
      <c r="AS88" s="1028"/>
      <c r="AT88" s="1028"/>
      <c r="AU88" s="1028">
        <v>4398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298</v>
      </c>
      <c r="AG109" s="963"/>
      <c r="AH109" s="963"/>
      <c r="AI109" s="963"/>
      <c r="AJ109" s="964"/>
      <c r="AK109" s="965" t="s">
        <v>297</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298</v>
      </c>
      <c r="BW109" s="963"/>
      <c r="BX109" s="963"/>
      <c r="BY109" s="963"/>
      <c r="BZ109" s="964"/>
      <c r="CA109" s="965" t="s">
        <v>297</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298</v>
      </c>
      <c r="DM109" s="963"/>
      <c r="DN109" s="963"/>
      <c r="DO109" s="963"/>
      <c r="DP109" s="964"/>
      <c r="DQ109" s="965" t="s">
        <v>297</v>
      </c>
      <c r="DR109" s="963"/>
      <c r="DS109" s="963"/>
      <c r="DT109" s="963"/>
      <c r="DU109" s="964"/>
      <c r="DV109" s="965" t="s">
        <v>416</v>
      </c>
      <c r="DW109" s="963"/>
      <c r="DX109" s="963"/>
      <c r="DY109" s="963"/>
      <c r="DZ109" s="994"/>
    </row>
    <row r="110" spans="1:131" s="226" customFormat="1" ht="26.25" customHeight="1" x14ac:dyDescent="0.15">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1960711</v>
      </c>
      <c r="AB110" s="956"/>
      <c r="AC110" s="956"/>
      <c r="AD110" s="956"/>
      <c r="AE110" s="957"/>
      <c r="AF110" s="958">
        <v>1773830</v>
      </c>
      <c r="AG110" s="956"/>
      <c r="AH110" s="956"/>
      <c r="AI110" s="956"/>
      <c r="AJ110" s="957"/>
      <c r="AK110" s="958">
        <v>1682595</v>
      </c>
      <c r="AL110" s="956"/>
      <c r="AM110" s="956"/>
      <c r="AN110" s="956"/>
      <c r="AO110" s="957"/>
      <c r="AP110" s="959">
        <v>16.8</v>
      </c>
      <c r="AQ110" s="960"/>
      <c r="AR110" s="960"/>
      <c r="AS110" s="960"/>
      <c r="AT110" s="961"/>
      <c r="AU110" s="995" t="s">
        <v>67</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16656762</v>
      </c>
      <c r="BR110" s="903"/>
      <c r="BS110" s="903"/>
      <c r="BT110" s="903"/>
      <c r="BU110" s="903"/>
      <c r="BV110" s="903">
        <v>16029392</v>
      </c>
      <c r="BW110" s="903"/>
      <c r="BX110" s="903"/>
      <c r="BY110" s="903"/>
      <c r="BZ110" s="903"/>
      <c r="CA110" s="903">
        <v>16126074</v>
      </c>
      <c r="CB110" s="903"/>
      <c r="CC110" s="903"/>
      <c r="CD110" s="903"/>
      <c r="CE110" s="903"/>
      <c r="CF110" s="927">
        <v>160.9</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422</v>
      </c>
      <c r="DH110" s="903"/>
      <c r="DI110" s="903"/>
      <c r="DJ110" s="903"/>
      <c r="DK110" s="903"/>
      <c r="DL110" s="903" t="s">
        <v>422</v>
      </c>
      <c r="DM110" s="903"/>
      <c r="DN110" s="903"/>
      <c r="DO110" s="903"/>
      <c r="DP110" s="903"/>
      <c r="DQ110" s="903" t="s">
        <v>422</v>
      </c>
      <c r="DR110" s="903"/>
      <c r="DS110" s="903"/>
      <c r="DT110" s="903"/>
      <c r="DU110" s="903"/>
      <c r="DV110" s="904" t="s">
        <v>422</v>
      </c>
      <c r="DW110" s="904"/>
      <c r="DX110" s="904"/>
      <c r="DY110" s="904"/>
      <c r="DZ110" s="905"/>
    </row>
    <row r="111" spans="1:131" s="226" customFormat="1" ht="26.25" customHeight="1" x14ac:dyDescent="0.15">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422</v>
      </c>
      <c r="AB111" s="984"/>
      <c r="AC111" s="984"/>
      <c r="AD111" s="984"/>
      <c r="AE111" s="985"/>
      <c r="AF111" s="986" t="s">
        <v>422</v>
      </c>
      <c r="AG111" s="984"/>
      <c r="AH111" s="984"/>
      <c r="AI111" s="984"/>
      <c r="AJ111" s="985"/>
      <c r="AK111" s="986" t="s">
        <v>422</v>
      </c>
      <c r="AL111" s="984"/>
      <c r="AM111" s="984"/>
      <c r="AN111" s="984"/>
      <c r="AO111" s="985"/>
      <c r="AP111" s="987" t="s">
        <v>422</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v>8849</v>
      </c>
      <c r="BR111" s="875"/>
      <c r="BS111" s="875"/>
      <c r="BT111" s="875"/>
      <c r="BU111" s="875"/>
      <c r="BV111" s="875" t="s">
        <v>422</v>
      </c>
      <c r="BW111" s="875"/>
      <c r="BX111" s="875"/>
      <c r="BY111" s="875"/>
      <c r="BZ111" s="875"/>
      <c r="CA111" s="875" t="s">
        <v>422</v>
      </c>
      <c r="CB111" s="875"/>
      <c r="CC111" s="875"/>
      <c r="CD111" s="875"/>
      <c r="CE111" s="875"/>
      <c r="CF111" s="936" t="s">
        <v>422</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8849</v>
      </c>
      <c r="DH111" s="875"/>
      <c r="DI111" s="875"/>
      <c r="DJ111" s="875"/>
      <c r="DK111" s="875"/>
      <c r="DL111" s="875" t="s">
        <v>422</v>
      </c>
      <c r="DM111" s="875"/>
      <c r="DN111" s="875"/>
      <c r="DO111" s="875"/>
      <c r="DP111" s="875"/>
      <c r="DQ111" s="875" t="s">
        <v>422</v>
      </c>
      <c r="DR111" s="875"/>
      <c r="DS111" s="875"/>
      <c r="DT111" s="875"/>
      <c r="DU111" s="875"/>
      <c r="DV111" s="852" t="s">
        <v>422</v>
      </c>
      <c r="DW111" s="852"/>
      <c r="DX111" s="852"/>
      <c r="DY111" s="852"/>
      <c r="DZ111" s="853"/>
    </row>
    <row r="112" spans="1:131" s="226" customFormat="1" ht="26.25" customHeight="1" x14ac:dyDescent="0.15">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422</v>
      </c>
      <c r="AB112" s="838"/>
      <c r="AC112" s="838"/>
      <c r="AD112" s="838"/>
      <c r="AE112" s="839"/>
      <c r="AF112" s="840" t="s">
        <v>422</v>
      </c>
      <c r="AG112" s="838"/>
      <c r="AH112" s="838"/>
      <c r="AI112" s="838"/>
      <c r="AJ112" s="839"/>
      <c r="AK112" s="840" t="s">
        <v>422</v>
      </c>
      <c r="AL112" s="838"/>
      <c r="AM112" s="838"/>
      <c r="AN112" s="838"/>
      <c r="AO112" s="839"/>
      <c r="AP112" s="885" t="s">
        <v>422</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8832644</v>
      </c>
      <c r="BR112" s="875"/>
      <c r="BS112" s="875"/>
      <c r="BT112" s="875"/>
      <c r="BU112" s="875"/>
      <c r="BV112" s="875">
        <v>8255731</v>
      </c>
      <c r="BW112" s="875"/>
      <c r="BX112" s="875"/>
      <c r="BY112" s="875"/>
      <c r="BZ112" s="875"/>
      <c r="CA112" s="875">
        <v>7778013</v>
      </c>
      <c r="CB112" s="875"/>
      <c r="CC112" s="875"/>
      <c r="CD112" s="875"/>
      <c r="CE112" s="875"/>
      <c r="CF112" s="936">
        <v>77.599999999999994</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422</v>
      </c>
      <c r="DH112" s="875"/>
      <c r="DI112" s="875"/>
      <c r="DJ112" s="875"/>
      <c r="DK112" s="875"/>
      <c r="DL112" s="875" t="s">
        <v>422</v>
      </c>
      <c r="DM112" s="875"/>
      <c r="DN112" s="875"/>
      <c r="DO112" s="875"/>
      <c r="DP112" s="875"/>
      <c r="DQ112" s="875" t="s">
        <v>422</v>
      </c>
      <c r="DR112" s="875"/>
      <c r="DS112" s="875"/>
      <c r="DT112" s="875"/>
      <c r="DU112" s="875"/>
      <c r="DV112" s="852" t="s">
        <v>422</v>
      </c>
      <c r="DW112" s="852"/>
      <c r="DX112" s="852"/>
      <c r="DY112" s="852"/>
      <c r="DZ112" s="853"/>
    </row>
    <row r="113" spans="1:130" s="226" customFormat="1" ht="26.25" customHeight="1" x14ac:dyDescent="0.15">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681473</v>
      </c>
      <c r="AB113" s="984"/>
      <c r="AC113" s="984"/>
      <c r="AD113" s="984"/>
      <c r="AE113" s="985"/>
      <c r="AF113" s="986">
        <v>661297</v>
      </c>
      <c r="AG113" s="984"/>
      <c r="AH113" s="984"/>
      <c r="AI113" s="984"/>
      <c r="AJ113" s="985"/>
      <c r="AK113" s="986">
        <v>642552</v>
      </c>
      <c r="AL113" s="984"/>
      <c r="AM113" s="984"/>
      <c r="AN113" s="984"/>
      <c r="AO113" s="985"/>
      <c r="AP113" s="987">
        <v>6.4</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1686472</v>
      </c>
      <c r="BR113" s="875"/>
      <c r="BS113" s="875"/>
      <c r="BT113" s="875"/>
      <c r="BU113" s="875"/>
      <c r="BV113" s="875">
        <v>2071839</v>
      </c>
      <c r="BW113" s="875"/>
      <c r="BX113" s="875"/>
      <c r="BY113" s="875"/>
      <c r="BZ113" s="875"/>
      <c r="CA113" s="875">
        <v>4398260</v>
      </c>
      <c r="CB113" s="875"/>
      <c r="CC113" s="875"/>
      <c r="CD113" s="875"/>
      <c r="CE113" s="875"/>
      <c r="CF113" s="936">
        <v>43.9</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422</v>
      </c>
      <c r="DH113" s="838"/>
      <c r="DI113" s="838"/>
      <c r="DJ113" s="838"/>
      <c r="DK113" s="839"/>
      <c r="DL113" s="840" t="s">
        <v>422</v>
      </c>
      <c r="DM113" s="838"/>
      <c r="DN113" s="838"/>
      <c r="DO113" s="838"/>
      <c r="DP113" s="839"/>
      <c r="DQ113" s="840" t="s">
        <v>422</v>
      </c>
      <c r="DR113" s="838"/>
      <c r="DS113" s="838"/>
      <c r="DT113" s="838"/>
      <c r="DU113" s="839"/>
      <c r="DV113" s="885" t="s">
        <v>422</v>
      </c>
      <c r="DW113" s="886"/>
      <c r="DX113" s="886"/>
      <c r="DY113" s="886"/>
      <c r="DZ113" s="887"/>
    </row>
    <row r="114" spans="1:130" s="226" customFormat="1" ht="26.25" customHeight="1" x14ac:dyDescent="0.15">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32420</v>
      </c>
      <c r="AB114" s="838"/>
      <c r="AC114" s="838"/>
      <c r="AD114" s="838"/>
      <c r="AE114" s="839"/>
      <c r="AF114" s="840">
        <v>39875</v>
      </c>
      <c r="AG114" s="838"/>
      <c r="AH114" s="838"/>
      <c r="AI114" s="838"/>
      <c r="AJ114" s="839"/>
      <c r="AK114" s="840">
        <v>61907</v>
      </c>
      <c r="AL114" s="838"/>
      <c r="AM114" s="838"/>
      <c r="AN114" s="838"/>
      <c r="AO114" s="839"/>
      <c r="AP114" s="885">
        <v>0.6</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1821226</v>
      </c>
      <c r="BR114" s="875"/>
      <c r="BS114" s="875"/>
      <c r="BT114" s="875"/>
      <c r="BU114" s="875"/>
      <c r="BV114" s="875">
        <v>1687055</v>
      </c>
      <c r="BW114" s="875"/>
      <c r="BX114" s="875"/>
      <c r="BY114" s="875"/>
      <c r="BZ114" s="875"/>
      <c r="CA114" s="875">
        <v>1740791</v>
      </c>
      <c r="CB114" s="875"/>
      <c r="CC114" s="875"/>
      <c r="CD114" s="875"/>
      <c r="CE114" s="875"/>
      <c r="CF114" s="936">
        <v>17.399999999999999</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422</v>
      </c>
      <c r="DH114" s="838"/>
      <c r="DI114" s="838"/>
      <c r="DJ114" s="838"/>
      <c r="DK114" s="839"/>
      <c r="DL114" s="840" t="s">
        <v>422</v>
      </c>
      <c r="DM114" s="838"/>
      <c r="DN114" s="838"/>
      <c r="DO114" s="838"/>
      <c r="DP114" s="839"/>
      <c r="DQ114" s="840" t="s">
        <v>422</v>
      </c>
      <c r="DR114" s="838"/>
      <c r="DS114" s="838"/>
      <c r="DT114" s="838"/>
      <c r="DU114" s="839"/>
      <c r="DV114" s="885" t="s">
        <v>422</v>
      </c>
      <c r="DW114" s="886"/>
      <c r="DX114" s="886"/>
      <c r="DY114" s="886"/>
      <c r="DZ114" s="887"/>
    </row>
    <row r="115" spans="1:130" s="226" customFormat="1" ht="26.25" customHeight="1" x14ac:dyDescent="0.15">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8849</v>
      </c>
      <c r="AB115" s="984"/>
      <c r="AC115" s="984"/>
      <c r="AD115" s="984"/>
      <c r="AE115" s="985"/>
      <c r="AF115" s="986">
        <v>8849</v>
      </c>
      <c r="AG115" s="984"/>
      <c r="AH115" s="984"/>
      <c r="AI115" s="984"/>
      <c r="AJ115" s="985"/>
      <c r="AK115" s="986" t="s">
        <v>422</v>
      </c>
      <c r="AL115" s="984"/>
      <c r="AM115" s="984"/>
      <c r="AN115" s="984"/>
      <c r="AO115" s="985"/>
      <c r="AP115" s="987" t="s">
        <v>422</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422</v>
      </c>
      <c r="BR115" s="875"/>
      <c r="BS115" s="875"/>
      <c r="BT115" s="875"/>
      <c r="BU115" s="875"/>
      <c r="BV115" s="875" t="s">
        <v>422</v>
      </c>
      <c r="BW115" s="875"/>
      <c r="BX115" s="875"/>
      <c r="BY115" s="875"/>
      <c r="BZ115" s="875"/>
      <c r="CA115" s="875" t="s">
        <v>422</v>
      </c>
      <c r="CB115" s="875"/>
      <c r="CC115" s="875"/>
      <c r="CD115" s="875"/>
      <c r="CE115" s="875"/>
      <c r="CF115" s="936" t="s">
        <v>422</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422</v>
      </c>
      <c r="DH115" s="838"/>
      <c r="DI115" s="838"/>
      <c r="DJ115" s="838"/>
      <c r="DK115" s="839"/>
      <c r="DL115" s="840" t="s">
        <v>422</v>
      </c>
      <c r="DM115" s="838"/>
      <c r="DN115" s="838"/>
      <c r="DO115" s="838"/>
      <c r="DP115" s="839"/>
      <c r="DQ115" s="840" t="s">
        <v>422</v>
      </c>
      <c r="DR115" s="838"/>
      <c r="DS115" s="838"/>
      <c r="DT115" s="838"/>
      <c r="DU115" s="839"/>
      <c r="DV115" s="885" t="s">
        <v>422</v>
      </c>
      <c r="DW115" s="886"/>
      <c r="DX115" s="886"/>
      <c r="DY115" s="886"/>
      <c r="DZ115" s="887"/>
    </row>
    <row r="116" spans="1:130" s="226" customFormat="1" ht="26.25" customHeight="1" x14ac:dyDescent="0.15">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25</v>
      </c>
      <c r="AB116" s="838"/>
      <c r="AC116" s="838"/>
      <c r="AD116" s="838"/>
      <c r="AE116" s="839"/>
      <c r="AF116" s="840" t="s">
        <v>422</v>
      </c>
      <c r="AG116" s="838"/>
      <c r="AH116" s="838"/>
      <c r="AI116" s="838"/>
      <c r="AJ116" s="839"/>
      <c r="AK116" s="840" t="s">
        <v>422</v>
      </c>
      <c r="AL116" s="838"/>
      <c r="AM116" s="838"/>
      <c r="AN116" s="838"/>
      <c r="AO116" s="839"/>
      <c r="AP116" s="885" t="s">
        <v>422</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422</v>
      </c>
      <c r="BR116" s="875"/>
      <c r="BS116" s="875"/>
      <c r="BT116" s="875"/>
      <c r="BU116" s="875"/>
      <c r="BV116" s="875" t="s">
        <v>422</v>
      </c>
      <c r="BW116" s="875"/>
      <c r="BX116" s="875"/>
      <c r="BY116" s="875"/>
      <c r="BZ116" s="875"/>
      <c r="CA116" s="875" t="s">
        <v>422</v>
      </c>
      <c r="CB116" s="875"/>
      <c r="CC116" s="875"/>
      <c r="CD116" s="875"/>
      <c r="CE116" s="875"/>
      <c r="CF116" s="936" t="s">
        <v>422</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422</v>
      </c>
      <c r="DH116" s="838"/>
      <c r="DI116" s="838"/>
      <c r="DJ116" s="838"/>
      <c r="DK116" s="839"/>
      <c r="DL116" s="840" t="s">
        <v>422</v>
      </c>
      <c r="DM116" s="838"/>
      <c r="DN116" s="838"/>
      <c r="DO116" s="838"/>
      <c r="DP116" s="839"/>
      <c r="DQ116" s="840" t="s">
        <v>422</v>
      </c>
      <c r="DR116" s="838"/>
      <c r="DS116" s="838"/>
      <c r="DT116" s="838"/>
      <c r="DU116" s="839"/>
      <c r="DV116" s="885" t="s">
        <v>422</v>
      </c>
      <c r="DW116" s="886"/>
      <c r="DX116" s="886"/>
      <c r="DY116" s="886"/>
      <c r="DZ116" s="887"/>
    </row>
    <row r="117" spans="1:130" s="226" customFormat="1" ht="26.25" customHeight="1" x14ac:dyDescent="0.15">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2683478</v>
      </c>
      <c r="AB117" s="970"/>
      <c r="AC117" s="970"/>
      <c r="AD117" s="970"/>
      <c r="AE117" s="971"/>
      <c r="AF117" s="972">
        <v>2483851</v>
      </c>
      <c r="AG117" s="970"/>
      <c r="AH117" s="970"/>
      <c r="AI117" s="970"/>
      <c r="AJ117" s="971"/>
      <c r="AK117" s="972">
        <v>2387054</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444</v>
      </c>
      <c r="BR117" s="875"/>
      <c r="BS117" s="875"/>
      <c r="BT117" s="875"/>
      <c r="BU117" s="875"/>
      <c r="BV117" s="875" t="s">
        <v>444</v>
      </c>
      <c r="BW117" s="875"/>
      <c r="BX117" s="875"/>
      <c r="BY117" s="875"/>
      <c r="BZ117" s="875"/>
      <c r="CA117" s="875" t="s">
        <v>444</v>
      </c>
      <c r="CB117" s="875"/>
      <c r="CC117" s="875"/>
      <c r="CD117" s="875"/>
      <c r="CE117" s="875"/>
      <c r="CF117" s="936" t="s">
        <v>444</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444</v>
      </c>
      <c r="DH117" s="838"/>
      <c r="DI117" s="838"/>
      <c r="DJ117" s="838"/>
      <c r="DK117" s="839"/>
      <c r="DL117" s="840" t="s">
        <v>444</v>
      </c>
      <c r="DM117" s="838"/>
      <c r="DN117" s="838"/>
      <c r="DO117" s="838"/>
      <c r="DP117" s="839"/>
      <c r="DQ117" s="840" t="s">
        <v>444</v>
      </c>
      <c r="DR117" s="838"/>
      <c r="DS117" s="838"/>
      <c r="DT117" s="838"/>
      <c r="DU117" s="839"/>
      <c r="DV117" s="885" t="s">
        <v>444</v>
      </c>
      <c r="DW117" s="886"/>
      <c r="DX117" s="886"/>
      <c r="DY117" s="886"/>
      <c r="DZ117" s="887"/>
    </row>
    <row r="118" spans="1:130" s="226" customFormat="1" ht="26.25" customHeight="1" x14ac:dyDescent="0.15">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298</v>
      </c>
      <c r="AG118" s="963"/>
      <c r="AH118" s="963"/>
      <c r="AI118" s="963"/>
      <c r="AJ118" s="964"/>
      <c r="AK118" s="965" t="s">
        <v>297</v>
      </c>
      <c r="AL118" s="963"/>
      <c r="AM118" s="963"/>
      <c r="AN118" s="963"/>
      <c r="AO118" s="964"/>
      <c r="AP118" s="966" t="s">
        <v>416</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447</v>
      </c>
      <c r="BR118" s="906"/>
      <c r="BS118" s="906"/>
      <c r="BT118" s="906"/>
      <c r="BU118" s="906"/>
      <c r="BV118" s="906" t="s">
        <v>447</v>
      </c>
      <c r="BW118" s="906"/>
      <c r="BX118" s="906"/>
      <c r="BY118" s="906"/>
      <c r="BZ118" s="906"/>
      <c r="CA118" s="906" t="s">
        <v>447</v>
      </c>
      <c r="CB118" s="906"/>
      <c r="CC118" s="906"/>
      <c r="CD118" s="906"/>
      <c r="CE118" s="906"/>
      <c r="CF118" s="936" t="s">
        <v>447</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449</v>
      </c>
      <c r="DH118" s="838"/>
      <c r="DI118" s="838"/>
      <c r="DJ118" s="838"/>
      <c r="DK118" s="839"/>
      <c r="DL118" s="840" t="s">
        <v>447</v>
      </c>
      <c r="DM118" s="838"/>
      <c r="DN118" s="838"/>
      <c r="DO118" s="838"/>
      <c r="DP118" s="839"/>
      <c r="DQ118" s="840" t="s">
        <v>447</v>
      </c>
      <c r="DR118" s="838"/>
      <c r="DS118" s="838"/>
      <c r="DT118" s="838"/>
      <c r="DU118" s="839"/>
      <c r="DV118" s="885" t="s">
        <v>447</v>
      </c>
      <c r="DW118" s="886"/>
      <c r="DX118" s="886"/>
      <c r="DY118" s="886"/>
      <c r="DZ118" s="887"/>
    </row>
    <row r="119" spans="1:130" s="226" customFormat="1" ht="26.25" customHeight="1" x14ac:dyDescent="0.15">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447</v>
      </c>
      <c r="AB119" s="956"/>
      <c r="AC119" s="956"/>
      <c r="AD119" s="956"/>
      <c r="AE119" s="957"/>
      <c r="AF119" s="958" t="s">
        <v>447</v>
      </c>
      <c r="AG119" s="956"/>
      <c r="AH119" s="956"/>
      <c r="AI119" s="956"/>
      <c r="AJ119" s="957"/>
      <c r="AK119" s="958" t="s">
        <v>447</v>
      </c>
      <c r="AL119" s="956"/>
      <c r="AM119" s="956"/>
      <c r="AN119" s="956"/>
      <c r="AO119" s="957"/>
      <c r="AP119" s="959" t="s">
        <v>447</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450</v>
      </c>
      <c r="BP119" s="939"/>
      <c r="BQ119" s="943">
        <v>29005953</v>
      </c>
      <c r="BR119" s="906"/>
      <c r="BS119" s="906"/>
      <c r="BT119" s="906"/>
      <c r="BU119" s="906"/>
      <c r="BV119" s="906">
        <v>28044017</v>
      </c>
      <c r="BW119" s="906"/>
      <c r="BX119" s="906"/>
      <c r="BY119" s="906"/>
      <c r="BZ119" s="906"/>
      <c r="CA119" s="906">
        <v>30043138</v>
      </c>
      <c r="CB119" s="906"/>
      <c r="CC119" s="906"/>
      <c r="CD119" s="906"/>
      <c r="CE119" s="906"/>
      <c r="CF119" s="804"/>
      <c r="CG119" s="805"/>
      <c r="CH119" s="805"/>
      <c r="CI119" s="805"/>
      <c r="CJ119" s="895"/>
      <c r="CK119" s="993"/>
      <c r="CL119" s="881"/>
      <c r="CM119" s="899" t="s">
        <v>451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449</v>
      </c>
      <c r="DH119" s="821"/>
      <c r="DI119" s="821"/>
      <c r="DJ119" s="821"/>
      <c r="DK119" s="822"/>
      <c r="DL119" s="823" t="s">
        <v>449</v>
      </c>
      <c r="DM119" s="821"/>
      <c r="DN119" s="821"/>
      <c r="DO119" s="821"/>
      <c r="DP119" s="822"/>
      <c r="DQ119" s="823" t="s">
        <v>449</v>
      </c>
      <c r="DR119" s="821"/>
      <c r="DS119" s="821"/>
      <c r="DT119" s="821"/>
      <c r="DU119" s="822"/>
      <c r="DV119" s="909" t="s">
        <v>447</v>
      </c>
      <c r="DW119" s="910"/>
      <c r="DX119" s="910"/>
      <c r="DY119" s="910"/>
      <c r="DZ119" s="911"/>
    </row>
    <row r="120" spans="1:130" s="226" customFormat="1" ht="26.25" customHeight="1" x14ac:dyDescent="0.15">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8849</v>
      </c>
      <c r="AB120" s="838"/>
      <c r="AC120" s="838"/>
      <c r="AD120" s="838"/>
      <c r="AE120" s="839"/>
      <c r="AF120" s="840">
        <v>8849</v>
      </c>
      <c r="AG120" s="838"/>
      <c r="AH120" s="838"/>
      <c r="AI120" s="838"/>
      <c r="AJ120" s="839"/>
      <c r="AK120" s="840" t="s">
        <v>449</v>
      </c>
      <c r="AL120" s="838"/>
      <c r="AM120" s="838"/>
      <c r="AN120" s="838"/>
      <c r="AO120" s="839"/>
      <c r="AP120" s="885" t="s">
        <v>449</v>
      </c>
      <c r="AQ120" s="886"/>
      <c r="AR120" s="886"/>
      <c r="AS120" s="886"/>
      <c r="AT120" s="887"/>
      <c r="AU120" s="944" t="s">
        <v>452</v>
      </c>
      <c r="AV120" s="945"/>
      <c r="AW120" s="945"/>
      <c r="AX120" s="945"/>
      <c r="AY120" s="946"/>
      <c r="AZ120" s="921" t="s">
        <v>453</v>
      </c>
      <c r="BA120" s="866"/>
      <c r="BB120" s="866"/>
      <c r="BC120" s="866"/>
      <c r="BD120" s="866"/>
      <c r="BE120" s="866"/>
      <c r="BF120" s="866"/>
      <c r="BG120" s="866"/>
      <c r="BH120" s="866"/>
      <c r="BI120" s="866"/>
      <c r="BJ120" s="866"/>
      <c r="BK120" s="866"/>
      <c r="BL120" s="866"/>
      <c r="BM120" s="866"/>
      <c r="BN120" s="866"/>
      <c r="BO120" s="866"/>
      <c r="BP120" s="867"/>
      <c r="BQ120" s="922">
        <v>3901302</v>
      </c>
      <c r="BR120" s="903"/>
      <c r="BS120" s="903"/>
      <c r="BT120" s="903"/>
      <c r="BU120" s="903"/>
      <c r="BV120" s="903">
        <v>4576100</v>
      </c>
      <c r="BW120" s="903"/>
      <c r="BX120" s="903"/>
      <c r="BY120" s="903"/>
      <c r="BZ120" s="903"/>
      <c r="CA120" s="903">
        <v>4708184</v>
      </c>
      <c r="CB120" s="903"/>
      <c r="CC120" s="903"/>
      <c r="CD120" s="903"/>
      <c r="CE120" s="903"/>
      <c r="CF120" s="927">
        <v>47</v>
      </c>
      <c r="CG120" s="928"/>
      <c r="CH120" s="928"/>
      <c r="CI120" s="928"/>
      <c r="CJ120" s="928"/>
      <c r="CK120" s="929" t="s">
        <v>454</v>
      </c>
      <c r="CL120" s="913"/>
      <c r="CM120" s="913"/>
      <c r="CN120" s="913"/>
      <c r="CO120" s="914"/>
      <c r="CP120" s="933" t="s">
        <v>455</v>
      </c>
      <c r="CQ120" s="934"/>
      <c r="CR120" s="934"/>
      <c r="CS120" s="934"/>
      <c r="CT120" s="934"/>
      <c r="CU120" s="934"/>
      <c r="CV120" s="934"/>
      <c r="CW120" s="934"/>
      <c r="CX120" s="934"/>
      <c r="CY120" s="934"/>
      <c r="CZ120" s="934"/>
      <c r="DA120" s="934"/>
      <c r="DB120" s="934"/>
      <c r="DC120" s="934"/>
      <c r="DD120" s="934"/>
      <c r="DE120" s="934"/>
      <c r="DF120" s="935"/>
      <c r="DG120" s="922">
        <v>8832644</v>
      </c>
      <c r="DH120" s="903"/>
      <c r="DI120" s="903"/>
      <c r="DJ120" s="903"/>
      <c r="DK120" s="903"/>
      <c r="DL120" s="903">
        <v>8255731</v>
      </c>
      <c r="DM120" s="903"/>
      <c r="DN120" s="903"/>
      <c r="DO120" s="903"/>
      <c r="DP120" s="903"/>
      <c r="DQ120" s="903">
        <v>7778013</v>
      </c>
      <c r="DR120" s="903"/>
      <c r="DS120" s="903"/>
      <c r="DT120" s="903"/>
      <c r="DU120" s="903"/>
      <c r="DV120" s="904">
        <v>77.599999999999994</v>
      </c>
      <c r="DW120" s="904"/>
      <c r="DX120" s="904"/>
      <c r="DY120" s="904"/>
      <c r="DZ120" s="905"/>
    </row>
    <row r="121" spans="1:130" s="226" customFormat="1" ht="26.25" customHeight="1" x14ac:dyDescent="0.15">
      <c r="A121" s="878"/>
      <c r="B121" s="879"/>
      <c r="C121" s="924" t="s">
        <v>456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449</v>
      </c>
      <c r="AB121" s="838"/>
      <c r="AC121" s="838"/>
      <c r="AD121" s="838"/>
      <c r="AE121" s="839"/>
      <c r="AF121" s="840" t="s">
        <v>449</v>
      </c>
      <c r="AG121" s="838"/>
      <c r="AH121" s="838"/>
      <c r="AI121" s="838"/>
      <c r="AJ121" s="839"/>
      <c r="AK121" s="840" t="s">
        <v>449</v>
      </c>
      <c r="AL121" s="838"/>
      <c r="AM121" s="838"/>
      <c r="AN121" s="838"/>
      <c r="AO121" s="839"/>
      <c r="AP121" s="885" t="s">
        <v>447</v>
      </c>
      <c r="AQ121" s="886"/>
      <c r="AR121" s="886"/>
      <c r="AS121" s="886"/>
      <c r="AT121" s="887"/>
      <c r="AU121" s="947"/>
      <c r="AV121" s="948"/>
      <c r="AW121" s="948"/>
      <c r="AX121" s="948"/>
      <c r="AY121" s="949"/>
      <c r="AZ121" s="873" t="s">
        <v>457</v>
      </c>
      <c r="BA121" s="808"/>
      <c r="BB121" s="808"/>
      <c r="BC121" s="808"/>
      <c r="BD121" s="808"/>
      <c r="BE121" s="808"/>
      <c r="BF121" s="808"/>
      <c r="BG121" s="808"/>
      <c r="BH121" s="808"/>
      <c r="BI121" s="808"/>
      <c r="BJ121" s="808"/>
      <c r="BK121" s="808"/>
      <c r="BL121" s="808"/>
      <c r="BM121" s="808"/>
      <c r="BN121" s="808"/>
      <c r="BO121" s="808"/>
      <c r="BP121" s="809"/>
      <c r="BQ121" s="874">
        <v>5703941</v>
      </c>
      <c r="BR121" s="875"/>
      <c r="BS121" s="875"/>
      <c r="BT121" s="875"/>
      <c r="BU121" s="875"/>
      <c r="BV121" s="875">
        <v>5288412</v>
      </c>
      <c r="BW121" s="875"/>
      <c r="BX121" s="875"/>
      <c r="BY121" s="875"/>
      <c r="BZ121" s="875"/>
      <c r="CA121" s="875">
        <v>5296630</v>
      </c>
      <c r="CB121" s="875"/>
      <c r="CC121" s="875"/>
      <c r="CD121" s="875"/>
      <c r="CE121" s="875"/>
      <c r="CF121" s="936">
        <v>52.8</v>
      </c>
      <c r="CG121" s="937"/>
      <c r="CH121" s="937"/>
      <c r="CI121" s="937"/>
      <c r="CJ121" s="937"/>
      <c r="CK121" s="930"/>
      <c r="CL121" s="916"/>
      <c r="CM121" s="916"/>
      <c r="CN121" s="916"/>
      <c r="CO121" s="917"/>
      <c r="CP121" s="896" t="s">
        <v>458</v>
      </c>
      <c r="CQ121" s="897"/>
      <c r="CR121" s="897"/>
      <c r="CS121" s="897"/>
      <c r="CT121" s="897"/>
      <c r="CU121" s="897"/>
      <c r="CV121" s="897"/>
      <c r="CW121" s="897"/>
      <c r="CX121" s="897"/>
      <c r="CY121" s="897"/>
      <c r="CZ121" s="897"/>
      <c r="DA121" s="897"/>
      <c r="DB121" s="897"/>
      <c r="DC121" s="897"/>
      <c r="DD121" s="897"/>
      <c r="DE121" s="897"/>
      <c r="DF121" s="898"/>
      <c r="DG121" s="874" t="s">
        <v>447</v>
      </c>
      <c r="DH121" s="875"/>
      <c r="DI121" s="875"/>
      <c r="DJ121" s="875"/>
      <c r="DK121" s="875"/>
      <c r="DL121" s="875" t="s">
        <v>449</v>
      </c>
      <c r="DM121" s="875"/>
      <c r="DN121" s="875"/>
      <c r="DO121" s="875"/>
      <c r="DP121" s="875"/>
      <c r="DQ121" s="875" t="s">
        <v>449</v>
      </c>
      <c r="DR121" s="875"/>
      <c r="DS121" s="875"/>
      <c r="DT121" s="875"/>
      <c r="DU121" s="875"/>
      <c r="DV121" s="852" t="s">
        <v>449</v>
      </c>
      <c r="DW121" s="852"/>
      <c r="DX121" s="852"/>
      <c r="DY121" s="852"/>
      <c r="DZ121" s="853"/>
    </row>
    <row r="122" spans="1:130" s="226" customFormat="1" ht="26.25" customHeight="1" x14ac:dyDescent="0.15">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449</v>
      </c>
      <c r="AB122" s="838"/>
      <c r="AC122" s="838"/>
      <c r="AD122" s="838"/>
      <c r="AE122" s="839"/>
      <c r="AF122" s="840" t="s">
        <v>449</v>
      </c>
      <c r="AG122" s="838"/>
      <c r="AH122" s="838"/>
      <c r="AI122" s="838"/>
      <c r="AJ122" s="839"/>
      <c r="AK122" s="840" t="s">
        <v>449</v>
      </c>
      <c r="AL122" s="838"/>
      <c r="AM122" s="838"/>
      <c r="AN122" s="838"/>
      <c r="AO122" s="839"/>
      <c r="AP122" s="885" t="s">
        <v>449</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19629757</v>
      </c>
      <c r="BR122" s="906"/>
      <c r="BS122" s="906"/>
      <c r="BT122" s="906"/>
      <c r="BU122" s="906"/>
      <c r="BV122" s="906">
        <v>19584354</v>
      </c>
      <c r="BW122" s="906"/>
      <c r="BX122" s="906"/>
      <c r="BY122" s="906"/>
      <c r="BZ122" s="906"/>
      <c r="CA122" s="906">
        <v>20159415</v>
      </c>
      <c r="CB122" s="906"/>
      <c r="CC122" s="906"/>
      <c r="CD122" s="906"/>
      <c r="CE122" s="906"/>
      <c r="CF122" s="907">
        <v>201.1</v>
      </c>
      <c r="CG122" s="908"/>
      <c r="CH122" s="908"/>
      <c r="CI122" s="908"/>
      <c r="CJ122" s="908"/>
      <c r="CK122" s="930"/>
      <c r="CL122" s="916"/>
      <c r="CM122" s="916"/>
      <c r="CN122" s="916"/>
      <c r="CO122" s="917"/>
      <c r="CP122" s="896" t="s">
        <v>460</v>
      </c>
      <c r="CQ122" s="897"/>
      <c r="CR122" s="897"/>
      <c r="CS122" s="897"/>
      <c r="CT122" s="897"/>
      <c r="CU122" s="897"/>
      <c r="CV122" s="897"/>
      <c r="CW122" s="897"/>
      <c r="CX122" s="897"/>
      <c r="CY122" s="897"/>
      <c r="CZ122" s="897"/>
      <c r="DA122" s="897"/>
      <c r="DB122" s="897"/>
      <c r="DC122" s="897"/>
      <c r="DD122" s="897"/>
      <c r="DE122" s="897"/>
      <c r="DF122" s="898"/>
      <c r="DG122" s="874" t="s">
        <v>461</v>
      </c>
      <c r="DH122" s="875"/>
      <c r="DI122" s="875"/>
      <c r="DJ122" s="875"/>
      <c r="DK122" s="875"/>
      <c r="DL122" s="875" t="s">
        <v>461</v>
      </c>
      <c r="DM122" s="875"/>
      <c r="DN122" s="875"/>
      <c r="DO122" s="875"/>
      <c r="DP122" s="875"/>
      <c r="DQ122" s="875" t="s">
        <v>462</v>
      </c>
      <c r="DR122" s="875"/>
      <c r="DS122" s="875"/>
      <c r="DT122" s="875"/>
      <c r="DU122" s="875"/>
      <c r="DV122" s="852" t="s">
        <v>122</v>
      </c>
      <c r="DW122" s="852"/>
      <c r="DX122" s="852"/>
      <c r="DY122" s="852"/>
      <c r="DZ122" s="853"/>
    </row>
    <row r="123" spans="1:130" s="226" customFormat="1" ht="26.25" customHeight="1" x14ac:dyDescent="0.15">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461</v>
      </c>
      <c r="AB123" s="838"/>
      <c r="AC123" s="838"/>
      <c r="AD123" s="838"/>
      <c r="AE123" s="839"/>
      <c r="AF123" s="840" t="s">
        <v>462</v>
      </c>
      <c r="AG123" s="838"/>
      <c r="AH123" s="838"/>
      <c r="AI123" s="838"/>
      <c r="AJ123" s="839"/>
      <c r="AK123" s="840" t="s">
        <v>461</v>
      </c>
      <c r="AL123" s="838"/>
      <c r="AM123" s="838"/>
      <c r="AN123" s="838"/>
      <c r="AO123" s="839"/>
      <c r="AP123" s="885" t="s">
        <v>462</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463</v>
      </c>
      <c r="BP123" s="939"/>
      <c r="BQ123" s="893">
        <v>29235000</v>
      </c>
      <c r="BR123" s="894"/>
      <c r="BS123" s="894"/>
      <c r="BT123" s="894"/>
      <c r="BU123" s="894"/>
      <c r="BV123" s="894">
        <v>29448866</v>
      </c>
      <c r="BW123" s="894"/>
      <c r="BX123" s="894"/>
      <c r="BY123" s="894"/>
      <c r="BZ123" s="894"/>
      <c r="CA123" s="894">
        <v>30164229</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462</v>
      </c>
      <c r="AB124" s="838"/>
      <c r="AC124" s="838"/>
      <c r="AD124" s="838"/>
      <c r="AE124" s="839"/>
      <c r="AF124" s="840" t="s">
        <v>462</v>
      </c>
      <c r="AG124" s="838"/>
      <c r="AH124" s="838"/>
      <c r="AI124" s="838"/>
      <c r="AJ124" s="839"/>
      <c r="AK124" s="840" t="s">
        <v>464</v>
      </c>
      <c r="AL124" s="838"/>
      <c r="AM124" s="838"/>
      <c r="AN124" s="838"/>
      <c r="AO124" s="839"/>
      <c r="AP124" s="885" t="s">
        <v>462</v>
      </c>
      <c r="AQ124" s="886"/>
      <c r="AR124" s="886"/>
      <c r="AS124" s="886"/>
      <c r="AT124" s="887"/>
      <c r="AU124" s="888" t="s">
        <v>465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464</v>
      </c>
      <c r="BR124" s="892"/>
      <c r="BS124" s="892"/>
      <c r="BT124" s="892"/>
      <c r="BU124" s="892"/>
      <c r="BV124" s="892" t="s">
        <v>461</v>
      </c>
      <c r="BW124" s="892"/>
      <c r="BX124" s="892"/>
      <c r="BY124" s="892"/>
      <c r="BZ124" s="892"/>
      <c r="CA124" s="892" t="s">
        <v>461</v>
      </c>
      <c r="CB124" s="892"/>
      <c r="CC124" s="892"/>
      <c r="CD124" s="892"/>
      <c r="CE124" s="892"/>
      <c r="CF124" s="782"/>
      <c r="CG124" s="783"/>
      <c r="CH124" s="783"/>
      <c r="CI124" s="783"/>
      <c r="CJ124" s="923"/>
      <c r="CK124" s="931"/>
      <c r="CL124" s="931"/>
      <c r="CM124" s="931"/>
      <c r="CN124" s="931"/>
      <c r="CO124" s="932"/>
      <c r="CP124" s="896" t="s">
        <v>466</v>
      </c>
      <c r="CQ124" s="897"/>
      <c r="CR124" s="897"/>
      <c r="CS124" s="897"/>
      <c r="CT124" s="897"/>
      <c r="CU124" s="897"/>
      <c r="CV124" s="897"/>
      <c r="CW124" s="897"/>
      <c r="CX124" s="897"/>
      <c r="CY124" s="897"/>
      <c r="CZ124" s="897"/>
      <c r="DA124" s="897"/>
      <c r="DB124" s="897"/>
      <c r="DC124" s="897"/>
      <c r="DD124" s="897"/>
      <c r="DE124" s="897"/>
      <c r="DF124" s="898"/>
      <c r="DG124" s="820" t="s">
        <v>464</v>
      </c>
      <c r="DH124" s="821"/>
      <c r="DI124" s="821"/>
      <c r="DJ124" s="821"/>
      <c r="DK124" s="822"/>
      <c r="DL124" s="823" t="s">
        <v>462</v>
      </c>
      <c r="DM124" s="821"/>
      <c r="DN124" s="821"/>
      <c r="DO124" s="821"/>
      <c r="DP124" s="822"/>
      <c r="DQ124" s="823" t="s">
        <v>462</v>
      </c>
      <c r="DR124" s="821"/>
      <c r="DS124" s="821"/>
      <c r="DT124" s="821"/>
      <c r="DU124" s="822"/>
      <c r="DV124" s="909" t="s">
        <v>462</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462</v>
      </c>
      <c r="AB125" s="838"/>
      <c r="AC125" s="838"/>
      <c r="AD125" s="838"/>
      <c r="AE125" s="839"/>
      <c r="AF125" s="840" t="s">
        <v>464</v>
      </c>
      <c r="AG125" s="838"/>
      <c r="AH125" s="838"/>
      <c r="AI125" s="838"/>
      <c r="AJ125" s="839"/>
      <c r="AK125" s="840" t="s">
        <v>464</v>
      </c>
      <c r="AL125" s="838"/>
      <c r="AM125" s="838"/>
      <c r="AN125" s="838"/>
      <c r="AO125" s="839"/>
      <c r="AP125" s="885" t="s">
        <v>462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467</v>
      </c>
      <c r="CL125" s="913"/>
      <c r="CM125" s="913"/>
      <c r="CN125" s="913"/>
      <c r="CO125" s="914"/>
      <c r="CP125" s="921" t="s">
        <v>468</v>
      </c>
      <c r="CQ125" s="866"/>
      <c r="CR125" s="866"/>
      <c r="CS125" s="866"/>
      <c r="CT125" s="866"/>
      <c r="CU125" s="866"/>
      <c r="CV125" s="866"/>
      <c r="CW125" s="866"/>
      <c r="CX125" s="866"/>
      <c r="CY125" s="866"/>
      <c r="CZ125" s="866"/>
      <c r="DA125" s="866"/>
      <c r="DB125" s="866"/>
      <c r="DC125" s="866"/>
      <c r="DD125" s="866"/>
      <c r="DE125" s="866"/>
      <c r="DF125" s="867"/>
      <c r="DG125" s="922" t="s">
        <v>461</v>
      </c>
      <c r="DH125" s="903"/>
      <c r="DI125" s="903"/>
      <c r="DJ125" s="903"/>
      <c r="DK125" s="903"/>
      <c r="DL125" s="903" t="s">
        <v>462</v>
      </c>
      <c r="DM125" s="903"/>
      <c r="DN125" s="903"/>
      <c r="DO125" s="903"/>
      <c r="DP125" s="903"/>
      <c r="DQ125" s="903" t="s">
        <v>462</v>
      </c>
      <c r="DR125" s="903"/>
      <c r="DS125" s="903"/>
      <c r="DT125" s="903"/>
      <c r="DU125" s="903"/>
      <c r="DV125" s="904" t="s">
        <v>464</v>
      </c>
      <c r="DW125" s="904"/>
      <c r="DX125" s="904"/>
      <c r="DY125" s="904"/>
      <c r="DZ125" s="905"/>
    </row>
    <row r="126" spans="1:130" s="226" customFormat="1" ht="26.25" customHeight="1" thickBot="1" x14ac:dyDescent="0.2">
      <c r="A126" s="878"/>
      <c r="B126" s="879"/>
      <c r="C126" s="882" t="s">
        <v>451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462</v>
      </c>
      <c r="AB126" s="838"/>
      <c r="AC126" s="838"/>
      <c r="AD126" s="838"/>
      <c r="AE126" s="839"/>
      <c r="AF126" s="840" t="s">
        <v>462</v>
      </c>
      <c r="AG126" s="838"/>
      <c r="AH126" s="838"/>
      <c r="AI126" s="838"/>
      <c r="AJ126" s="839"/>
      <c r="AK126" s="840" t="s">
        <v>464</v>
      </c>
      <c r="AL126" s="838"/>
      <c r="AM126" s="838"/>
      <c r="AN126" s="838"/>
      <c r="AO126" s="839"/>
      <c r="AP126" s="885" t="s">
        <v>464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469</v>
      </c>
      <c r="CQ126" s="808"/>
      <c r="CR126" s="808"/>
      <c r="CS126" s="808"/>
      <c r="CT126" s="808"/>
      <c r="CU126" s="808"/>
      <c r="CV126" s="808"/>
      <c r="CW126" s="808"/>
      <c r="CX126" s="808"/>
      <c r="CY126" s="808"/>
      <c r="CZ126" s="808"/>
      <c r="DA126" s="808"/>
      <c r="DB126" s="808"/>
      <c r="DC126" s="808"/>
      <c r="DD126" s="808"/>
      <c r="DE126" s="808"/>
      <c r="DF126" s="809"/>
      <c r="DG126" s="874" t="s">
        <v>462</v>
      </c>
      <c r="DH126" s="875"/>
      <c r="DI126" s="875"/>
      <c r="DJ126" s="875"/>
      <c r="DK126" s="875"/>
      <c r="DL126" s="875" t="s">
        <v>462</v>
      </c>
      <c r="DM126" s="875"/>
      <c r="DN126" s="875"/>
      <c r="DO126" s="875"/>
      <c r="DP126" s="875"/>
      <c r="DQ126" s="875" t="s">
        <v>464</v>
      </c>
      <c r="DR126" s="875"/>
      <c r="DS126" s="875"/>
      <c r="DT126" s="875"/>
      <c r="DU126" s="875"/>
      <c r="DV126" s="852" t="s">
        <v>464</v>
      </c>
      <c r="DW126" s="852"/>
      <c r="DX126" s="852"/>
      <c r="DY126" s="852"/>
      <c r="DZ126" s="853"/>
    </row>
    <row r="127" spans="1:130" s="226" customFormat="1" ht="26.25" customHeight="1" x14ac:dyDescent="0.15">
      <c r="A127" s="880"/>
      <c r="B127" s="881"/>
      <c r="C127" s="899" t="s">
        <v>470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462</v>
      </c>
      <c r="AB127" s="838"/>
      <c r="AC127" s="838"/>
      <c r="AD127" s="838"/>
      <c r="AE127" s="839"/>
      <c r="AF127" s="840" t="s">
        <v>462</v>
      </c>
      <c r="AG127" s="838"/>
      <c r="AH127" s="838"/>
      <c r="AI127" s="838"/>
      <c r="AJ127" s="839"/>
      <c r="AK127" s="840" t="s">
        <v>464</v>
      </c>
      <c r="AL127" s="838"/>
      <c r="AM127" s="838"/>
      <c r="AN127" s="838"/>
      <c r="AO127" s="839"/>
      <c r="AP127" s="885" t="s">
        <v>464</v>
      </c>
      <c r="AQ127" s="886"/>
      <c r="AR127" s="886"/>
      <c r="AS127" s="886"/>
      <c r="AT127" s="887"/>
      <c r="AU127" s="262"/>
      <c r="AV127" s="262"/>
      <c r="AW127" s="262"/>
      <c r="AX127" s="902" t="s">
        <v>471</v>
      </c>
      <c r="AY127" s="870"/>
      <c r="AZ127" s="870"/>
      <c r="BA127" s="870"/>
      <c r="BB127" s="870"/>
      <c r="BC127" s="870"/>
      <c r="BD127" s="870"/>
      <c r="BE127" s="871"/>
      <c r="BF127" s="869" t="s">
        <v>472</v>
      </c>
      <c r="BG127" s="870"/>
      <c r="BH127" s="870"/>
      <c r="BI127" s="870"/>
      <c r="BJ127" s="870"/>
      <c r="BK127" s="870"/>
      <c r="BL127" s="871"/>
      <c r="BM127" s="869" t="s">
        <v>473</v>
      </c>
      <c r="BN127" s="870"/>
      <c r="BO127" s="870"/>
      <c r="BP127" s="870"/>
      <c r="BQ127" s="870"/>
      <c r="BR127" s="870"/>
      <c r="BS127" s="871"/>
      <c r="BT127" s="869" t="s">
        <v>474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475</v>
      </c>
      <c r="CQ127" s="808"/>
      <c r="CR127" s="808"/>
      <c r="CS127" s="808"/>
      <c r="CT127" s="808"/>
      <c r="CU127" s="808"/>
      <c r="CV127" s="808"/>
      <c r="CW127" s="808"/>
      <c r="CX127" s="808"/>
      <c r="CY127" s="808"/>
      <c r="CZ127" s="808"/>
      <c r="DA127" s="808"/>
      <c r="DB127" s="808"/>
      <c r="DC127" s="808"/>
      <c r="DD127" s="808"/>
      <c r="DE127" s="808"/>
      <c r="DF127" s="809"/>
      <c r="DG127" s="874" t="s">
        <v>464</v>
      </c>
      <c r="DH127" s="875"/>
      <c r="DI127" s="875"/>
      <c r="DJ127" s="875"/>
      <c r="DK127" s="875"/>
      <c r="DL127" s="875" t="s">
        <v>462</v>
      </c>
      <c r="DM127" s="875"/>
      <c r="DN127" s="875"/>
      <c r="DO127" s="875"/>
      <c r="DP127" s="875"/>
      <c r="DQ127" s="875" t="s">
        <v>462</v>
      </c>
      <c r="DR127" s="875"/>
      <c r="DS127" s="875"/>
      <c r="DT127" s="875"/>
      <c r="DU127" s="875"/>
      <c r="DV127" s="852" t="s">
        <v>462</v>
      </c>
      <c r="DW127" s="852"/>
      <c r="DX127" s="852"/>
      <c r="DY127" s="852"/>
      <c r="DZ127" s="853"/>
    </row>
    <row r="128" spans="1:130" s="226" customFormat="1" ht="26.25" customHeight="1" thickBot="1" x14ac:dyDescent="0.2">
      <c r="A128" s="854" t="s">
        <v>476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477</v>
      </c>
      <c r="X128" s="856"/>
      <c r="Y128" s="856"/>
      <c r="Z128" s="857"/>
      <c r="AA128" s="858">
        <v>429837</v>
      </c>
      <c r="AB128" s="859"/>
      <c r="AC128" s="859"/>
      <c r="AD128" s="859"/>
      <c r="AE128" s="860"/>
      <c r="AF128" s="861">
        <v>375058</v>
      </c>
      <c r="AG128" s="859"/>
      <c r="AH128" s="859"/>
      <c r="AI128" s="859"/>
      <c r="AJ128" s="860"/>
      <c r="AK128" s="861">
        <v>301245</v>
      </c>
      <c r="AL128" s="859"/>
      <c r="AM128" s="859"/>
      <c r="AN128" s="859"/>
      <c r="AO128" s="860"/>
      <c r="AP128" s="862"/>
      <c r="AQ128" s="863"/>
      <c r="AR128" s="863"/>
      <c r="AS128" s="863"/>
      <c r="AT128" s="864"/>
      <c r="AU128" s="262"/>
      <c r="AV128" s="262"/>
      <c r="AW128" s="262"/>
      <c r="AX128" s="865" t="s">
        <v>478</v>
      </c>
      <c r="AY128" s="866"/>
      <c r="AZ128" s="866"/>
      <c r="BA128" s="866"/>
      <c r="BB128" s="866"/>
      <c r="BC128" s="866"/>
      <c r="BD128" s="866"/>
      <c r="BE128" s="867"/>
      <c r="BF128" s="844" t="s">
        <v>462</v>
      </c>
      <c r="BG128" s="845"/>
      <c r="BH128" s="845"/>
      <c r="BI128" s="845"/>
      <c r="BJ128" s="845"/>
      <c r="BK128" s="845"/>
      <c r="BL128" s="868"/>
      <c r="BM128" s="844">
        <v>13.11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479</v>
      </c>
      <c r="CQ128" s="786"/>
      <c r="CR128" s="786"/>
      <c r="CS128" s="786"/>
      <c r="CT128" s="786"/>
      <c r="CU128" s="786"/>
      <c r="CV128" s="786"/>
      <c r="CW128" s="786"/>
      <c r="CX128" s="786"/>
      <c r="CY128" s="786"/>
      <c r="CZ128" s="786"/>
      <c r="DA128" s="786"/>
      <c r="DB128" s="786"/>
      <c r="DC128" s="786"/>
      <c r="DD128" s="786"/>
      <c r="DE128" s="786"/>
      <c r="DF128" s="787"/>
      <c r="DG128" s="848" t="s">
        <v>461</v>
      </c>
      <c r="DH128" s="849"/>
      <c r="DI128" s="849"/>
      <c r="DJ128" s="849"/>
      <c r="DK128" s="849"/>
      <c r="DL128" s="849" t="s">
        <v>464</v>
      </c>
      <c r="DM128" s="849"/>
      <c r="DN128" s="849"/>
      <c r="DO128" s="849"/>
      <c r="DP128" s="849"/>
      <c r="DQ128" s="849" t="s">
        <v>464</v>
      </c>
      <c r="DR128" s="849"/>
      <c r="DS128" s="849"/>
      <c r="DT128" s="849"/>
      <c r="DU128" s="849"/>
      <c r="DV128" s="850" t="s">
        <v>464</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480</v>
      </c>
      <c r="X129" s="835"/>
      <c r="Y129" s="835"/>
      <c r="Z129" s="836"/>
      <c r="AA129" s="837">
        <v>11448180</v>
      </c>
      <c r="AB129" s="838"/>
      <c r="AC129" s="838"/>
      <c r="AD129" s="838"/>
      <c r="AE129" s="839"/>
      <c r="AF129" s="840">
        <v>11335937</v>
      </c>
      <c r="AG129" s="838"/>
      <c r="AH129" s="838"/>
      <c r="AI129" s="838"/>
      <c r="AJ129" s="839"/>
      <c r="AK129" s="840">
        <v>11555353</v>
      </c>
      <c r="AL129" s="838"/>
      <c r="AM129" s="838"/>
      <c r="AN129" s="838"/>
      <c r="AO129" s="839"/>
      <c r="AP129" s="841"/>
      <c r="AQ129" s="842"/>
      <c r="AR129" s="842"/>
      <c r="AS129" s="842"/>
      <c r="AT129" s="843"/>
      <c r="AU129" s="264"/>
      <c r="AV129" s="264"/>
      <c r="AW129" s="264"/>
      <c r="AX129" s="807" t="s">
        <v>481</v>
      </c>
      <c r="AY129" s="808"/>
      <c r="AZ129" s="808"/>
      <c r="BA129" s="808"/>
      <c r="BB129" s="808"/>
      <c r="BC129" s="808"/>
      <c r="BD129" s="808"/>
      <c r="BE129" s="809"/>
      <c r="BF129" s="827" t="s">
        <v>482</v>
      </c>
      <c r="BG129" s="828"/>
      <c r="BH129" s="828"/>
      <c r="BI129" s="828"/>
      <c r="BJ129" s="828"/>
      <c r="BK129" s="828"/>
      <c r="BL129" s="829"/>
      <c r="BM129" s="827">
        <v>18.11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1601982</v>
      </c>
      <c r="AB130" s="838"/>
      <c r="AC130" s="838"/>
      <c r="AD130" s="838"/>
      <c r="AE130" s="839"/>
      <c r="AF130" s="840">
        <v>1496142</v>
      </c>
      <c r="AG130" s="838"/>
      <c r="AH130" s="838"/>
      <c r="AI130" s="838"/>
      <c r="AJ130" s="839"/>
      <c r="AK130" s="840">
        <v>1533064</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6.1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9846198</v>
      </c>
      <c r="AB131" s="821"/>
      <c r="AC131" s="821"/>
      <c r="AD131" s="821"/>
      <c r="AE131" s="822"/>
      <c r="AF131" s="823">
        <v>9839795</v>
      </c>
      <c r="AG131" s="821"/>
      <c r="AH131" s="821"/>
      <c r="AI131" s="821"/>
      <c r="AJ131" s="822"/>
      <c r="AK131" s="823">
        <v>10022289</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t="s">
        <v>482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6.6183820390000001</v>
      </c>
      <c r="AB132" s="801"/>
      <c r="AC132" s="801"/>
      <c r="AD132" s="801"/>
      <c r="AE132" s="802"/>
      <c r="AF132" s="803">
        <v>6.2262577620000004</v>
      </c>
      <c r="AG132" s="801"/>
      <c r="AH132" s="801"/>
      <c r="AI132" s="801"/>
      <c r="AJ132" s="802"/>
      <c r="AK132" s="803">
        <v>5.5151572660000001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7.9</v>
      </c>
      <c r="AB133" s="780"/>
      <c r="AC133" s="780"/>
      <c r="AD133" s="780"/>
      <c r="AE133" s="781"/>
      <c r="AF133" s="779">
        <v>6.8</v>
      </c>
      <c r="AG133" s="780"/>
      <c r="AH133" s="780"/>
      <c r="AI133" s="780"/>
      <c r="AJ133" s="781"/>
      <c r="AK133" s="779">
        <v>6.1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zfSYEWD1wGDFqspj4nU5VKDtqV9W8z8WIax6wCYxRGPHV5REL9qowfXy9fr5bg4S1ptt1cquEG0HHKcb6hk0WA==" saltValue="2nVOHEwCe+g6dw40crhL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4R48UDAzFBZUHC1I7SjX4jMXQyzTtvernHwcfZJLossXDrR+HbNNw9vgXiMLi1es0LXlkFbiHxZrU6oO5+w9A==" saltValue="lR0QjjndpWjQ7tZdhXm8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BR22" sqref="BR1:BR104857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lFjZhz0qka1fSCGkcA+ZRH0708foSJSXk5I/XuGssMTTnMOK/uGK6rFdlF4qEEmPZjKS8GKmS9CxJ2D0xvNHQ==" saltValue="z6YVLG0Agp8+9+E8TxghJ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2843901</v>
      </c>
      <c r="AP9" s="292">
        <v>50971</v>
      </c>
      <c r="AQ9" s="293">
        <v>57316</v>
      </c>
      <c r="AR9" s="294">
        <v>-11.1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86872</v>
      </c>
      <c r="AP10" s="295">
        <v>1557</v>
      </c>
      <c r="AQ10" s="296">
        <v>3762</v>
      </c>
      <c r="AR10" s="297">
        <v>-58.6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627167</v>
      </c>
      <c r="AP11" s="295">
        <v>11241</v>
      </c>
      <c r="AQ11" s="296">
        <v>6408</v>
      </c>
      <c r="AR11" s="297">
        <v>75.400000000000006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v>16717</v>
      </c>
      <c r="AP12" s="295">
        <v>300</v>
      </c>
      <c r="AQ12" s="296">
        <v>891</v>
      </c>
      <c r="AR12" s="297">
        <v>-66.3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503</v>
      </c>
      <c r="AL13" s="1207"/>
      <c r="AM13" s="1207"/>
      <c r="AN13" s="1208"/>
      <c r="AO13" s="295" t="s">
        <v>504</v>
      </c>
      <c r="AP13" s="295" t="s">
        <v>504</v>
      </c>
      <c r="AQ13" s="296">
        <v>1</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117653</v>
      </c>
      <c r="AP14" s="295">
        <v>2109</v>
      </c>
      <c r="AQ14" s="296">
        <v>2694</v>
      </c>
      <c r="AR14" s="297">
        <v>-21.7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29275</v>
      </c>
      <c r="AP15" s="295">
        <v>525</v>
      </c>
      <c r="AQ15" s="296">
        <v>1362</v>
      </c>
      <c r="AR15" s="297">
        <v>-61.5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-103550</v>
      </c>
      <c r="AP16" s="295">
        <v>-1856</v>
      </c>
      <c r="AQ16" s="296">
        <v>-4530</v>
      </c>
      <c r="AR16" s="297">
        <v>-59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177</v>
      </c>
      <c r="AL17" s="1210"/>
      <c r="AM17" s="1210"/>
      <c r="AN17" s="1211"/>
      <c r="AO17" s="295">
        <v>3618035</v>
      </c>
      <c r="AP17" s="295">
        <v>64846</v>
      </c>
      <c r="AQ17" s="296">
        <v>67903</v>
      </c>
      <c r="AR17" s="297">
        <v>-4.5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5.29</v>
      </c>
      <c r="AP21" s="308">
        <v>6.2</v>
      </c>
      <c r="AQ21" s="309">
        <v>-0.91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94.5</v>
      </c>
      <c r="AP22" s="313">
        <v>98.7</v>
      </c>
      <c r="AQ22" s="314">
        <v>-4.2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1682595</v>
      </c>
      <c r="AP32" s="322">
        <v>30157</v>
      </c>
      <c r="AQ32" s="323">
        <v>34720</v>
      </c>
      <c r="AR32" s="324">
        <v>-13.1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504</v>
      </c>
      <c r="AP33" s="322" t="s">
        <v>504</v>
      </c>
      <c r="AQ33" s="323">
        <v>1</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504</v>
      </c>
      <c r="AP34" s="322" t="s">
        <v>504</v>
      </c>
      <c r="AQ34" s="323">
        <v>22</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642552</v>
      </c>
      <c r="AP35" s="322">
        <v>11517</v>
      </c>
      <c r="AQ35" s="323">
        <v>9232</v>
      </c>
      <c r="AR35" s="324">
        <v>24.8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61907</v>
      </c>
      <c r="AP36" s="322">
        <v>1110</v>
      </c>
      <c r="AQ36" s="323">
        <v>2017</v>
      </c>
      <c r="AR36" s="324">
        <v>-45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t="s">
        <v>504</v>
      </c>
      <c r="AP37" s="322" t="s">
        <v>504</v>
      </c>
      <c r="AQ37" s="323">
        <v>1146</v>
      </c>
      <c r="AR37" s="324" t="s">
        <v>504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-301245</v>
      </c>
      <c r="AP39" s="322">
        <v>-5399</v>
      </c>
      <c r="AQ39" s="323">
        <v>-6713</v>
      </c>
      <c r="AR39" s="324">
        <v>-19.600000000000001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-1533064</v>
      </c>
      <c r="AP40" s="322">
        <v>-27477</v>
      </c>
      <c r="AQ40" s="323">
        <v>-28519</v>
      </c>
      <c r="AR40" s="324">
        <v>-3.7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552745</v>
      </c>
      <c r="AP41" s="322">
        <v>9907</v>
      </c>
      <c r="AQ41" s="323">
        <v>11906</v>
      </c>
      <c r="AR41" s="324">
        <v>-16.8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558452</v>
      </c>
      <c r="AN51" s="344">
        <v>9806</v>
      </c>
      <c r="AO51" s="345">
        <v>-42.5</v>
      </c>
      <c r="AP51" s="346">
        <v>63956</v>
      </c>
      <c r="AQ51" s="347">
        <v>25.7</v>
      </c>
      <c r="AR51" s="348">
        <v>-68.2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183671</v>
      </c>
      <c r="AN52" s="352">
        <v>3225</v>
      </c>
      <c r="AO52" s="353">
        <v>-72.099999999999994</v>
      </c>
      <c r="AP52" s="354">
        <v>29239</v>
      </c>
      <c r="AQ52" s="355">
        <v>8.8000000000000007</v>
      </c>
      <c r="AR52" s="356">
        <v>-80.900000000000006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1470596</v>
      </c>
      <c r="AN53" s="344">
        <v>25996</v>
      </c>
      <c r="AO53" s="345">
        <v>165.1</v>
      </c>
      <c r="AP53" s="346">
        <v>66255</v>
      </c>
      <c r="AQ53" s="347">
        <v>3.6</v>
      </c>
      <c r="AR53" s="348">
        <v>161.5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374432</v>
      </c>
      <c r="AN54" s="352">
        <v>6619</v>
      </c>
      <c r="AO54" s="353">
        <v>105.2</v>
      </c>
      <c r="AP54" s="354">
        <v>31822</v>
      </c>
      <c r="AQ54" s="355">
        <v>8.8000000000000007</v>
      </c>
      <c r="AR54" s="356">
        <v>96.4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1326638</v>
      </c>
      <c r="AN55" s="344">
        <v>23550</v>
      </c>
      <c r="AO55" s="345">
        <v>-9.4</v>
      </c>
      <c r="AP55" s="346">
        <v>47278</v>
      </c>
      <c r="AQ55" s="347">
        <v>-28.6</v>
      </c>
      <c r="AR55" s="348">
        <v>19.2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1030687</v>
      </c>
      <c r="AN56" s="352">
        <v>18297</v>
      </c>
      <c r="AO56" s="353">
        <v>176.4</v>
      </c>
      <c r="AP56" s="354">
        <v>24096</v>
      </c>
      <c r="AQ56" s="355">
        <v>-24.3</v>
      </c>
      <c r="AR56" s="356">
        <v>200.7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993898</v>
      </c>
      <c r="AN57" s="344">
        <v>17742</v>
      </c>
      <c r="AO57" s="345">
        <v>-24.7</v>
      </c>
      <c r="AP57" s="346">
        <v>44504</v>
      </c>
      <c r="AQ57" s="347">
        <v>-5.9</v>
      </c>
      <c r="AR57" s="348">
        <v>-18.8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553337</v>
      </c>
      <c r="AN58" s="352">
        <v>9877</v>
      </c>
      <c r="AO58" s="353">
        <v>-46</v>
      </c>
      <c r="AP58" s="354">
        <v>25876</v>
      </c>
      <c r="AQ58" s="355">
        <v>7.4</v>
      </c>
      <c r="AR58" s="356">
        <v>-53.4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1912683</v>
      </c>
      <c r="AN59" s="344">
        <v>34281</v>
      </c>
      <c r="AO59" s="345">
        <v>93.2</v>
      </c>
      <c r="AP59" s="346">
        <v>47820</v>
      </c>
      <c r="AQ59" s="347">
        <v>7.5</v>
      </c>
      <c r="AR59" s="348">
        <v>85.7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993734</v>
      </c>
      <c r="AN60" s="352">
        <v>17811</v>
      </c>
      <c r="AO60" s="353">
        <v>80.3</v>
      </c>
      <c r="AP60" s="354">
        <v>25855</v>
      </c>
      <c r="AQ60" s="355">
        <v>-0.1</v>
      </c>
      <c r="AR60" s="356">
        <v>80.400000000000006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1252453</v>
      </c>
      <c r="AN61" s="359">
        <v>22275</v>
      </c>
      <c r="AO61" s="360">
        <v>36.299999999999997</v>
      </c>
      <c r="AP61" s="361">
        <v>53963</v>
      </c>
      <c r="AQ61" s="362">
        <v>0.5</v>
      </c>
      <c r="AR61" s="348">
        <v>35.799999999999997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627172</v>
      </c>
      <c r="AN62" s="352">
        <v>11166</v>
      </c>
      <c r="AO62" s="353">
        <v>48.8</v>
      </c>
      <c r="AP62" s="354">
        <v>27378</v>
      </c>
      <c r="AQ62" s="355">
        <v>0.1</v>
      </c>
      <c r="AR62" s="356">
        <v>48.7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1jAcqXcf/JDDEzYYPHi4DqZmVb0gSVPk0OiKbxVriIaVwHZTdm/70atxWXwmR+uJZhbmZmfP7lrhxzhEdmE0A==" saltValue="8excCxgQS7pKKctsKBi+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491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myocYOezXp3m5/lajla6RGEW8IpA1cpYZPNCrRNoT7YoMTlM1TCpK2wxjvmg2MTPvjH9BXmGwUoqCs4aRjU7A==" saltValue="yhAfc8eT0osHzW7sqH/w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J3TaXro69k9Mf6B6SDcKZhJjbd2hev4nmnuI5XuyxotWauN19Qp/65NSOMKkk8p2myBp8f3jTTIWf26cP6aDw==" saltValue="FAm7r0LRMJfPgGqwzEEq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11.53</v>
      </c>
      <c r="G47" s="12">
        <v>12.79</v>
      </c>
      <c r="H47" s="12">
        <v>14.12</v>
      </c>
      <c r="I47" s="12">
        <v>16.52</v>
      </c>
      <c r="J47" s="13">
        <v>13.79</v>
      </c>
    </row>
    <row r="48" spans="2:10" ht="57.75" customHeight="1" x14ac:dyDescent="0.15">
      <c r="B48" s="14"/>
      <c r="C48" s="1214" t="s">
        <v>4</v>
      </c>
      <c r="D48" s="1214"/>
      <c r="E48" s="1215"/>
      <c r="F48" s="15">
        <v>4.71</v>
      </c>
      <c r="G48" s="16">
        <v>3.78</v>
      </c>
      <c r="H48" s="16">
        <v>4.45</v>
      </c>
      <c r="I48" s="16">
        <v>3.88</v>
      </c>
      <c r="J48" s="17">
        <v>3.24</v>
      </c>
    </row>
    <row r="49" spans="2:10" ht="57.75" customHeight="1" thickBot="1" x14ac:dyDescent="0.2">
      <c r="B49" s="18"/>
      <c r="C49" s="1216" t="s">
        <v>5</v>
      </c>
      <c r="D49" s="1216"/>
      <c r="E49" s="1217"/>
      <c r="F49" s="19">
        <v>6.99</v>
      </c>
      <c r="G49" s="20">
        <v>0.16</v>
      </c>
      <c r="H49" s="20">
        <v>2.75</v>
      </c>
      <c r="I49" s="20">
        <v>2.35</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evvVzvnB4sGbnw/5gPVXI8fOgoSnz06YLBxu8Z9sYwcdVZrJSpHWAiP9fCgpSkbTdDySrjuk7a84dBBBZWOzg==" saltValue="B0GQccR+8+vH6v/Dzl/C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2019-03-13T04:22:58Z</cp:lastPrinted>
  <dcterms:created xsi:type="dcterms:W3CDTF">2019-02-14T03:43:51Z</dcterms:created>
  <dcterms:modified xsi:type="dcterms:W3CDTF">2019-10-25T03:12:02Z</dcterms:modified>
  <cp:category/>
</cp:coreProperties>
</file>