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8高槻市〇\04_最終版（暫定版）\"/>
    </mc:Choice>
  </mc:AlternateContent>
  <workbookProtection workbookAlgorithmName="SHA-512" workbookHashValue="7sQgxjmgWLI1603+LvLmzsfZut7yNWQUDxYWP/hZBq7YynTFfPTSEh7AP+Os8G0Jfhm655E7U4Js5VtNfcGCcw==" workbookSaltValue="9phWV4h0ZxRRgrpCJ70RGw==" workbookSpinCount="100000" lockStructure="1"/>
  <bookViews>
    <workbookView xWindow="0" yWindow="0" windowWidth="20490" windowHeight="77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<sst xmlns="http://schemas.openxmlformats.org/spreadsheetml/2006/main" count="303" uniqueCount="123">
  <si>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</si>
  <si>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</si>
  <si>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</si>
  <si>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</si>
  <si>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</si>
  <si>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</si>
  <si>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</si>
  <si>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</si>
  <si>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</si>
  <si>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</si>
  <si>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</si>
  <si>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</si>
  <si>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</si>
  <si>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</si>
  <si>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</si>
  <si>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</si>
  <si>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</si>
  <si>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</si>
  <si>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</si>
  <si>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</si>
  <si>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</si>
  <si>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</si>
  <si>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</si>
  <si>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</si>
  <si>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</si>
  <si>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</si>
  <si>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</si>
  <si>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</si>
  <si>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</si>
  <si>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</si>
  <si>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</si>
  <si>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</si>
  <si>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</si>
  <si>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</si>
  <si>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</si>
  <si>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</si>
  <si>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</si>
  <si>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</si>
  <si>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</si>
  <si>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</si>
  <si>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</si>
  <si>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</si>
  <si>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</si>
  <si>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</si>
  <si>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</si>
  <si>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</si>
  <si>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</si>
  <si>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</si>
  <si>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</si>
  <si>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</si>
  <si>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</si>
  <si>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</si>
  <si>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</si>
  <si>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</si>
  <si>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</si>
  <si>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</si>
  <si>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</si>
  <si>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</si>
  <si>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</si>
  <si>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</si>
  <si>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</si>
  <si>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</si>
  <si>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</si>
  <si>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</si>
  <si>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</si>
  <si>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</si>
  <si>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</si>
  <si>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</si>
  <si>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</si>
  <si>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</si>
  <si>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</si>
  <si>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</si>
  <si>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</si>
  <si>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</si>
  <si>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</si>
  <si>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</si>
  <si>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</si>
  <si>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</si>
  <si>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</si>
  <si>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</si>
  <si>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</si>
  <si>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</si>
  <si>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</si>
  <si>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</si>
  <si>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</si>
  <si>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</si>
  <si>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</si>
  <si>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</si>
  <si>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</si>
  <si>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</si>
  <si>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</si>
  <si>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</si>
  <si>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</si>
  <si>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</si>
  <si>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</si>
  <si>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</si>
  <si>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</si>
  <si>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</si>
  <si>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</si>
  <si>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</si>
  <si>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</si>
  <si>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</si>
  <si>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</si>
  <si>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</si>
  <si>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</si>
  <si>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</si>
  <si>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</si>
  <si>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</si>
  <si>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</si>
  <si>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</si>
  <si>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</si>
  <si>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</si>
  <si>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</si>
  <si>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</si>
  <si>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</si>
  <si>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</si>
  <si>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</si>
  <si>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</si>
  <si>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</si>
  <si>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</si>
  <si>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公営企業法適用（一部適用）後、2回目の決算である。平成28年度と比較して、③流動比率は手元資金の増加及び企業債の減少により、6.14%増加し、④企業債残高対事業規模比率は企業債の減少により、62.99%減少した。しかしながら、類似団体</t>
    </r>
    <r>
      <rPr>
        <sz val="11"/>
        <color theme="1"/>
        <rFont val="ＭＳ ゴシック"/>
        <family val="3"/>
        <charset val="128"/>
      </rPr>
      <t>平均値と比較すると、依然として、③流動比率は低く、④企業債残高対事業規模比率は高い。
　なお、④企業債残高対事業規模比率</t>
    </r>
    <r>
      <rPr>
        <sz val="11"/>
        <color theme="1"/>
        <rFont val="ＭＳ ゴシック"/>
        <family val="3"/>
        <charset val="128"/>
      </rPr>
      <t xml:space="preserve">が高いのは、本市の下水道整備のピークが昭和60年頃で類似団体よりも遅く、当時の企業債の残債が残っている事が原因である。
　また、③流動比率が低いのは、前述の企業債の残高が相応にあり、流動負債に含まれる企業債の金額が流動資産を超えているためである。
</t>
    </r>
    <rPh sb="14" eb="15">
      <t>ゴ</t>
    </rPh>
    <rPh sb="17" eb="19">
      <t>カイメ</t>
    </rPh>
    <rPh sb="26" eb="28">
      <t>ヘイセイ</t>
    </rPh>
    <rPh sb="30" eb="32">
      <t>ネンド</t>
    </rPh>
    <rPh sb="33" eb="35">
      <t>ヒカク</t>
    </rPh>
    <rPh sb="39" eb="41">
      <t>リュウドウ</t>
    </rPh>
    <rPh sb="41" eb="43">
      <t>ヒリツ</t>
    </rPh>
    <rPh sb="44" eb="46">
      <t>テモト</t>
    </rPh>
    <rPh sb="46" eb="48">
      <t>シキン</t>
    </rPh>
    <rPh sb="49" eb="51">
      <t>ゾウカ</t>
    </rPh>
    <rPh sb="51" eb="52">
      <t>オヨ</t>
    </rPh>
    <rPh sb="53" eb="55">
      <t>キギョウ</t>
    </rPh>
    <rPh sb="55" eb="56">
      <t>サイ</t>
    </rPh>
    <rPh sb="57" eb="59">
      <t>ゲンショウ</t>
    </rPh>
    <rPh sb="68" eb="70">
      <t>ゾウカ</t>
    </rPh>
    <rPh sb="73" eb="75">
      <t>キギョウ</t>
    </rPh>
    <rPh sb="75" eb="76">
      <t>サイ</t>
    </rPh>
    <rPh sb="76" eb="78">
      <t>ザンダカ</t>
    </rPh>
    <rPh sb="78" eb="79">
      <t>タイ</t>
    </rPh>
    <rPh sb="79" eb="81">
      <t>ジギョウ</t>
    </rPh>
    <rPh sb="81" eb="83">
      <t>キボ</t>
    </rPh>
    <rPh sb="83" eb="85">
      <t>ヒリツ</t>
    </rPh>
    <rPh sb="86" eb="88">
      <t>キギョウ</t>
    </rPh>
    <rPh sb="88" eb="89">
      <t>サイ</t>
    </rPh>
    <rPh sb="90" eb="92">
      <t>ゲンショウ</t>
    </rPh>
    <rPh sb="102" eb="103">
      <t>ゲン</t>
    </rPh>
    <rPh sb="103" eb="104">
      <t>ショウ</t>
    </rPh>
    <rPh sb="118" eb="121">
      <t>ヘイキンチ</t>
    </rPh>
    <rPh sb="128" eb="130">
      <t>イゼン</t>
    </rPh>
    <rPh sb="140" eb="141">
      <t>ヒク</t>
    </rPh>
    <rPh sb="157" eb="158">
      <t>タカ</t>
    </rPh>
    <rPh sb="184" eb="185">
      <t>ホン</t>
    </rPh>
    <rPh sb="185" eb="186">
      <t>シ</t>
    </rPh>
    <rPh sb="187" eb="190">
      <t>ゲスイドウ</t>
    </rPh>
    <rPh sb="190" eb="192">
      <t>セイビ</t>
    </rPh>
    <rPh sb="204" eb="206">
      <t>ルイジ</t>
    </rPh>
    <rPh sb="206" eb="208">
      <t>ダンタイ</t>
    </rPh>
    <rPh sb="211" eb="212">
      <t>オソ</t>
    </rPh>
    <rPh sb="214" eb="216">
      <t>トウジ</t>
    </rPh>
    <rPh sb="217" eb="219">
      <t>キギョウ</t>
    </rPh>
    <rPh sb="219" eb="220">
      <t>サイ</t>
    </rPh>
    <rPh sb="221" eb="223">
      <t>ザンサイ</t>
    </rPh>
    <rPh sb="224" eb="225">
      <t>ノコ</t>
    </rPh>
    <rPh sb="229" eb="230">
      <t>コト</t>
    </rPh>
    <rPh sb="231" eb="233">
      <t>ゲンイン</t>
    </rPh>
    <phoneticPr fontId="4"/>
  </si>
  <si>
    <r>
      <t>　類似団体平均値と比較すると①有形固定資産減価償却率、②管渠老朽化率及び③管渠改善率は平成28年度と同様に低い。①有形固定資産償却率が低いのは、法適用後2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しかしながら、本市の下水道事業は昭和35年度から開始されており、事業当初の管渠は耐用年数を超えているものもある。</t>
    </r>
    <r>
      <rPr>
        <sz val="11"/>
        <rFont val="ＭＳ ゴシック"/>
        <family val="3"/>
        <charset val="128"/>
      </rPr>
      <t>こうした状況を踏まえ、近年は既設管の耐震化や長寿命化などの事業も行っている。</t>
    </r>
    <r>
      <rPr>
        <sz val="11"/>
        <color theme="1"/>
        <rFont val="ＭＳ ゴシック"/>
        <family val="3"/>
        <charset val="128"/>
      </rPr>
      <t xml:space="preserve">
　</t>
    </r>
    <rPh sb="1" eb="3">
      <t>ルイジ</t>
    </rPh>
    <rPh sb="3" eb="5">
      <t>ダンタイ</t>
    </rPh>
    <rPh sb="5" eb="8">
      <t>ヘイキンチ</t>
    </rPh>
    <rPh sb="9" eb="11">
      <t>ヒカク</t>
    </rPh>
    <rPh sb="21" eb="23">
      <t>ゲンカ</t>
    </rPh>
    <rPh sb="34" eb="35">
      <t>オヨ</t>
    </rPh>
    <rPh sb="39" eb="41">
      <t>カイゼン</t>
    </rPh>
    <rPh sb="41" eb="42">
      <t>リツ</t>
    </rPh>
    <rPh sb="43" eb="45">
      <t>ヘイセイ</t>
    </rPh>
    <rPh sb="47" eb="49">
      <t>ネンド</t>
    </rPh>
    <rPh sb="50" eb="52">
      <t>ドウヨウ</t>
    </rPh>
    <rPh sb="67" eb="68">
      <t>ヒク</t>
    </rPh>
    <rPh sb="72" eb="73">
      <t>ホウ</t>
    </rPh>
    <rPh sb="73" eb="75">
      <t>テキヨウ</t>
    </rPh>
    <rPh sb="75" eb="76">
      <t>ゴ</t>
    </rPh>
    <rPh sb="77" eb="78">
      <t>ネン</t>
    </rPh>
    <rPh sb="80" eb="82">
      <t>ケイカ</t>
    </rPh>
    <rPh sb="88" eb="89">
      <t>スデ</t>
    </rPh>
    <rPh sb="90" eb="91">
      <t>ホウ</t>
    </rPh>
    <rPh sb="91" eb="93">
      <t>テキヨウ</t>
    </rPh>
    <rPh sb="97" eb="99">
      <t>ルイジ</t>
    </rPh>
    <rPh sb="99" eb="101">
      <t>ダンタイ</t>
    </rPh>
    <rPh sb="102" eb="104">
      <t>ヒカク</t>
    </rPh>
    <rPh sb="106" eb="108">
      <t>ケッサン</t>
    </rPh>
    <rPh sb="108" eb="109">
      <t>ショ</t>
    </rPh>
    <rPh sb="109" eb="110">
      <t>ジョウ</t>
    </rPh>
    <rPh sb="110" eb="112">
      <t>ショウキャク</t>
    </rPh>
    <rPh sb="113" eb="114">
      <t>スス</t>
    </rPh>
    <rPh sb="135" eb="136">
      <t>オヨ</t>
    </rPh>
    <rPh sb="144" eb="145">
      <t>ヒク</t>
    </rPh>
    <rPh sb="152" eb="154">
      <t>コウキョウ</t>
    </rPh>
    <rPh sb="164" eb="166">
      <t>ショウワ</t>
    </rPh>
    <rPh sb="198" eb="199">
      <t>ホン</t>
    </rPh>
    <rPh sb="199" eb="200">
      <t>シ</t>
    </rPh>
    <rPh sb="201" eb="204">
      <t>ゲスイドウ</t>
    </rPh>
    <rPh sb="204" eb="206">
      <t>ジギョウ</t>
    </rPh>
    <rPh sb="207" eb="209">
      <t>ショウワ</t>
    </rPh>
    <rPh sb="211" eb="213">
      <t>ネンド</t>
    </rPh>
    <rPh sb="215" eb="217">
      <t>カイシ</t>
    </rPh>
    <rPh sb="223" eb="225">
      <t>ジギョウ</t>
    </rPh>
    <rPh sb="225" eb="227">
      <t>トウショ</t>
    </rPh>
    <rPh sb="228" eb="229">
      <t>カン</t>
    </rPh>
    <rPh sb="229" eb="230">
      <t>キョ</t>
    </rPh>
    <rPh sb="231" eb="233">
      <t>タイヨウ</t>
    </rPh>
    <rPh sb="233" eb="235">
      <t>ネンスウ</t>
    </rPh>
    <rPh sb="236" eb="237">
      <t>コ</t>
    </rPh>
    <phoneticPr fontId="4"/>
  </si>
  <si>
    <t>　類似団体平均値よりも高い企業債残高対事業規模比率については、企業債残高が年々減少していく見込であり、今後改善する見込である。
　汚水に係る下水道整備は概成を迎えているが、浸水被害軽減対策事業や既設管の改築・更新、耐震化など今後も事業費の増大が見込まれる。その一方で、人口減少や節水意識の高まり等により使用料収入は減少傾向にある。
　こうした状況も踏まえ、平成29年度開始した「高槻市下水道等事業経営計画」（経営戦略）に基づき、効率的で持続可能な経営に取り組んでいる。
　また、平成29年度に下水道施設の維持管理と改築更新の方針と実施計画を示した「高槻市下水道施設ストックマネジメント計画」を策定した。平成30年度より、この計画のもと、予防保全型の維持管理及び施設の長寿命化対策を推進し、更なるコストの縮減を図る。
　</t>
    <rPh sb="5" eb="8">
      <t>ヘイキンチ</t>
    </rPh>
    <rPh sb="13" eb="15">
      <t>キギョウ</t>
    </rPh>
    <rPh sb="65" eb="67">
      <t>オスイ</t>
    </rPh>
    <rPh sb="68" eb="69">
      <t>カカ</t>
    </rPh>
    <rPh sb="70" eb="73">
      <t>ゲスイドウ</t>
    </rPh>
    <rPh sb="73" eb="75">
      <t>セイビ</t>
    </rPh>
    <rPh sb="76" eb="77">
      <t>オオム</t>
    </rPh>
    <rPh sb="79" eb="80">
      <t>ムカ</t>
    </rPh>
    <rPh sb="130" eb="132">
      <t>イッポウ</t>
    </rPh>
    <rPh sb="134" eb="136">
      <t>ジンコウ</t>
    </rPh>
    <rPh sb="136" eb="138">
      <t>ゲンショウ</t>
    </rPh>
    <rPh sb="139" eb="141">
      <t>セッスイ</t>
    </rPh>
    <rPh sb="141" eb="143">
      <t>イシキ</t>
    </rPh>
    <rPh sb="144" eb="145">
      <t>タカ</t>
    </rPh>
    <rPh sb="147" eb="148">
      <t>ナド</t>
    </rPh>
    <rPh sb="151" eb="153">
      <t>シヨウ</t>
    </rPh>
    <rPh sb="153" eb="154">
      <t>リョウ</t>
    </rPh>
    <rPh sb="154" eb="156">
      <t>シュウニュウ</t>
    </rPh>
    <rPh sb="157" eb="159">
      <t>ゲンショウ</t>
    </rPh>
    <rPh sb="159" eb="161">
      <t>ケイコウ</t>
    </rPh>
    <rPh sb="189" eb="192">
      <t>タカツキシ</t>
    </rPh>
    <rPh sb="204" eb="206">
      <t>ケイエイ</t>
    </rPh>
    <rPh sb="206" eb="208">
      <t>センリャク</t>
    </rPh>
    <rPh sb="210" eb="211">
      <t>モト</t>
    </rPh>
    <rPh sb="226" eb="227">
      <t>ト</t>
    </rPh>
    <rPh sb="228" eb="229">
      <t>ク</t>
    </rPh>
    <rPh sb="274" eb="277">
      <t>タカツキシ</t>
    </rPh>
    <rPh sb="280" eb="282">
      <t>シセツ</t>
    </rPh>
    <rPh sb="301" eb="303">
      <t>ヘイセイ</t>
    </rPh>
    <rPh sb="305" eb="307">
      <t>ネンド</t>
    </rPh>
    <rPh sb="344" eb="345">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</si>
</sst>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0" xfId="0" applyFont="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0.01</c:v>
                </c:pt>
                <c:pt idx="4">
                  <c:v>0.01</c:v>
                </c:pt>
              </c:numCache>
            </c:numRef>
          </c:val>
          <c:extLst>
            <c:ext xmlns:c16="http://schemas.microsoft.com/office/drawing/2014/chart" uri="{C3380CC4-5D6E-409C-BE32-E72D297353CC}">
              <c16:uniqueId val="{00000000-184C-4BF1-9872-268E455D6836}"/>
            </c:ext>
          </c:extLst>
        </c:ser>
        <c:dLbls>
          <c:showLegendKey val="0"/>
          <c:showVal val="0"/>
          <c:showCatName val="0"/>
          <c:showSerName val="0"/>
          <c:showPercent val="0"/>
          <c:showBubbleSize val="0"/>
        </c:dLbls>
        <c:gapWidth val="150"/>
        <c:axId val="115663616"/>
        <c:axId val="1156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c:ext xmlns:c16="http://schemas.microsoft.com/office/drawing/2014/chart" uri="{C3380CC4-5D6E-409C-BE32-E72D297353CC}">
              <c16:uniqueId val="{00000001-184C-4BF1-9872-268E455D6836}"/>
            </c:ext>
          </c:extLst>
        </c:ser>
        <c:dLbls>
          <c:showLegendKey val="0"/>
          <c:showVal val="0"/>
          <c:showCatName val="0"/>
          <c:showSerName val="0"/>
          <c:showPercent val="0"/>
          <c:showBubbleSize val="0"/>
        </c:dLbls>
        <c:marker val="1"/>
        <c:smooth val="0"/>
        <c:axId val="115663616"/>
        <c:axId val="115665536"/>
      </c:lineChart>
      <c:dateAx>
        <c:axId val="115663616"/>
        <c:scaling>
          <c:orientation val="minMax"/>
        </c:scaling>
        <c:delete val="1"/>
        <c:axPos val="b"/>
        <c:numFmt formatCode="ge" sourceLinked="1"/>
        <c:majorTickMark val="none"/>
        <c:minorTickMark val="none"/>
        <c:tickLblPos val="none"/>
        <c:crossAx val="115665536"/>
        <c:crosses val="autoZero"/>
        <c:auto val="1"/>
        <c:lblOffset val="100"/>
        <c:baseTimeUnit val="years"/>
      </c:dateAx>
      <c:valAx>
        <c:axId val="115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E-48E2-ABA7-6D7F9B9956B3}"/>
            </c:ext>
          </c:extLst>
        </c:ser>
        <c:dLbls>
          <c:showLegendKey val="0"/>
          <c:showVal val="0"/>
          <c:showCatName val="0"/>
          <c:showSerName val="0"/>
          <c:showPercent val="0"/>
          <c:showBubbleSize val="0"/>
        </c:dLbls>
        <c:gapWidth val="150"/>
        <c:axId val="123769600"/>
        <c:axId val="1237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64.66</c:v>
                </c:pt>
                <c:pt idx="4">
                  <c:v>64.650000000000006</c:v>
                </c:pt>
              </c:numCache>
            </c:numRef>
          </c:val>
          <c:smooth val="0"/>
          <c:extLst>
            <c:ext xmlns:c16="http://schemas.microsoft.com/office/drawing/2014/chart" uri="{C3380CC4-5D6E-409C-BE32-E72D297353CC}">
              <c16:uniqueId val="{00000001-E63E-48E2-ABA7-6D7F9B9956B3}"/>
            </c:ext>
          </c:extLst>
        </c:ser>
        <c:dLbls>
          <c:showLegendKey val="0"/>
          <c:showVal val="0"/>
          <c:showCatName val="0"/>
          <c:showSerName val="0"/>
          <c:showPercent val="0"/>
          <c:showBubbleSize val="0"/>
        </c:dLbls>
        <c:marker val="1"/>
        <c:smooth val="0"/>
        <c:axId val="123769600"/>
        <c:axId val="123771520"/>
      </c:lineChart>
      <c:dateAx>
        <c:axId val="123769600"/>
        <c:scaling>
          <c:orientation val="minMax"/>
        </c:scaling>
        <c:delete val="1"/>
        <c:axPos val="b"/>
        <c:numFmt formatCode="ge" sourceLinked="1"/>
        <c:majorTickMark val="none"/>
        <c:minorTickMark val="none"/>
        <c:tickLblPos val="none"/>
        <c:crossAx val="123771520"/>
        <c:crosses val="autoZero"/>
        <c:auto val="1"/>
        <c:lblOffset val="100"/>
        <c:baseTimeUnit val="years"/>
      </c:dateAx>
      <c:valAx>
        <c:axId val="1237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97.38</c:v>
                </c:pt>
                <c:pt idx="4">
                  <c:v>97.56</c:v>
                </c:pt>
              </c:numCache>
            </c:numRef>
          </c:val>
          <c:extLst>
            <c:ext xmlns:c16="http://schemas.microsoft.com/office/drawing/2014/chart" uri="{C3380CC4-5D6E-409C-BE32-E72D297353CC}">
              <c16:uniqueId val="{00000000-A961-4596-96A1-89CCE1412386}"/>
            </c:ext>
          </c:extLst>
        </c:ser>
        <c:dLbls>
          <c:showLegendKey val="0"/>
          <c:showVal val="0"/>
          <c:showCatName val="0"/>
          <c:showSerName val="0"/>
          <c:showPercent val="0"/>
          <c:showBubbleSize val="0"/>
        </c:dLbls>
        <c:gapWidth val="150"/>
        <c:axId val="123896960"/>
        <c:axId val="1238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97.08</c:v>
                </c:pt>
                <c:pt idx="4">
                  <c:v>97.4</c:v>
                </c:pt>
              </c:numCache>
            </c:numRef>
          </c:val>
          <c:smooth val="0"/>
          <c:extLst>
            <c:ext xmlns:c16="http://schemas.microsoft.com/office/drawing/2014/chart" uri="{C3380CC4-5D6E-409C-BE32-E72D297353CC}">
              <c16:uniqueId val="{00000001-A961-4596-96A1-89CCE1412386}"/>
            </c:ext>
          </c:extLst>
        </c:ser>
        <c:dLbls>
          <c:showLegendKey val="0"/>
          <c:showVal val="0"/>
          <c:showCatName val="0"/>
          <c:showSerName val="0"/>
          <c:showPercent val="0"/>
          <c:showBubbleSize val="0"/>
        </c:dLbls>
        <c:marker val="1"/>
        <c:smooth val="0"/>
        <c:axId val="123896960"/>
        <c:axId val="123898880"/>
      </c:lineChart>
      <c:dateAx>
        <c:axId val="123896960"/>
        <c:scaling>
          <c:orientation val="minMax"/>
        </c:scaling>
        <c:delete val="1"/>
        <c:axPos val="b"/>
        <c:numFmt formatCode="ge" sourceLinked="1"/>
        <c:majorTickMark val="none"/>
        <c:minorTickMark val="none"/>
        <c:tickLblPos val="none"/>
        <c:crossAx val="123898880"/>
        <c:crosses val="autoZero"/>
        <c:auto val="1"/>
        <c:lblOffset val="100"/>
        <c:baseTimeUnit val="years"/>
      </c:dateAx>
      <c:valAx>
        <c:axId val="123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105.16</c:v>
                </c:pt>
                <c:pt idx="4">
                  <c:v>104.09</c:v>
                </c:pt>
              </c:numCache>
            </c:numRef>
          </c:val>
          <c:extLst>
            <c:ext xmlns:c16="http://schemas.microsoft.com/office/drawing/2014/chart" uri="{C3380CC4-5D6E-409C-BE32-E72D297353CC}">
              <c16:uniqueId val="{00000000-0DA7-4E01-8854-C2B5E9742DAB}"/>
            </c:ext>
          </c:extLst>
        </c:ser>
        <c:dLbls>
          <c:showLegendKey val="0"/>
          <c:showVal val="0"/>
          <c:showCatName val="0"/>
          <c:showSerName val="0"/>
          <c:showPercent val="0"/>
          <c:showBubbleSize val="0"/>
        </c:dLbls>
        <c:gapWidth val="150"/>
        <c:axId val="118011776"/>
        <c:axId val="1180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109.82</c:v>
                </c:pt>
                <c:pt idx="4">
                  <c:v>111.25</c:v>
                </c:pt>
              </c:numCache>
            </c:numRef>
          </c:val>
          <c:smooth val="0"/>
          <c:extLst>
            <c:ext xmlns:c16="http://schemas.microsoft.com/office/drawing/2014/chart" uri="{C3380CC4-5D6E-409C-BE32-E72D297353CC}">
              <c16:uniqueId val="{00000001-0DA7-4E01-8854-C2B5E9742DAB}"/>
            </c:ext>
          </c:extLst>
        </c:ser>
        <c:dLbls>
          <c:showLegendKey val="0"/>
          <c:showVal val="0"/>
          <c:showCatName val="0"/>
          <c:showSerName val="0"/>
          <c:showPercent val="0"/>
          <c:showBubbleSize val="0"/>
        </c:dLbls>
        <c:marker val="1"/>
        <c:smooth val="0"/>
        <c:axId val="118011776"/>
        <c:axId val="118018048"/>
      </c:lineChart>
      <c:dateAx>
        <c:axId val="118011776"/>
        <c:scaling>
          <c:orientation val="minMax"/>
        </c:scaling>
        <c:delete val="1"/>
        <c:axPos val="b"/>
        <c:numFmt formatCode="ge" sourceLinked="1"/>
        <c:majorTickMark val="none"/>
        <c:minorTickMark val="none"/>
        <c:tickLblPos val="none"/>
        <c:crossAx val="118018048"/>
        <c:crosses val="autoZero"/>
        <c:auto val="1"/>
        <c:lblOffset val="100"/>
        <c:baseTimeUnit val="years"/>
      </c:dateAx>
      <c:valAx>
        <c:axId val="118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3.91</c:v>
                </c:pt>
                <c:pt idx="4">
                  <c:v>7.31</c:v>
                </c:pt>
              </c:numCache>
            </c:numRef>
          </c:val>
          <c:extLst>
            <c:ext xmlns:c16="http://schemas.microsoft.com/office/drawing/2014/chart" uri="{C3380CC4-5D6E-409C-BE32-E72D297353CC}">
              <c16:uniqueId val="{00000000-F770-4A55-AABD-496C20B881E9}"/>
            </c:ext>
          </c:extLst>
        </c:ser>
        <c:dLbls>
          <c:showLegendKey val="0"/>
          <c:showVal val="0"/>
          <c:showCatName val="0"/>
          <c:showSerName val="0"/>
          <c:showPercent val="0"/>
          <c:showBubbleSize val="0"/>
        </c:dLbls>
        <c:gapWidth val="150"/>
        <c:axId val="118110464"/>
        <c:axId val="1181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25.28</c:v>
                </c:pt>
                <c:pt idx="4">
                  <c:v>28.35</c:v>
                </c:pt>
              </c:numCache>
            </c:numRef>
          </c:val>
          <c:smooth val="0"/>
          <c:extLst>
            <c:ext xmlns:c16="http://schemas.microsoft.com/office/drawing/2014/chart" uri="{C3380CC4-5D6E-409C-BE32-E72D297353CC}">
              <c16:uniqueId val="{00000001-F770-4A55-AABD-496C20B881E9}"/>
            </c:ext>
          </c:extLst>
        </c:ser>
        <c:dLbls>
          <c:showLegendKey val="0"/>
          <c:showVal val="0"/>
          <c:showCatName val="0"/>
          <c:showSerName val="0"/>
          <c:showPercent val="0"/>
          <c:showBubbleSize val="0"/>
        </c:dLbls>
        <c:marker val="1"/>
        <c:smooth val="0"/>
        <c:axId val="118110464"/>
        <c:axId val="118120832"/>
      </c:lineChart>
      <c:dateAx>
        <c:axId val="118110464"/>
        <c:scaling>
          <c:orientation val="minMax"/>
        </c:scaling>
        <c:delete val="1"/>
        <c:axPos val="b"/>
        <c:numFmt formatCode="ge" sourceLinked="1"/>
        <c:majorTickMark val="none"/>
        <c:minorTickMark val="none"/>
        <c:tickLblPos val="none"/>
        <c:crossAx val="118120832"/>
        <c:crosses val="autoZero"/>
        <c:auto val="1"/>
        <c:lblOffset val="100"/>
        <c:baseTimeUnit val="years"/>
      </c:dateAx>
      <c:valAx>
        <c:axId val="1181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0.62</c:v>
                </c:pt>
                <c:pt idx="4">
                  <c:v>0.69</c:v>
                </c:pt>
              </c:numCache>
            </c:numRef>
          </c:val>
          <c:extLst>
            <c:ext xmlns:c16="http://schemas.microsoft.com/office/drawing/2014/chart" uri="{C3380CC4-5D6E-409C-BE32-E72D297353CC}">
              <c16:uniqueId val="{00000000-B1AC-4C11-AD48-C5915FD0F68F}"/>
            </c:ext>
          </c:extLst>
        </c:ser>
        <c:dLbls>
          <c:showLegendKey val="0"/>
          <c:showVal val="0"/>
          <c:showCatName val="0"/>
          <c:showSerName val="0"/>
          <c:showPercent val="0"/>
          <c:showBubbleSize val="0"/>
        </c:dLbls>
        <c:gapWidth val="150"/>
        <c:axId val="123806080"/>
        <c:axId val="1238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4.08</c:v>
                </c:pt>
                <c:pt idx="4">
                  <c:v>6.7</c:v>
                </c:pt>
              </c:numCache>
            </c:numRef>
          </c:val>
          <c:smooth val="0"/>
          <c:extLst>
            <c:ext xmlns:c16="http://schemas.microsoft.com/office/drawing/2014/chart" uri="{C3380CC4-5D6E-409C-BE32-E72D297353CC}">
              <c16:uniqueId val="{00000001-B1AC-4C11-AD48-C5915FD0F68F}"/>
            </c:ext>
          </c:extLst>
        </c:ser>
        <c:dLbls>
          <c:showLegendKey val="0"/>
          <c:showVal val="0"/>
          <c:showCatName val="0"/>
          <c:showSerName val="0"/>
          <c:showPercent val="0"/>
          <c:showBubbleSize val="0"/>
        </c:dLbls>
        <c:marker val="1"/>
        <c:smooth val="0"/>
        <c:axId val="123806080"/>
        <c:axId val="123808000"/>
      </c:lineChart>
      <c:dateAx>
        <c:axId val="123806080"/>
        <c:scaling>
          <c:orientation val="minMax"/>
        </c:scaling>
        <c:delete val="1"/>
        <c:axPos val="b"/>
        <c:numFmt formatCode="ge" sourceLinked="1"/>
        <c:majorTickMark val="none"/>
        <c:minorTickMark val="none"/>
        <c:tickLblPos val="none"/>
        <c:crossAx val="123808000"/>
        <c:crosses val="autoZero"/>
        <c:auto val="1"/>
        <c:lblOffset val="100"/>
        <c:baseTimeUnit val="years"/>
      </c:dateAx>
      <c:valAx>
        <c:axId val="123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AC-4768-B03A-60486B6510EE}"/>
            </c:ext>
          </c:extLst>
        </c:ser>
        <c:dLbls>
          <c:showLegendKey val="0"/>
          <c:showVal val="0"/>
          <c:showCatName val="0"/>
          <c:showSerName val="0"/>
          <c:showPercent val="0"/>
          <c:showBubbleSize val="0"/>
        </c:dLbls>
        <c:gapWidth val="150"/>
        <c:axId val="123851136"/>
        <c:axId val="1238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0.45</c:v>
                </c:pt>
                <c:pt idx="4" formatCode="#,##0.00;&quot;△&quot;#,##0.00">
                  <c:v>0</c:v>
                </c:pt>
              </c:numCache>
            </c:numRef>
          </c:val>
          <c:smooth val="0"/>
          <c:extLst>
            <c:ext xmlns:c16="http://schemas.microsoft.com/office/drawing/2014/chart" uri="{C3380CC4-5D6E-409C-BE32-E72D297353CC}">
              <c16:uniqueId val="{00000001-CDAC-4768-B03A-60486B6510EE}"/>
            </c:ext>
          </c:extLst>
        </c:ser>
        <c:dLbls>
          <c:showLegendKey val="0"/>
          <c:showVal val="0"/>
          <c:showCatName val="0"/>
          <c:showSerName val="0"/>
          <c:showPercent val="0"/>
          <c:showBubbleSize val="0"/>
        </c:dLbls>
        <c:marker val="1"/>
        <c:smooth val="0"/>
        <c:axId val="123851136"/>
        <c:axId val="123853056"/>
      </c:lineChart>
      <c:dateAx>
        <c:axId val="123851136"/>
        <c:scaling>
          <c:orientation val="minMax"/>
        </c:scaling>
        <c:delete val="1"/>
        <c:axPos val="b"/>
        <c:numFmt formatCode="ge" sourceLinked="1"/>
        <c:majorTickMark val="none"/>
        <c:minorTickMark val="none"/>
        <c:tickLblPos val="none"/>
        <c:crossAx val="123853056"/>
        <c:crosses val="autoZero"/>
        <c:auto val="1"/>
        <c:lblOffset val="100"/>
        <c:baseTimeUnit val="years"/>
      </c:dateAx>
      <c:valAx>
        <c:axId val="1238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37.380000000000003</c:v>
                </c:pt>
                <c:pt idx="4">
                  <c:v>43.52</c:v>
                </c:pt>
              </c:numCache>
            </c:numRef>
          </c:val>
          <c:extLst>
            <c:ext xmlns:c16="http://schemas.microsoft.com/office/drawing/2014/chart" uri="{C3380CC4-5D6E-409C-BE32-E72D297353CC}">
              <c16:uniqueId val="{00000000-189E-45D5-B667-8DA0438300C7}"/>
            </c:ext>
          </c:extLst>
        </c:ser>
        <c:dLbls>
          <c:showLegendKey val="0"/>
          <c:showVal val="0"/>
          <c:showCatName val="0"/>
          <c:showSerName val="0"/>
          <c:showPercent val="0"/>
          <c:showBubbleSize val="0"/>
        </c:dLbls>
        <c:gapWidth val="150"/>
        <c:axId val="123552896"/>
        <c:axId val="123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67.7</c:v>
                </c:pt>
                <c:pt idx="4">
                  <c:v>75.02</c:v>
                </c:pt>
              </c:numCache>
            </c:numRef>
          </c:val>
          <c:smooth val="0"/>
          <c:extLst>
            <c:ext xmlns:c16="http://schemas.microsoft.com/office/drawing/2014/chart" uri="{C3380CC4-5D6E-409C-BE32-E72D297353CC}">
              <c16:uniqueId val="{00000001-189E-45D5-B667-8DA0438300C7}"/>
            </c:ext>
          </c:extLst>
        </c:ser>
        <c:dLbls>
          <c:showLegendKey val="0"/>
          <c:showVal val="0"/>
          <c:showCatName val="0"/>
          <c:showSerName val="0"/>
          <c:showPercent val="0"/>
          <c:showBubbleSize val="0"/>
        </c:dLbls>
        <c:marker val="1"/>
        <c:smooth val="0"/>
        <c:axId val="123552896"/>
        <c:axId val="123554816"/>
      </c:lineChart>
      <c:dateAx>
        <c:axId val="123552896"/>
        <c:scaling>
          <c:orientation val="minMax"/>
        </c:scaling>
        <c:delete val="1"/>
        <c:axPos val="b"/>
        <c:numFmt formatCode="ge" sourceLinked="1"/>
        <c:majorTickMark val="none"/>
        <c:minorTickMark val="none"/>
        <c:tickLblPos val="none"/>
        <c:crossAx val="123554816"/>
        <c:crosses val="autoZero"/>
        <c:auto val="1"/>
        <c:lblOffset val="100"/>
        <c:baseTimeUnit val="years"/>
      </c:dateAx>
      <c:valAx>
        <c:axId val="123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806.43</c:v>
                </c:pt>
                <c:pt idx="4">
                  <c:v>743.44</c:v>
                </c:pt>
              </c:numCache>
            </c:numRef>
          </c:val>
          <c:extLst>
            <c:ext xmlns:c16="http://schemas.microsoft.com/office/drawing/2014/chart" uri="{C3380CC4-5D6E-409C-BE32-E72D297353CC}">
              <c16:uniqueId val="{00000000-DA10-4890-8FC2-EDFCB44A6900}"/>
            </c:ext>
          </c:extLst>
        </c:ser>
        <c:dLbls>
          <c:showLegendKey val="0"/>
          <c:showVal val="0"/>
          <c:showCatName val="0"/>
          <c:showSerName val="0"/>
          <c:showPercent val="0"/>
          <c:showBubbleSize val="0"/>
        </c:dLbls>
        <c:gapWidth val="150"/>
        <c:axId val="123579392"/>
        <c:axId val="123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599.92999999999995</c:v>
                </c:pt>
                <c:pt idx="4">
                  <c:v>573.73</c:v>
                </c:pt>
              </c:numCache>
            </c:numRef>
          </c:val>
          <c:smooth val="0"/>
          <c:extLst>
            <c:ext xmlns:c16="http://schemas.microsoft.com/office/drawing/2014/chart" uri="{C3380CC4-5D6E-409C-BE32-E72D297353CC}">
              <c16:uniqueId val="{00000001-DA10-4890-8FC2-EDFCB44A6900}"/>
            </c:ext>
          </c:extLst>
        </c:ser>
        <c:dLbls>
          <c:showLegendKey val="0"/>
          <c:showVal val="0"/>
          <c:showCatName val="0"/>
          <c:showSerName val="0"/>
          <c:showPercent val="0"/>
          <c:showBubbleSize val="0"/>
        </c:dLbls>
        <c:marker val="1"/>
        <c:smooth val="0"/>
        <c:axId val="123579392"/>
        <c:axId val="123608448"/>
      </c:lineChart>
      <c:dateAx>
        <c:axId val="123579392"/>
        <c:scaling>
          <c:orientation val="minMax"/>
        </c:scaling>
        <c:delete val="1"/>
        <c:axPos val="b"/>
        <c:numFmt formatCode="ge" sourceLinked="1"/>
        <c:majorTickMark val="none"/>
        <c:minorTickMark val="none"/>
        <c:tickLblPos val="none"/>
        <c:crossAx val="123608448"/>
        <c:crosses val="autoZero"/>
        <c:auto val="1"/>
        <c:lblOffset val="100"/>
        <c:baseTimeUnit val="years"/>
      </c:dateAx>
      <c:valAx>
        <c:axId val="123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87.23</c:v>
                </c:pt>
                <c:pt idx="4">
                  <c:v>90.92</c:v>
                </c:pt>
              </c:numCache>
            </c:numRef>
          </c:val>
          <c:extLst>
            <c:ext xmlns:c16="http://schemas.microsoft.com/office/drawing/2014/chart" uri="{C3380CC4-5D6E-409C-BE32-E72D297353CC}">
              <c16:uniqueId val="{00000000-7D14-4573-80D8-DFC3D10600C4}"/>
            </c:ext>
          </c:extLst>
        </c:ser>
        <c:dLbls>
          <c:showLegendKey val="0"/>
          <c:showVal val="0"/>
          <c:showCatName val="0"/>
          <c:showSerName val="0"/>
          <c:showPercent val="0"/>
          <c:showBubbleSize val="0"/>
        </c:dLbls>
        <c:gapWidth val="150"/>
        <c:axId val="123639680"/>
        <c:axId val="1236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95.76</c:v>
                </c:pt>
                <c:pt idx="4">
                  <c:v>100.74</c:v>
                </c:pt>
              </c:numCache>
            </c:numRef>
          </c:val>
          <c:smooth val="0"/>
          <c:extLst>
            <c:ext xmlns:c16="http://schemas.microsoft.com/office/drawing/2014/chart" uri="{C3380CC4-5D6E-409C-BE32-E72D297353CC}">
              <c16:uniqueId val="{00000001-7D14-4573-80D8-DFC3D10600C4}"/>
            </c:ext>
          </c:extLst>
        </c:ser>
        <c:dLbls>
          <c:showLegendKey val="0"/>
          <c:showVal val="0"/>
          <c:showCatName val="0"/>
          <c:showSerName val="0"/>
          <c:showPercent val="0"/>
          <c:showBubbleSize val="0"/>
        </c:dLbls>
        <c:marker val="1"/>
        <c:smooth val="0"/>
        <c:axId val="123639680"/>
        <c:axId val="123650048"/>
      </c:lineChart>
      <c:dateAx>
        <c:axId val="123639680"/>
        <c:scaling>
          <c:orientation val="minMax"/>
        </c:scaling>
        <c:delete val="1"/>
        <c:axPos val="b"/>
        <c:numFmt formatCode="ge" sourceLinked="1"/>
        <c:majorTickMark val="none"/>
        <c:minorTickMark val="none"/>
        <c:tickLblPos val="none"/>
        <c:crossAx val="123650048"/>
        <c:crosses val="autoZero"/>
        <c:auto val="1"/>
        <c:lblOffset val="100"/>
        <c:baseTimeUnit val="years"/>
      </c:dateAx>
      <c:valAx>
        <c:axId val="123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144.56</c:v>
                </c:pt>
                <c:pt idx="4">
                  <c:v>138.51</c:v>
                </c:pt>
              </c:numCache>
            </c:numRef>
          </c:val>
          <c:extLst>
            <c:ext xmlns:c16="http://schemas.microsoft.com/office/drawing/2014/chart" uri="{C3380CC4-5D6E-409C-BE32-E72D297353CC}">
              <c16:uniqueId val="{00000000-99BB-48EF-97D8-5C1C9D4FEF58}"/>
            </c:ext>
          </c:extLst>
        </c:ser>
        <c:dLbls>
          <c:showLegendKey val="0"/>
          <c:showVal val="0"/>
          <c:showCatName val="0"/>
          <c:showSerName val="0"/>
          <c:showPercent val="0"/>
          <c:showBubbleSize val="0"/>
        </c:dLbls>
        <c:gapWidth val="150"/>
        <c:axId val="123736448"/>
        <c:axId val="1237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119</c:v>
                </c:pt>
                <c:pt idx="4">
                  <c:v>112.75</c:v>
                </c:pt>
              </c:numCache>
            </c:numRef>
          </c:val>
          <c:smooth val="0"/>
          <c:extLst>
            <c:ext xmlns:c16="http://schemas.microsoft.com/office/drawing/2014/chart" uri="{C3380CC4-5D6E-409C-BE32-E72D297353CC}">
              <c16:uniqueId val="{00000001-99BB-48EF-97D8-5C1C9D4FEF58}"/>
            </c:ext>
          </c:extLst>
        </c:ser>
        <c:dLbls>
          <c:showLegendKey val="0"/>
          <c:showVal val="0"/>
          <c:showCatName val="0"/>
          <c:showSerName val="0"/>
          <c:showPercent val="0"/>
          <c:showBubbleSize val="0"/>
        </c:dLbls>
        <c:marker val="1"/>
        <c:smooth val="0"/>
        <c:axId val="123736448"/>
        <c:axId val="123738368"/>
      </c:lineChart>
      <c:dateAx>
        <c:axId val="123736448"/>
        <c:scaling>
          <c:orientation val="minMax"/>
        </c:scaling>
        <c:delete val="1"/>
        <c:axPos val="b"/>
        <c:numFmt formatCode="ge" sourceLinked="1"/>
        <c:majorTickMark val="none"/>
        <c:minorTickMark val="none"/>
        <c:tickLblPos val="none"/>
        <c:crossAx val="123738368"/>
        <c:crosses val="autoZero"/>
        <c:auto val="1"/>
        <c:lblOffset val="100"/>
        <c:baseTimeUnit val="years"/>
      </c:dateAx>
      <c:valAx>
        <c:axId val="1237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0" width="3.75" customWidth="1"/>
    <col min="61" max="61" width="4.625" customWidth="1"/>
    <col min="62" max="62" width="3.75" customWidth="1"/>
    <col min="64" max="78" width="3.125" customWidth="1"/>
    <col min="79" max="79" width="4.5" bestFit="1" customWidth="1"/>
    <col min="81" max="82" width="4.5" bestFit="1" customWidth="1"/>
  </cols>
  <sheetData>
    <row r="1" spans="1:78" ht="17.25" customHeight="1" x14ac:dyDescent="0.15">
      <c r="A1" s="8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15">
      <c r="A2" s="1"/>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1"/>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x14ac:dyDescent="0.15">
      <c r="A6" s="1"/>
      <c r="B6" s="74" t="str">
        <f>データ!H6</f>
        <v>大阪府　高槻市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x14ac:dyDescent="0.15">
      <c r="A7" s="1"/>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2"/>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2"/>
      <c r="BK7" s="2"/>
      <c r="BL7" s="3" t="s">
        <v>9</v>
      </c>
      <c r="BM7" s="4"/>
      <c r="BN7" s="4"/>
      <c r="BO7" s="4"/>
      <c r="BP7" s="4"/>
      <c r="BQ7" s="4"/>
      <c r="BR7" s="4"/>
      <c r="BS7" s="4"/>
      <c r="BT7" s="4"/>
      <c r="BU7" s="4"/>
      <c r="BV7" s="4"/>
      <c r="BW7" s="4"/>
      <c r="BX7" s="4"/>
      <c r="BY7" s="5"/>
    </row>
    <row r="8" spans="1:78" ht="18.75" customHeight="1" x14ac:dyDescent="0.15">
      <c r="A8" s="1"/>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2"/>
      <c r="AL8" s="66">
        <f>データ!S6</f>
        <v>353563</v>
      </c>
      <c r="AM8" s="66"/>
      <c r="AN8" s="66"/>
      <c r="AO8" s="66"/>
      <c r="AP8" s="66"/>
      <c r="AQ8" s="66"/>
      <c r="AR8" s="66"/>
      <c r="AS8" s="66"/>
      <c r="AT8" s="65">
        <f>データ!T6</f>
        <v>105.29</v>
      </c>
      <c r="AU8" s="65"/>
      <c r="AV8" s="65"/>
      <c r="AW8" s="65"/>
      <c r="AX8" s="65"/>
      <c r="AY8" s="65"/>
      <c r="AZ8" s="65"/>
      <c r="BA8" s="65"/>
      <c r="BB8" s="65">
        <f>データ!U6</f>
        <v>3357.99</v>
      </c>
      <c r="BC8" s="65"/>
      <c r="BD8" s="65"/>
      <c r="BE8" s="65"/>
      <c r="BF8" s="65"/>
      <c r="BG8" s="65"/>
      <c r="BH8" s="65"/>
      <c r="BI8" s="65"/>
      <c r="BJ8" s="2"/>
      <c r="BK8" s="2"/>
      <c r="BL8" s="69" t="s">
        <v>10</v>
      </c>
      <c r="BM8" s="70"/>
      <c r="BN8" s="6" t="s">
        <v>11</v>
      </c>
      <c r="BO8" s="7"/>
      <c r="BP8" s="7"/>
      <c r="BQ8" s="7"/>
      <c r="BR8" s="7"/>
      <c r="BS8" s="7"/>
      <c r="BT8" s="7"/>
      <c r="BU8" s="7"/>
      <c r="BV8" s="7"/>
      <c r="BW8" s="7"/>
      <c r="BX8" s="7"/>
      <c r="BY8" s="8"/>
    </row>
    <row r="9" spans="1:78" ht="18.75" customHeight="1" x14ac:dyDescent="0.15">
      <c r="A9" s="1"/>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2"/>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2"/>
      <c r="BK9" s="2"/>
      <c r="BL9" s="63" t="s">
        <v>20</v>
      </c>
      <c r="BM9" s="64"/>
      <c r="BN9" s="9" t="s">
        <v>21</v>
      </c>
      <c r="BO9" s="10"/>
      <c r="BP9" s="10"/>
      <c r="BQ9" s="10"/>
      <c r="BR9" s="10"/>
      <c r="BS9" s="10"/>
      <c r="BT9" s="10"/>
      <c r="BU9" s="10"/>
      <c r="BV9" s="10"/>
      <c r="BW9" s="10"/>
      <c r="BX9" s="10"/>
      <c r="BY9" s="11"/>
    </row>
    <row r="10" spans="1:78" ht="18.75" customHeight="1" x14ac:dyDescent="0.15">
      <c r="A10" s="1"/>
      <c r="B10" s="65" t="str">
        <f>データ!N6</f>
        <v>-</v>
      </c>
      <c r="C10" s="65"/>
      <c r="D10" s="65"/>
      <c r="E10" s="65"/>
      <c r="F10" s="65"/>
      <c r="G10" s="65"/>
      <c r="H10" s="65"/>
      <c r="I10" s="65">
        <f>データ!O6</f>
        <v>65.2</v>
      </c>
      <c r="J10" s="65"/>
      <c r="K10" s="65"/>
      <c r="L10" s="65"/>
      <c r="M10" s="65"/>
      <c r="N10" s="65"/>
      <c r="O10" s="65"/>
      <c r="P10" s="65">
        <f>データ!P6</f>
        <v>99.44</v>
      </c>
      <c r="Q10" s="65"/>
      <c r="R10" s="65"/>
      <c r="S10" s="65"/>
      <c r="T10" s="65"/>
      <c r="U10" s="65"/>
      <c r="V10" s="65"/>
      <c r="W10" s="65">
        <f>データ!Q6</f>
        <v>79.3</v>
      </c>
      <c r="X10" s="65"/>
      <c r="Y10" s="65"/>
      <c r="Z10" s="65"/>
      <c r="AA10" s="65"/>
      <c r="AB10" s="65"/>
      <c r="AC10" s="65"/>
      <c r="AD10" s="66">
        <f>データ!R6</f>
        <v>1929</v>
      </c>
      <c r="AE10" s="66"/>
      <c r="AF10" s="66"/>
      <c r="AG10" s="66"/>
      <c r="AH10" s="66"/>
      <c r="AI10" s="66"/>
      <c r="AJ10" s="66"/>
      <c r="AK10" s="1"/>
      <c r="AL10" s="66">
        <f>データ!V6</f>
        <v>351011</v>
      </c>
      <c r="AM10" s="66"/>
      <c r="AN10" s="66"/>
      <c r="AO10" s="66"/>
      <c r="AP10" s="66"/>
      <c r="AQ10" s="66"/>
      <c r="AR10" s="66"/>
      <c r="AS10" s="66"/>
      <c r="AT10" s="65">
        <f>データ!W6</f>
        <v>32.08</v>
      </c>
      <c r="AU10" s="65"/>
      <c r="AV10" s="65"/>
      <c r="AW10" s="65"/>
      <c r="AX10" s="65"/>
      <c r="AY10" s="65"/>
      <c r="AZ10" s="65"/>
      <c r="BA10" s="65"/>
      <c r="BB10" s="65">
        <f>データ!X6</f>
        <v>10941.74</v>
      </c>
      <c r="BC10" s="65"/>
      <c r="BD10" s="65"/>
      <c r="BE10" s="65"/>
      <c r="BF10" s="65"/>
      <c r="BG10" s="65"/>
      <c r="BH10" s="65"/>
      <c r="BI10" s="65"/>
      <c r="BJ10" s="1"/>
      <c r="BK10" s="1"/>
      <c r="BL10" s="67" t="s">
        <v>22</v>
      </c>
      <c r="BM10" s="68"/>
      <c r="BN10" s="12" t="s">
        <v>23</v>
      </c>
      <c r="BO10" s="13"/>
      <c r="BP10" s="13"/>
      <c r="BQ10" s="13"/>
      <c r="BR10" s="13"/>
      <c r="BS10" s="13"/>
      <c r="BT10" s="13"/>
      <c r="BU10" s="13"/>
      <c r="BV10" s="13"/>
      <c r="BW10" s="13"/>
      <c r="BX10" s="13"/>
      <c r="BY10" s="14"/>
    </row>
    <row r="11" spans="1:78" ht="9.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7" t="s">
        <v>24</v>
      </c>
      <c r="BM11" s="57"/>
      <c r="BN11" s="57"/>
      <c r="BO11" s="57"/>
      <c r="BP11" s="57"/>
      <c r="BQ11" s="57"/>
      <c r="BR11" s="57"/>
      <c r="BS11" s="57"/>
      <c r="BT11" s="57"/>
      <c r="BU11" s="57"/>
      <c r="BV11" s="57"/>
      <c r="BW11" s="57"/>
      <c r="BX11" s="57"/>
      <c r="BY11" s="57"/>
      <c r="BZ11" s="57"/>
    </row>
    <row r="12" spans="1:78" ht="9.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7"/>
      <c r="BM12" s="57"/>
      <c r="BN12" s="57"/>
      <c r="BO12" s="57"/>
      <c r="BP12" s="57"/>
      <c r="BQ12" s="57"/>
      <c r="BR12" s="57"/>
      <c r="BS12" s="57"/>
      <c r="BT12" s="57"/>
      <c r="BU12" s="57"/>
      <c r="BV12" s="57"/>
      <c r="BW12" s="57"/>
      <c r="BX12" s="57"/>
      <c r="BY12" s="57"/>
      <c r="BZ12" s="57"/>
    </row>
    <row r="13" spans="1:78" ht="9.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8"/>
      <c r="BM13" s="58"/>
      <c r="BN13" s="58"/>
      <c r="BO13" s="58"/>
      <c r="BP13" s="58"/>
      <c r="BQ13" s="58"/>
      <c r="BR13" s="58"/>
      <c r="BS13" s="58"/>
      <c r="BT13" s="58"/>
      <c r="BU13" s="58"/>
      <c r="BV13" s="58"/>
      <c r="BW13" s="58"/>
      <c r="BX13" s="58"/>
      <c r="BY13" s="58"/>
      <c r="BZ13" s="58"/>
    </row>
    <row r="14" spans="1:78" ht="13.5" customHeight="1" x14ac:dyDescent="0.15">
      <c r="A14" s="1"/>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
      <c r="BL14" s="41" t="s">
        <v>26</v>
      </c>
      <c r="BM14" s="42"/>
      <c r="BN14" s="42"/>
      <c r="BO14" s="42"/>
      <c r="BP14" s="42"/>
      <c r="BQ14" s="42"/>
      <c r="BR14" s="42"/>
      <c r="BS14" s="42"/>
      <c r="BT14" s="42"/>
      <c r="BU14" s="42"/>
      <c r="BV14" s="42"/>
      <c r="BW14" s="42"/>
      <c r="BX14" s="42"/>
      <c r="BY14" s="42"/>
      <c r="BZ14" s="43"/>
    </row>
    <row r="15" spans="1:78" ht="13.5" customHeight="1" x14ac:dyDescent="0.15">
      <c r="A15" s="1"/>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1"/>
      <c r="BL15" s="44"/>
      <c r="BM15" s="45"/>
      <c r="BN15" s="45"/>
      <c r="BO15" s="45"/>
      <c r="BP15" s="45"/>
      <c r="BQ15" s="45"/>
      <c r="BR15" s="45"/>
      <c r="BS15" s="45"/>
      <c r="BT15" s="45"/>
      <c r="BU15" s="45"/>
      <c r="BV15" s="45"/>
      <c r="BW15" s="45"/>
      <c r="BX15" s="45"/>
      <c r="BY15" s="45"/>
      <c r="BZ15" s="46"/>
    </row>
    <row r="16" spans="1:78" ht="13.5" customHeight="1" x14ac:dyDescent="0.15">
      <c r="A16" s="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7"/>
      <c r="BK16" s="1"/>
      <c r="BL16" s="48" t="s">
        <v>120</v>
      </c>
      <c r="BM16" s="49"/>
      <c r="BN16" s="49"/>
      <c r="BO16" s="49"/>
      <c r="BP16" s="49"/>
      <c r="BQ16" s="49"/>
      <c r="BR16" s="49"/>
      <c r="BS16" s="49"/>
      <c r="BT16" s="49"/>
      <c r="BU16" s="49"/>
      <c r="BV16" s="49"/>
      <c r="BW16" s="49"/>
      <c r="BX16" s="49"/>
      <c r="BY16" s="49"/>
      <c r="BZ16" s="50"/>
    </row>
    <row r="17" spans="1:78" ht="13.5" customHeight="1" x14ac:dyDescent="0.15">
      <c r="A17" s="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s="1"/>
      <c r="BL17" s="48"/>
      <c r="BM17" s="49"/>
      <c r="BN17" s="49"/>
      <c r="BO17" s="49"/>
      <c r="BP17" s="49"/>
      <c r="BQ17" s="49"/>
      <c r="BR17" s="49"/>
      <c r="BS17" s="49"/>
      <c r="BT17" s="49"/>
      <c r="BU17" s="49"/>
      <c r="BV17" s="49"/>
      <c r="BW17" s="49"/>
      <c r="BX17" s="49"/>
      <c r="BY17" s="49"/>
      <c r="BZ17" s="50"/>
    </row>
    <row r="18" spans="1:78" ht="13.5" customHeight="1" x14ac:dyDescent="0.15">
      <c r="A18" s="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7"/>
      <c r="BK18" s="1"/>
      <c r="BL18" s="48"/>
      <c r="BM18" s="49"/>
      <c r="BN18" s="49"/>
      <c r="BO18" s="49"/>
      <c r="BP18" s="49"/>
      <c r="BQ18" s="49"/>
      <c r="BR18" s="49"/>
      <c r="BS18" s="49"/>
      <c r="BT18" s="49"/>
      <c r="BU18" s="49"/>
      <c r="BV18" s="49"/>
      <c r="BW18" s="49"/>
      <c r="BX18" s="49"/>
      <c r="BY18" s="49"/>
      <c r="BZ18" s="50"/>
    </row>
    <row r="19" spans="1:78" ht="13.5" customHeight="1" x14ac:dyDescent="0.15">
      <c r="A19" s="1"/>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7"/>
      <c r="BK19" s="1"/>
      <c r="BL19" s="48"/>
      <c r="BM19" s="49"/>
      <c r="BN19" s="49"/>
      <c r="BO19" s="49"/>
      <c r="BP19" s="49"/>
      <c r="BQ19" s="49"/>
      <c r="BR19" s="49"/>
      <c r="BS19" s="49"/>
      <c r="BT19" s="49"/>
      <c r="BU19" s="49"/>
      <c r="BV19" s="49"/>
      <c r="BW19" s="49"/>
      <c r="BX19" s="49"/>
      <c r="BY19" s="49"/>
      <c r="BZ19" s="50"/>
    </row>
    <row r="20" spans="1:78" ht="13.5" customHeight="1" x14ac:dyDescent="0.15">
      <c r="A20" s="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7"/>
      <c r="BK20" s="1"/>
      <c r="BL20" s="48"/>
      <c r="BM20" s="49"/>
      <c r="BN20" s="49"/>
      <c r="BO20" s="49"/>
      <c r="BP20" s="49"/>
      <c r="BQ20" s="49"/>
      <c r="BR20" s="49"/>
      <c r="BS20" s="49"/>
      <c r="BT20" s="49"/>
      <c r="BU20" s="49"/>
      <c r="BV20" s="49"/>
      <c r="BW20" s="49"/>
      <c r="BX20" s="49"/>
      <c r="BY20" s="49"/>
      <c r="BZ20" s="50"/>
    </row>
    <row r="21" spans="1:78" ht="13.5" customHeight="1" x14ac:dyDescent="0.15">
      <c r="A21" s="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7"/>
      <c r="BK21" s="1"/>
      <c r="BL21" s="48"/>
      <c r="BM21" s="49"/>
      <c r="BN21" s="49"/>
      <c r="BO21" s="49"/>
      <c r="BP21" s="49"/>
      <c r="BQ21" s="49"/>
      <c r="BR21" s="49"/>
      <c r="BS21" s="49"/>
      <c r="BT21" s="49"/>
      <c r="BU21" s="49"/>
      <c r="BV21" s="49"/>
      <c r="BW21" s="49"/>
      <c r="BX21" s="49"/>
      <c r="BY21" s="49"/>
      <c r="BZ21" s="50"/>
    </row>
    <row r="22" spans="1:78" ht="13.5" customHeight="1" x14ac:dyDescent="0.15">
      <c r="A22" s="1"/>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7"/>
      <c r="BK22" s="1"/>
      <c r="BL22" s="48"/>
      <c r="BM22" s="49"/>
      <c r="BN22" s="49"/>
      <c r="BO22" s="49"/>
      <c r="BP22" s="49"/>
      <c r="BQ22" s="49"/>
      <c r="BR22" s="49"/>
      <c r="BS22" s="49"/>
      <c r="BT22" s="49"/>
      <c r="BU22" s="49"/>
      <c r="BV22" s="49"/>
      <c r="BW22" s="49"/>
      <c r="BX22" s="49"/>
      <c r="BY22" s="49"/>
      <c r="BZ22" s="50"/>
    </row>
    <row r="23" spans="1:78" ht="13.5" customHeight="1" x14ac:dyDescent="0.15">
      <c r="A23" s="1"/>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7"/>
      <c r="BK23" s="1"/>
      <c r="BL23" s="48"/>
      <c r="BM23" s="49"/>
      <c r="BN23" s="49"/>
      <c r="BO23" s="49"/>
      <c r="BP23" s="49"/>
      <c r="BQ23" s="49"/>
      <c r="BR23" s="49"/>
      <c r="BS23" s="49"/>
      <c r="BT23" s="49"/>
      <c r="BU23" s="49"/>
      <c r="BV23" s="49"/>
      <c r="BW23" s="49"/>
      <c r="BX23" s="49"/>
      <c r="BY23" s="49"/>
      <c r="BZ23" s="50"/>
    </row>
    <row r="24" spans="1:78" ht="13.5" customHeight="1" x14ac:dyDescent="0.15">
      <c r="A24" s="1"/>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7"/>
      <c r="BK24" s="1"/>
      <c r="BL24" s="48"/>
      <c r="BM24" s="49"/>
      <c r="BN24" s="49"/>
      <c r="BO24" s="49"/>
      <c r="BP24" s="49"/>
      <c r="BQ24" s="49"/>
      <c r="BR24" s="49"/>
      <c r="BS24" s="49"/>
      <c r="BT24" s="49"/>
      <c r="BU24" s="49"/>
      <c r="BV24" s="49"/>
      <c r="BW24" s="49"/>
      <c r="BX24" s="49"/>
      <c r="BY24" s="49"/>
      <c r="BZ24" s="50"/>
    </row>
    <row r="25" spans="1:78" ht="13.5" customHeight="1" x14ac:dyDescent="0.15">
      <c r="A25" s="1"/>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7"/>
      <c r="BK25" s="1"/>
      <c r="BL25" s="48"/>
      <c r="BM25" s="49"/>
      <c r="BN25" s="49"/>
      <c r="BO25" s="49"/>
      <c r="BP25" s="49"/>
      <c r="BQ25" s="49"/>
      <c r="BR25" s="49"/>
      <c r="BS25" s="49"/>
      <c r="BT25" s="49"/>
      <c r="BU25" s="49"/>
      <c r="BV25" s="49"/>
      <c r="BW25" s="49"/>
      <c r="BX25" s="49"/>
      <c r="BY25" s="49"/>
      <c r="BZ25" s="50"/>
    </row>
    <row r="26" spans="1:78" ht="13.5" customHeight="1" x14ac:dyDescent="0.15">
      <c r="A26" s="1"/>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7"/>
      <c r="BK26" s="1"/>
      <c r="BL26" s="48"/>
      <c r="BM26" s="49"/>
      <c r="BN26" s="49"/>
      <c r="BO26" s="49"/>
      <c r="BP26" s="49"/>
      <c r="BQ26" s="49"/>
      <c r="BR26" s="49"/>
      <c r="BS26" s="49"/>
      <c r="BT26" s="49"/>
      <c r="BU26" s="49"/>
      <c r="BV26" s="49"/>
      <c r="BW26" s="49"/>
      <c r="BX26" s="49"/>
      <c r="BY26" s="49"/>
      <c r="BZ26" s="50"/>
    </row>
    <row r="27" spans="1:78" ht="13.5" customHeight="1" x14ac:dyDescent="0.15">
      <c r="A27" s="1"/>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7"/>
      <c r="BK27" s="1"/>
      <c r="BL27" s="48"/>
      <c r="BM27" s="49"/>
      <c r="BN27" s="49"/>
      <c r="BO27" s="49"/>
      <c r="BP27" s="49"/>
      <c r="BQ27" s="49"/>
      <c r="BR27" s="49"/>
      <c r="BS27" s="49"/>
      <c r="BT27" s="49"/>
      <c r="BU27" s="49"/>
      <c r="BV27" s="49"/>
      <c r="BW27" s="49"/>
      <c r="BX27" s="49"/>
      <c r="BY27" s="49"/>
      <c r="BZ27" s="50"/>
    </row>
    <row r="28" spans="1:78" ht="13.5" customHeight="1" x14ac:dyDescent="0.15">
      <c r="A28" s="1"/>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7"/>
      <c r="BK28" s="1"/>
      <c r="BL28" s="48"/>
      <c r="BM28" s="49"/>
      <c r="BN28" s="49"/>
      <c r="BO28" s="49"/>
      <c r="BP28" s="49"/>
      <c r="BQ28" s="49"/>
      <c r="BR28" s="49"/>
      <c r="BS28" s="49"/>
      <c r="BT28" s="49"/>
      <c r="BU28" s="49"/>
      <c r="BV28" s="49"/>
      <c r="BW28" s="49"/>
      <c r="BX28" s="49"/>
      <c r="BY28" s="49"/>
      <c r="BZ28" s="50"/>
    </row>
    <row r="29" spans="1:78" ht="13.5" customHeight="1" x14ac:dyDescent="0.15">
      <c r="A29" s="1"/>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7"/>
      <c r="BK29" s="1"/>
      <c r="BL29" s="48"/>
      <c r="BM29" s="49"/>
      <c r="BN29" s="49"/>
      <c r="BO29" s="49"/>
      <c r="BP29" s="49"/>
      <c r="BQ29" s="49"/>
      <c r="BR29" s="49"/>
      <c r="BS29" s="49"/>
      <c r="BT29" s="49"/>
      <c r="BU29" s="49"/>
      <c r="BV29" s="49"/>
      <c r="BW29" s="49"/>
      <c r="BX29" s="49"/>
      <c r="BY29" s="49"/>
      <c r="BZ29" s="50"/>
    </row>
    <row r="30" spans="1:78" ht="13.5" customHeight="1" x14ac:dyDescent="0.15">
      <c r="A30" s="1"/>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7"/>
      <c r="BK30" s="1"/>
      <c r="BL30" s="48"/>
      <c r="BM30" s="49"/>
      <c r="BN30" s="49"/>
      <c r="BO30" s="49"/>
      <c r="BP30" s="49"/>
      <c r="BQ30" s="49"/>
      <c r="BR30" s="49"/>
      <c r="BS30" s="49"/>
      <c r="BT30" s="49"/>
      <c r="BU30" s="49"/>
      <c r="BV30" s="49"/>
      <c r="BW30" s="49"/>
      <c r="BX30" s="49"/>
      <c r="BY30" s="49"/>
      <c r="BZ30" s="50"/>
    </row>
    <row r="31" spans="1:78" ht="13.5" customHeight="1" x14ac:dyDescent="0.15">
      <c r="A31" s="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7"/>
      <c r="BK31" s="1"/>
      <c r="BL31" s="48"/>
      <c r="BM31" s="49"/>
      <c r="BN31" s="49"/>
      <c r="BO31" s="49"/>
      <c r="BP31" s="49"/>
      <c r="BQ31" s="49"/>
      <c r="BR31" s="49"/>
      <c r="BS31" s="49"/>
      <c r="BT31" s="49"/>
      <c r="BU31" s="49"/>
      <c r="BV31" s="49"/>
      <c r="BW31" s="49"/>
      <c r="BX31" s="49"/>
      <c r="BY31" s="49"/>
      <c r="BZ31" s="50"/>
    </row>
    <row r="32" spans="1:78" ht="13.5" customHeight="1" x14ac:dyDescent="0.15">
      <c r="A32" s="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7"/>
      <c r="BK32" s="1"/>
      <c r="BL32" s="48"/>
      <c r="BM32" s="49"/>
      <c r="BN32" s="49"/>
      <c r="BO32" s="49"/>
      <c r="BP32" s="49"/>
      <c r="BQ32" s="49"/>
      <c r="BR32" s="49"/>
      <c r="BS32" s="49"/>
      <c r="BT32" s="49"/>
      <c r="BU32" s="49"/>
      <c r="BV32" s="49"/>
      <c r="BW32" s="49"/>
      <c r="BX32" s="49"/>
      <c r="BY32" s="49"/>
      <c r="BZ32" s="50"/>
    </row>
    <row r="33" spans="1:78" ht="13.5" customHeight="1" x14ac:dyDescent="0.15">
      <c r="A33" s="1"/>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7"/>
      <c r="BK33" s="1"/>
      <c r="BL33" s="48"/>
      <c r="BM33" s="49"/>
      <c r="BN33" s="49"/>
      <c r="BO33" s="49"/>
      <c r="BP33" s="49"/>
      <c r="BQ33" s="49"/>
      <c r="BR33" s="49"/>
      <c r="BS33" s="49"/>
      <c r="BT33" s="49"/>
      <c r="BU33" s="49"/>
      <c r="BV33" s="49"/>
      <c r="BW33" s="49"/>
      <c r="BX33" s="49"/>
      <c r="BY33" s="49"/>
      <c r="BZ33" s="50"/>
    </row>
    <row r="34" spans="1:78" ht="13.5" customHeight="1" x14ac:dyDescent="0.15">
      <c r="A34" s="1"/>
      <c r="B34" s="15"/>
      <c r="C34" s="47" t="s">
        <v>27</v>
      </c>
      <c r="D34" s="47"/>
      <c r="E34" s="47"/>
      <c r="F34" s="47"/>
      <c r="G34" s="47"/>
      <c r="H34" s="47"/>
      <c r="I34" s="47"/>
      <c r="J34" s="47"/>
      <c r="K34" s="47"/>
      <c r="L34" s="47"/>
      <c r="M34" s="47"/>
      <c r="N34" s="47"/>
      <c r="O34" s="47"/>
      <c r="P34" s="47"/>
      <c r="Q34" s="18"/>
      <c r="R34" s="47" t="s">
        <v>28</v>
      </c>
      <c r="S34" s="47"/>
      <c r="T34" s="47"/>
      <c r="U34" s="47"/>
      <c r="V34" s="47"/>
      <c r="W34" s="47"/>
      <c r="X34" s="47"/>
      <c r="Y34" s="47"/>
      <c r="Z34" s="47"/>
      <c r="AA34" s="47"/>
      <c r="AB34" s="47"/>
      <c r="AC34" s="47"/>
      <c r="AD34" s="47"/>
      <c r="AE34" s="47"/>
      <c r="AF34" s="18"/>
      <c r="AG34" s="47" t="s">
        <v>29</v>
      </c>
      <c r="AH34" s="47"/>
      <c r="AI34" s="47"/>
      <c r="AJ34" s="47"/>
      <c r="AK34" s="47"/>
      <c r="AL34" s="47"/>
      <c r="AM34" s="47"/>
      <c r="AN34" s="47"/>
      <c r="AO34" s="47"/>
      <c r="AP34" s="47"/>
      <c r="AQ34" s="47"/>
      <c r="AR34" s="47"/>
      <c r="AS34" s="47"/>
      <c r="AT34" s="47"/>
      <c r="AU34" s="18"/>
      <c r="AV34" s="47" t="s">
        <v>30</v>
      </c>
      <c r="AW34" s="47"/>
      <c r="AX34" s="47"/>
      <c r="AY34" s="47"/>
      <c r="AZ34" s="47"/>
      <c r="BA34" s="47"/>
      <c r="BB34" s="47"/>
      <c r="BC34" s="47"/>
      <c r="BD34" s="47"/>
      <c r="BE34" s="47"/>
      <c r="BF34" s="47"/>
      <c r="BG34" s="47"/>
      <c r="BH34" s="47"/>
      <c r="BI34" s="47"/>
      <c r="BJ34" s="17"/>
      <c r="BK34" s="1"/>
      <c r="BL34" s="48"/>
      <c r="BM34" s="49"/>
      <c r="BN34" s="49"/>
      <c r="BO34" s="49"/>
      <c r="BP34" s="49"/>
      <c r="BQ34" s="49"/>
      <c r="BR34" s="49"/>
      <c r="BS34" s="49"/>
      <c r="BT34" s="49"/>
      <c r="BU34" s="49"/>
      <c r="BV34" s="49"/>
      <c r="BW34" s="49"/>
      <c r="BX34" s="49"/>
      <c r="BY34" s="49"/>
      <c r="BZ34" s="50"/>
    </row>
    <row r="35" spans="1:78" ht="13.5" customHeight="1" x14ac:dyDescent="0.15">
      <c r="A35" s="1"/>
      <c r="B35" s="15"/>
      <c r="C35" s="47"/>
      <c r="D35" s="47"/>
      <c r="E35" s="47"/>
      <c r="F35" s="47"/>
      <c r="G35" s="47"/>
      <c r="H35" s="47"/>
      <c r="I35" s="47"/>
      <c r="J35" s="47"/>
      <c r="K35" s="47"/>
      <c r="L35" s="47"/>
      <c r="M35" s="47"/>
      <c r="N35" s="47"/>
      <c r="O35" s="47"/>
      <c r="P35" s="47"/>
      <c r="Q35" s="18"/>
      <c r="R35" s="47"/>
      <c r="S35" s="47"/>
      <c r="T35" s="47"/>
      <c r="U35" s="47"/>
      <c r="V35" s="47"/>
      <c r="W35" s="47"/>
      <c r="X35" s="47"/>
      <c r="Y35" s="47"/>
      <c r="Z35" s="47"/>
      <c r="AA35" s="47"/>
      <c r="AB35" s="47"/>
      <c r="AC35" s="47"/>
      <c r="AD35" s="47"/>
      <c r="AE35" s="47"/>
      <c r="AF35" s="18"/>
      <c r="AG35" s="47"/>
      <c r="AH35" s="47"/>
      <c r="AI35" s="47"/>
      <c r="AJ35" s="47"/>
      <c r="AK35" s="47"/>
      <c r="AL35" s="47"/>
      <c r="AM35" s="47"/>
      <c r="AN35" s="47"/>
      <c r="AO35" s="47"/>
      <c r="AP35" s="47"/>
      <c r="AQ35" s="47"/>
      <c r="AR35" s="47"/>
      <c r="AS35" s="47"/>
      <c r="AT35" s="47"/>
      <c r="AU35" s="18"/>
      <c r="AV35" s="47"/>
      <c r="AW35" s="47"/>
      <c r="AX35" s="47"/>
      <c r="AY35" s="47"/>
      <c r="AZ35" s="47"/>
      <c r="BA35" s="47"/>
      <c r="BB35" s="47"/>
      <c r="BC35" s="47"/>
      <c r="BD35" s="47"/>
      <c r="BE35" s="47"/>
      <c r="BF35" s="47"/>
      <c r="BG35" s="47"/>
      <c r="BH35" s="47"/>
      <c r="BI35" s="47"/>
      <c r="BJ35" s="17"/>
      <c r="BK35" s="1"/>
      <c r="BL35" s="48"/>
      <c r="BM35" s="49"/>
      <c r="BN35" s="49"/>
      <c r="BO35" s="49"/>
      <c r="BP35" s="49"/>
      <c r="BQ35" s="49"/>
      <c r="BR35" s="49"/>
      <c r="BS35" s="49"/>
      <c r="BT35" s="49"/>
      <c r="BU35" s="49"/>
      <c r="BV35" s="49"/>
      <c r="BW35" s="49"/>
      <c r="BX35" s="49"/>
      <c r="BY35" s="49"/>
      <c r="BZ35" s="50"/>
    </row>
    <row r="36" spans="1:78" ht="13.5" customHeight="1" x14ac:dyDescent="0.15">
      <c r="A36" s="1"/>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7"/>
      <c r="BK36" s="1"/>
      <c r="BL36" s="48"/>
      <c r="BM36" s="49"/>
      <c r="BN36" s="49"/>
      <c r="BO36" s="49"/>
      <c r="BP36" s="49"/>
      <c r="BQ36" s="49"/>
      <c r="BR36" s="49"/>
      <c r="BS36" s="49"/>
      <c r="BT36" s="49"/>
      <c r="BU36" s="49"/>
      <c r="BV36" s="49"/>
      <c r="BW36" s="49"/>
      <c r="BX36" s="49"/>
      <c r="BY36" s="49"/>
      <c r="BZ36" s="50"/>
    </row>
    <row r="37" spans="1:78" ht="13.5" customHeight="1" x14ac:dyDescent="0.15">
      <c r="A37" s="1"/>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7"/>
      <c r="BK37" s="1"/>
      <c r="BL37" s="48"/>
      <c r="BM37" s="49"/>
      <c r="BN37" s="49"/>
      <c r="BO37" s="49"/>
      <c r="BP37" s="49"/>
      <c r="BQ37" s="49"/>
      <c r="BR37" s="49"/>
      <c r="BS37" s="49"/>
      <c r="BT37" s="49"/>
      <c r="BU37" s="49"/>
      <c r="BV37" s="49"/>
      <c r="BW37" s="49"/>
      <c r="BX37" s="49"/>
      <c r="BY37" s="49"/>
      <c r="BZ37" s="50"/>
    </row>
    <row r="38" spans="1:78" ht="13.5" customHeight="1" x14ac:dyDescent="0.15">
      <c r="A38" s="1"/>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7"/>
      <c r="BK38" s="1"/>
      <c r="BL38" s="48"/>
      <c r="BM38" s="49"/>
      <c r="BN38" s="49"/>
      <c r="BO38" s="49"/>
      <c r="BP38" s="49"/>
      <c r="BQ38" s="49"/>
      <c r="BR38" s="49"/>
      <c r="BS38" s="49"/>
      <c r="BT38" s="49"/>
      <c r="BU38" s="49"/>
      <c r="BV38" s="49"/>
      <c r="BW38" s="49"/>
      <c r="BX38" s="49"/>
      <c r="BY38" s="49"/>
      <c r="BZ38" s="50"/>
    </row>
    <row r="39" spans="1:78" ht="13.5" customHeight="1" x14ac:dyDescent="0.15">
      <c r="A39" s="1"/>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7"/>
      <c r="BK39" s="1"/>
      <c r="BL39" s="48"/>
      <c r="BM39" s="49"/>
      <c r="BN39" s="49"/>
      <c r="BO39" s="49"/>
      <c r="BP39" s="49"/>
      <c r="BQ39" s="49"/>
      <c r="BR39" s="49"/>
      <c r="BS39" s="49"/>
      <c r="BT39" s="49"/>
      <c r="BU39" s="49"/>
      <c r="BV39" s="49"/>
      <c r="BW39" s="49"/>
      <c r="BX39" s="49"/>
      <c r="BY39" s="49"/>
      <c r="BZ39" s="50"/>
    </row>
    <row r="40" spans="1:78" ht="13.5" customHeight="1" x14ac:dyDescent="0.15">
      <c r="A40" s="1"/>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7"/>
      <c r="BK40" s="1"/>
      <c r="BL40" s="48"/>
      <c r="BM40" s="49"/>
      <c r="BN40" s="49"/>
      <c r="BO40" s="49"/>
      <c r="BP40" s="49"/>
      <c r="BQ40" s="49"/>
      <c r="BR40" s="49"/>
      <c r="BS40" s="49"/>
      <c r="BT40" s="49"/>
      <c r="BU40" s="49"/>
      <c r="BV40" s="49"/>
      <c r="BW40" s="49"/>
      <c r="BX40" s="49"/>
      <c r="BY40" s="49"/>
      <c r="BZ40" s="50"/>
    </row>
    <row r="41" spans="1:78" ht="13.5" customHeight="1" x14ac:dyDescent="0.15">
      <c r="A41" s="1"/>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7"/>
      <c r="BK41" s="1"/>
      <c r="BL41" s="48"/>
      <c r="BM41" s="49"/>
      <c r="BN41" s="49"/>
      <c r="BO41" s="49"/>
      <c r="BP41" s="49"/>
      <c r="BQ41" s="49"/>
      <c r="BR41" s="49"/>
      <c r="BS41" s="49"/>
      <c r="BT41" s="49"/>
      <c r="BU41" s="49"/>
      <c r="BV41" s="49"/>
      <c r="BW41" s="49"/>
      <c r="BX41" s="49"/>
      <c r="BY41" s="49"/>
      <c r="BZ41" s="50"/>
    </row>
    <row r="42" spans="1:78" ht="13.5" customHeight="1" x14ac:dyDescent="0.15">
      <c r="A42" s="1"/>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7"/>
      <c r="BK42" s="1"/>
      <c r="BL42" s="48"/>
      <c r="BM42" s="49"/>
      <c r="BN42" s="49"/>
      <c r="BO42" s="49"/>
      <c r="BP42" s="49"/>
      <c r="BQ42" s="49"/>
      <c r="BR42" s="49"/>
      <c r="BS42" s="49"/>
      <c r="BT42" s="49"/>
      <c r="BU42" s="49"/>
      <c r="BV42" s="49"/>
      <c r="BW42" s="49"/>
      <c r="BX42" s="49"/>
      <c r="BY42" s="49"/>
      <c r="BZ42" s="50"/>
    </row>
    <row r="43" spans="1:78" ht="13.5" customHeight="1" x14ac:dyDescent="0.15">
      <c r="A43" s="1"/>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7"/>
      <c r="BK43" s="1"/>
      <c r="BL43" s="48"/>
      <c r="BM43" s="49"/>
      <c r="BN43" s="49"/>
      <c r="BO43" s="49"/>
      <c r="BP43" s="49"/>
      <c r="BQ43" s="49"/>
      <c r="BR43" s="49"/>
      <c r="BS43" s="49"/>
      <c r="BT43" s="49"/>
      <c r="BU43" s="49"/>
      <c r="BV43" s="49"/>
      <c r="BW43" s="49"/>
      <c r="BX43" s="49"/>
      <c r="BY43" s="49"/>
      <c r="BZ43" s="50"/>
    </row>
    <row r="44" spans="1:78" ht="13.5" customHeight="1" x14ac:dyDescent="0.15">
      <c r="A44" s="1"/>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7"/>
      <c r="BK44" s="1"/>
      <c r="BL44" s="51"/>
      <c r="BM44" s="52"/>
      <c r="BN44" s="52"/>
      <c r="BO44" s="52"/>
      <c r="BP44" s="52"/>
      <c r="BQ44" s="52"/>
      <c r="BR44" s="52"/>
      <c r="BS44" s="52"/>
      <c r="BT44" s="52"/>
      <c r="BU44" s="52"/>
      <c r="BV44" s="52"/>
      <c r="BW44" s="52"/>
      <c r="BX44" s="52"/>
      <c r="BY44" s="52"/>
      <c r="BZ44" s="53"/>
    </row>
    <row r="45" spans="1:78" ht="13.5" customHeight="1" x14ac:dyDescent="0.15">
      <c r="A45" s="1"/>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7"/>
      <c r="BK45" s="1"/>
      <c r="BL45" s="41" t="s">
        <v>31</v>
      </c>
      <c r="BM45" s="42"/>
      <c r="BN45" s="42"/>
      <c r="BO45" s="42"/>
      <c r="BP45" s="42"/>
      <c r="BQ45" s="42"/>
      <c r="BR45" s="42"/>
      <c r="BS45" s="42"/>
      <c r="BT45" s="42"/>
      <c r="BU45" s="42"/>
      <c r="BV45" s="42"/>
      <c r="BW45" s="42"/>
      <c r="BX45" s="42"/>
      <c r="BY45" s="42"/>
      <c r="BZ45" s="43"/>
    </row>
    <row r="46" spans="1:78" ht="13.5" customHeight="1" x14ac:dyDescent="0.15">
      <c r="A46" s="1"/>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7"/>
      <c r="BK46" s="1"/>
      <c r="BL46" s="44"/>
      <c r="BM46" s="45"/>
      <c r="BN46" s="45"/>
      <c r="BO46" s="45"/>
      <c r="BP46" s="45"/>
      <c r="BQ46" s="45"/>
      <c r="BR46" s="45"/>
      <c r="BS46" s="45"/>
      <c r="BT46" s="45"/>
      <c r="BU46" s="45"/>
      <c r="BV46" s="45"/>
      <c r="BW46" s="45"/>
      <c r="BX46" s="45"/>
      <c r="BY46" s="45"/>
      <c r="BZ46" s="46"/>
    </row>
    <row r="47" spans="1:78" ht="13.5" customHeight="1" x14ac:dyDescent="0.15">
      <c r="A47" s="1"/>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7"/>
      <c r="BK47" s="1"/>
      <c r="BL47" s="48" t="s">
        <v>121</v>
      </c>
      <c r="BM47" s="49"/>
      <c r="BN47" s="49"/>
      <c r="BO47" s="49"/>
      <c r="BP47" s="49"/>
      <c r="BQ47" s="49"/>
      <c r="BR47" s="49"/>
      <c r="BS47" s="49"/>
      <c r="BT47" s="49"/>
      <c r="BU47" s="49"/>
      <c r="BV47" s="49"/>
      <c r="BW47" s="49"/>
      <c r="BX47" s="49"/>
      <c r="BY47" s="49"/>
      <c r="BZ47" s="50"/>
    </row>
    <row r="48" spans="1:78" ht="13.5" customHeight="1" x14ac:dyDescent="0.15">
      <c r="A48" s="1"/>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7"/>
      <c r="BK48" s="1"/>
      <c r="BL48" s="48"/>
      <c r="BM48" s="49"/>
      <c r="BN48" s="49"/>
      <c r="BO48" s="49"/>
      <c r="BP48" s="49"/>
      <c r="BQ48" s="49"/>
      <c r="BR48" s="49"/>
      <c r="BS48" s="49"/>
      <c r="BT48" s="49"/>
      <c r="BU48" s="49"/>
      <c r="BV48" s="49"/>
      <c r="BW48" s="49"/>
      <c r="BX48" s="49"/>
      <c r="BY48" s="49"/>
      <c r="BZ48" s="50"/>
    </row>
    <row r="49" spans="1:78" ht="13.5" customHeight="1" x14ac:dyDescent="0.15">
      <c r="A49" s="1"/>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7"/>
      <c r="BK49" s="1"/>
      <c r="BL49" s="48"/>
      <c r="BM49" s="49"/>
      <c r="BN49" s="49"/>
      <c r="BO49" s="49"/>
      <c r="BP49" s="49"/>
      <c r="BQ49" s="49"/>
      <c r="BR49" s="49"/>
      <c r="BS49" s="49"/>
      <c r="BT49" s="49"/>
      <c r="BU49" s="49"/>
      <c r="BV49" s="49"/>
      <c r="BW49" s="49"/>
      <c r="BX49" s="49"/>
      <c r="BY49" s="49"/>
      <c r="BZ49" s="50"/>
    </row>
    <row r="50" spans="1:78" ht="13.5" customHeight="1" x14ac:dyDescent="0.15">
      <c r="A50" s="1"/>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7"/>
      <c r="BK50" s="1"/>
      <c r="BL50" s="48"/>
      <c r="BM50" s="49"/>
      <c r="BN50" s="49"/>
      <c r="BO50" s="49"/>
      <c r="BP50" s="49"/>
      <c r="BQ50" s="49"/>
      <c r="BR50" s="49"/>
      <c r="BS50" s="49"/>
      <c r="BT50" s="49"/>
      <c r="BU50" s="49"/>
      <c r="BV50" s="49"/>
      <c r="BW50" s="49"/>
      <c r="BX50" s="49"/>
      <c r="BY50" s="49"/>
      <c r="BZ50" s="50"/>
    </row>
    <row r="51" spans="1:78" ht="13.5" customHeight="1" x14ac:dyDescent="0.15">
      <c r="A51" s="1"/>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7"/>
      <c r="BK51" s="1"/>
      <c r="BL51" s="48"/>
      <c r="BM51" s="49"/>
      <c r="BN51" s="49"/>
      <c r="BO51" s="49"/>
      <c r="BP51" s="49"/>
      <c r="BQ51" s="49"/>
      <c r="BR51" s="49"/>
      <c r="BS51" s="49"/>
      <c r="BT51" s="49"/>
      <c r="BU51" s="49"/>
      <c r="BV51" s="49"/>
      <c r="BW51" s="49"/>
      <c r="BX51" s="49"/>
      <c r="BY51" s="49"/>
      <c r="BZ51" s="50"/>
    </row>
    <row r="52" spans="1:78" ht="13.5" customHeight="1" x14ac:dyDescent="0.15">
      <c r="A52" s="1"/>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7"/>
      <c r="BK52" s="1"/>
      <c r="BL52" s="48"/>
      <c r="BM52" s="49"/>
      <c r="BN52" s="49"/>
      <c r="BO52" s="49"/>
      <c r="BP52" s="49"/>
      <c r="BQ52" s="49"/>
      <c r="BR52" s="49"/>
      <c r="BS52" s="49"/>
      <c r="BT52" s="49"/>
      <c r="BU52" s="49"/>
      <c r="BV52" s="49"/>
      <c r="BW52" s="49"/>
      <c r="BX52" s="49"/>
      <c r="BY52" s="49"/>
      <c r="BZ52" s="50"/>
    </row>
    <row r="53" spans="1:78" ht="13.5" customHeight="1" x14ac:dyDescent="0.15">
      <c r="A53" s="1"/>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7"/>
      <c r="BK53" s="1"/>
      <c r="BL53" s="48"/>
      <c r="BM53" s="49"/>
      <c r="BN53" s="49"/>
      <c r="BO53" s="49"/>
      <c r="BP53" s="49"/>
      <c r="BQ53" s="49"/>
      <c r="BR53" s="49"/>
      <c r="BS53" s="49"/>
      <c r="BT53" s="49"/>
      <c r="BU53" s="49"/>
      <c r="BV53" s="49"/>
      <c r="BW53" s="49"/>
      <c r="BX53" s="49"/>
      <c r="BY53" s="49"/>
      <c r="BZ53" s="50"/>
    </row>
    <row r="54" spans="1:78" ht="13.5" customHeight="1" x14ac:dyDescent="0.15">
      <c r="A54" s="1"/>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7"/>
      <c r="BK54" s="1"/>
      <c r="BL54" s="48"/>
      <c r="BM54" s="49"/>
      <c r="BN54" s="49"/>
      <c r="BO54" s="49"/>
      <c r="BP54" s="49"/>
      <c r="BQ54" s="49"/>
      <c r="BR54" s="49"/>
      <c r="BS54" s="49"/>
      <c r="BT54" s="49"/>
      <c r="BU54" s="49"/>
      <c r="BV54" s="49"/>
      <c r="BW54" s="49"/>
      <c r="BX54" s="49"/>
      <c r="BY54" s="49"/>
      <c r="BZ54" s="50"/>
    </row>
    <row r="55" spans="1:78" ht="13.5" customHeight="1" x14ac:dyDescent="0.15">
      <c r="A55" s="1"/>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7"/>
      <c r="BK55" s="1"/>
      <c r="BL55" s="48"/>
      <c r="BM55" s="49"/>
      <c r="BN55" s="49"/>
      <c r="BO55" s="49"/>
      <c r="BP55" s="49"/>
      <c r="BQ55" s="49"/>
      <c r="BR55" s="49"/>
      <c r="BS55" s="49"/>
      <c r="BT55" s="49"/>
      <c r="BU55" s="49"/>
      <c r="BV55" s="49"/>
      <c r="BW55" s="49"/>
      <c r="BX55" s="49"/>
      <c r="BY55" s="49"/>
      <c r="BZ55" s="50"/>
    </row>
    <row r="56" spans="1:78" ht="13.5" customHeight="1" x14ac:dyDescent="0.15">
      <c r="A56" s="1"/>
      <c r="B56" s="15"/>
      <c r="C56" s="47" t="s">
        <v>32</v>
      </c>
      <c r="D56" s="47"/>
      <c r="E56" s="47"/>
      <c r="F56" s="47"/>
      <c r="G56" s="47"/>
      <c r="H56" s="47"/>
      <c r="I56" s="47"/>
      <c r="J56" s="47"/>
      <c r="K56" s="47"/>
      <c r="L56" s="47"/>
      <c r="M56" s="47"/>
      <c r="N56" s="47"/>
      <c r="O56" s="47"/>
      <c r="P56" s="47"/>
      <c r="Q56" s="18"/>
      <c r="R56" s="47" t="s">
        <v>33</v>
      </c>
      <c r="S56" s="47"/>
      <c r="T56" s="47"/>
      <c r="U56" s="47"/>
      <c r="V56" s="47"/>
      <c r="W56" s="47"/>
      <c r="X56" s="47"/>
      <c r="Y56" s="47"/>
      <c r="Z56" s="47"/>
      <c r="AA56" s="47"/>
      <c r="AB56" s="47"/>
      <c r="AC56" s="47"/>
      <c r="AD56" s="47"/>
      <c r="AE56" s="47"/>
      <c r="AF56" s="18"/>
      <c r="AG56" s="47" t="s">
        <v>34</v>
      </c>
      <c r="AH56" s="47"/>
      <c r="AI56" s="47"/>
      <c r="AJ56" s="47"/>
      <c r="AK56" s="47"/>
      <c r="AL56" s="47"/>
      <c r="AM56" s="47"/>
      <c r="AN56" s="47"/>
      <c r="AO56" s="47"/>
      <c r="AP56" s="47"/>
      <c r="AQ56" s="47"/>
      <c r="AR56" s="47"/>
      <c r="AS56" s="47"/>
      <c r="AT56" s="47"/>
      <c r="AU56" s="18"/>
      <c r="AV56" s="47" t="s">
        <v>35</v>
      </c>
      <c r="AW56" s="47"/>
      <c r="AX56" s="47"/>
      <c r="AY56" s="47"/>
      <c r="AZ56" s="47"/>
      <c r="BA56" s="47"/>
      <c r="BB56" s="47"/>
      <c r="BC56" s="47"/>
      <c r="BD56" s="47"/>
      <c r="BE56" s="47"/>
      <c r="BF56" s="47"/>
      <c r="BG56" s="47"/>
      <c r="BH56" s="47"/>
      <c r="BI56" s="47"/>
      <c r="BJ56" s="17"/>
      <c r="BK56" s="1"/>
      <c r="BL56" s="48"/>
      <c r="BM56" s="49"/>
      <c r="BN56" s="49"/>
      <c r="BO56" s="49"/>
      <c r="BP56" s="49"/>
      <c r="BQ56" s="49"/>
      <c r="BR56" s="49"/>
      <c r="BS56" s="49"/>
      <c r="BT56" s="49"/>
      <c r="BU56" s="49"/>
      <c r="BV56" s="49"/>
      <c r="BW56" s="49"/>
      <c r="BX56" s="49"/>
      <c r="BY56" s="49"/>
      <c r="BZ56" s="50"/>
    </row>
    <row r="57" spans="1:78" ht="13.5" customHeight="1" x14ac:dyDescent="0.15">
      <c r="A57" s="1"/>
      <c r="B57" s="15"/>
      <c r="C57" s="47"/>
      <c r="D57" s="47"/>
      <c r="E57" s="47"/>
      <c r="F57" s="47"/>
      <c r="G57" s="47"/>
      <c r="H57" s="47"/>
      <c r="I57" s="47"/>
      <c r="J57" s="47"/>
      <c r="K57" s="47"/>
      <c r="L57" s="47"/>
      <c r="M57" s="47"/>
      <c r="N57" s="47"/>
      <c r="O57" s="47"/>
      <c r="P57" s="47"/>
      <c r="Q57" s="18"/>
      <c r="R57" s="47"/>
      <c r="S57" s="47"/>
      <c r="T57" s="47"/>
      <c r="U57" s="47"/>
      <c r="V57" s="47"/>
      <c r="W57" s="47"/>
      <c r="X57" s="47"/>
      <c r="Y57" s="47"/>
      <c r="Z57" s="47"/>
      <c r="AA57" s="47"/>
      <c r="AB57" s="47"/>
      <c r="AC57" s="47"/>
      <c r="AD57" s="47"/>
      <c r="AE57" s="47"/>
      <c r="AF57" s="18"/>
      <c r="AG57" s="47"/>
      <c r="AH57" s="47"/>
      <c r="AI57" s="47"/>
      <c r="AJ57" s="47"/>
      <c r="AK57" s="47"/>
      <c r="AL57" s="47"/>
      <c r="AM57" s="47"/>
      <c r="AN57" s="47"/>
      <c r="AO57" s="47"/>
      <c r="AP57" s="47"/>
      <c r="AQ57" s="47"/>
      <c r="AR57" s="47"/>
      <c r="AS57" s="47"/>
      <c r="AT57" s="47"/>
      <c r="AU57" s="18"/>
      <c r="AV57" s="47"/>
      <c r="AW57" s="47"/>
      <c r="AX57" s="47"/>
      <c r="AY57" s="47"/>
      <c r="AZ57" s="47"/>
      <c r="BA57" s="47"/>
      <c r="BB57" s="47"/>
      <c r="BC57" s="47"/>
      <c r="BD57" s="47"/>
      <c r="BE57" s="47"/>
      <c r="BF57" s="47"/>
      <c r="BG57" s="47"/>
      <c r="BH57" s="47"/>
      <c r="BI57" s="47"/>
      <c r="BJ57" s="17"/>
      <c r="BK57" s="1"/>
      <c r="BL57" s="48"/>
      <c r="BM57" s="49"/>
      <c r="BN57" s="49"/>
      <c r="BO57" s="49"/>
      <c r="BP57" s="49"/>
      <c r="BQ57" s="49"/>
      <c r="BR57" s="49"/>
      <c r="BS57" s="49"/>
      <c r="BT57" s="49"/>
      <c r="BU57" s="49"/>
      <c r="BV57" s="49"/>
      <c r="BW57" s="49"/>
      <c r="BX57" s="49"/>
      <c r="BY57" s="49"/>
      <c r="BZ57" s="50"/>
    </row>
    <row r="58" spans="1:78" ht="13.5" customHeight="1" x14ac:dyDescent="0.15">
      <c r="A58" s="1"/>
      <c r="B58" s="15"/>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1"/>
      <c r="BL58" s="48"/>
      <c r="BM58" s="49"/>
      <c r="BN58" s="49"/>
      <c r="BO58" s="49"/>
      <c r="BP58" s="49"/>
      <c r="BQ58" s="49"/>
      <c r="BR58" s="49"/>
      <c r="BS58" s="49"/>
      <c r="BT58" s="49"/>
      <c r="BU58" s="49"/>
      <c r="BV58" s="49"/>
      <c r="BW58" s="49"/>
      <c r="BX58" s="49"/>
      <c r="BY58" s="49"/>
      <c r="BZ58" s="50"/>
    </row>
    <row r="59" spans="1:78" ht="13.5" customHeight="1" x14ac:dyDescent="0.15">
      <c r="A59" s="1"/>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1"/>
      <c r="BL59" s="48"/>
      <c r="BM59" s="49"/>
      <c r="BN59" s="49"/>
      <c r="BO59" s="49"/>
      <c r="BP59" s="49"/>
      <c r="BQ59" s="49"/>
      <c r="BR59" s="49"/>
      <c r="BS59" s="49"/>
      <c r="BT59" s="49"/>
      <c r="BU59" s="49"/>
      <c r="BV59" s="49"/>
      <c r="BW59" s="49"/>
      <c r="BX59" s="49"/>
      <c r="BY59" s="49"/>
      <c r="BZ59" s="50"/>
    </row>
    <row r="60" spans="1:78" ht="13.5" customHeight="1" x14ac:dyDescent="0.15">
      <c r="A60" s="1"/>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1"/>
      <c r="BL60" s="48"/>
      <c r="BM60" s="49"/>
      <c r="BN60" s="49"/>
      <c r="BO60" s="49"/>
      <c r="BP60" s="49"/>
      <c r="BQ60" s="49"/>
      <c r="BR60" s="49"/>
      <c r="BS60" s="49"/>
      <c r="BT60" s="49"/>
      <c r="BU60" s="49"/>
      <c r="BV60" s="49"/>
      <c r="BW60" s="49"/>
      <c r="BX60" s="49"/>
      <c r="BY60" s="49"/>
      <c r="BZ60" s="50"/>
    </row>
    <row r="61" spans="1:78" ht="13.5" customHeight="1" x14ac:dyDescent="0.15">
      <c r="A61" s="1"/>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1"/>
      <c r="BL61" s="48"/>
      <c r="BM61" s="49"/>
      <c r="BN61" s="49"/>
      <c r="BO61" s="49"/>
      <c r="BP61" s="49"/>
      <c r="BQ61" s="49"/>
      <c r="BR61" s="49"/>
      <c r="BS61" s="49"/>
      <c r="BT61" s="49"/>
      <c r="BU61" s="49"/>
      <c r="BV61" s="49"/>
      <c r="BW61" s="49"/>
      <c r="BX61" s="49"/>
      <c r="BY61" s="49"/>
      <c r="BZ61" s="50"/>
    </row>
    <row r="62" spans="1:78" ht="13.5" customHeight="1" x14ac:dyDescent="0.15">
      <c r="A62" s="1"/>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7"/>
      <c r="BK62" s="1"/>
      <c r="BL62" s="48"/>
      <c r="BM62" s="49"/>
      <c r="BN62" s="49"/>
      <c r="BO62" s="49"/>
      <c r="BP62" s="49"/>
      <c r="BQ62" s="49"/>
      <c r="BR62" s="49"/>
      <c r="BS62" s="49"/>
      <c r="BT62" s="49"/>
      <c r="BU62" s="49"/>
      <c r="BV62" s="49"/>
      <c r="BW62" s="49"/>
      <c r="BX62" s="49"/>
      <c r="BY62" s="49"/>
      <c r="BZ62" s="50"/>
    </row>
    <row r="63" spans="1:78" ht="13.5" customHeight="1" x14ac:dyDescent="0.15">
      <c r="A63" s="1"/>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7"/>
      <c r="BK63" s="1"/>
      <c r="BL63" s="51"/>
      <c r="BM63" s="52"/>
      <c r="BN63" s="52"/>
      <c r="BO63" s="52"/>
      <c r="BP63" s="52"/>
      <c r="BQ63" s="52"/>
      <c r="BR63" s="52"/>
      <c r="BS63" s="52"/>
      <c r="BT63" s="52"/>
      <c r="BU63" s="52"/>
      <c r="BV63" s="52"/>
      <c r="BW63" s="52"/>
      <c r="BX63" s="52"/>
      <c r="BY63" s="52"/>
      <c r="BZ63" s="53"/>
    </row>
    <row r="64" spans="1:78" ht="13.5" customHeight="1" x14ac:dyDescent="0.15">
      <c r="A64" s="1"/>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7"/>
      <c r="BK64" s="1"/>
      <c r="BL64" s="41" t="s">
        <v>37</v>
      </c>
      <c r="BM64" s="42"/>
      <c r="BN64" s="42"/>
      <c r="BO64" s="42"/>
      <c r="BP64" s="42"/>
      <c r="BQ64" s="42"/>
      <c r="BR64" s="42"/>
      <c r="BS64" s="42"/>
      <c r="BT64" s="42"/>
      <c r="BU64" s="42"/>
      <c r="BV64" s="42"/>
      <c r="BW64" s="42"/>
      <c r="BX64" s="42"/>
      <c r="BY64" s="42"/>
      <c r="BZ64" s="43"/>
    </row>
    <row r="65" spans="1:78" ht="13.5" customHeight="1" x14ac:dyDescent="0.15">
      <c r="A65" s="1"/>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7"/>
      <c r="BK65" s="1"/>
      <c r="BL65" s="44"/>
      <c r="BM65" s="45"/>
      <c r="BN65" s="45"/>
      <c r="BO65" s="45"/>
      <c r="BP65" s="45"/>
      <c r="BQ65" s="45"/>
      <c r="BR65" s="45"/>
      <c r="BS65" s="45"/>
      <c r="BT65" s="45"/>
      <c r="BU65" s="45"/>
      <c r="BV65" s="45"/>
      <c r="BW65" s="45"/>
      <c r="BX65" s="45"/>
      <c r="BY65" s="45"/>
      <c r="BZ65" s="46"/>
    </row>
    <row r="66" spans="1:78" ht="13.5" customHeight="1" x14ac:dyDescent="0.15">
      <c r="A66" s="1"/>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7"/>
      <c r="BK66" s="1"/>
      <c r="BL66" s="84" t="s">
        <v>122</v>
      </c>
      <c r="BM66" s="85"/>
      <c r="BN66" s="85"/>
      <c r="BO66" s="85"/>
      <c r="BP66" s="85"/>
      <c r="BQ66" s="85"/>
      <c r="BR66" s="85"/>
      <c r="BS66" s="85"/>
      <c r="BT66" s="85"/>
      <c r="BU66" s="85"/>
      <c r="BV66" s="85"/>
      <c r="BW66" s="85"/>
      <c r="BX66" s="85"/>
      <c r="BY66" s="85"/>
      <c r="BZ66" s="86"/>
    </row>
    <row r="67" spans="1:78" ht="13.5" customHeight="1" x14ac:dyDescent="0.15">
      <c r="A67" s="1"/>
      <c r="B67" s="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7"/>
      <c r="BK67" s="1"/>
      <c r="BL67" s="84"/>
      <c r="BM67" s="85"/>
      <c r="BN67" s="85"/>
      <c r="BO67" s="85"/>
      <c r="BP67" s="85"/>
      <c r="BQ67" s="85"/>
      <c r="BR67" s="85"/>
      <c r="BS67" s="85"/>
      <c r="BT67" s="85"/>
      <c r="BU67" s="85"/>
      <c r="BV67" s="85"/>
      <c r="BW67" s="85"/>
      <c r="BX67" s="85"/>
      <c r="BY67" s="85"/>
      <c r="BZ67" s="86"/>
    </row>
    <row r="68" spans="1:78" ht="13.5" customHeight="1" x14ac:dyDescent="0.15">
      <c r="A68" s="1"/>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7"/>
      <c r="BK68" s="1"/>
      <c r="BL68" s="84"/>
      <c r="BM68" s="85"/>
      <c r="BN68" s="85"/>
      <c r="BO68" s="85"/>
      <c r="BP68" s="85"/>
      <c r="BQ68" s="85"/>
      <c r="BR68" s="85"/>
      <c r="BS68" s="85"/>
      <c r="BT68" s="85"/>
      <c r="BU68" s="85"/>
      <c r="BV68" s="85"/>
      <c r="BW68" s="85"/>
      <c r="BX68" s="85"/>
      <c r="BY68" s="85"/>
      <c r="BZ68" s="86"/>
    </row>
    <row r="69" spans="1:78" ht="13.5" customHeight="1" x14ac:dyDescent="0.15">
      <c r="A69" s="1"/>
      <c r="B69" s="1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7"/>
      <c r="BK69" s="1"/>
      <c r="BL69" s="84"/>
      <c r="BM69" s="85"/>
      <c r="BN69" s="85"/>
      <c r="BO69" s="85"/>
      <c r="BP69" s="85"/>
      <c r="BQ69" s="85"/>
      <c r="BR69" s="85"/>
      <c r="BS69" s="85"/>
      <c r="BT69" s="85"/>
      <c r="BU69" s="85"/>
      <c r="BV69" s="85"/>
      <c r="BW69" s="85"/>
      <c r="BX69" s="85"/>
      <c r="BY69" s="85"/>
      <c r="BZ69" s="86"/>
    </row>
    <row r="70" spans="1:78" ht="13.5" customHeight="1" x14ac:dyDescent="0.15">
      <c r="A70" s="1"/>
      <c r="B70" s="15"/>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7"/>
      <c r="BK70" s="1"/>
      <c r="BL70" s="84"/>
      <c r="BM70" s="85"/>
      <c r="BN70" s="85"/>
      <c r="BO70" s="85"/>
      <c r="BP70" s="85"/>
      <c r="BQ70" s="85"/>
      <c r="BR70" s="85"/>
      <c r="BS70" s="85"/>
      <c r="BT70" s="85"/>
      <c r="BU70" s="85"/>
      <c r="BV70" s="85"/>
      <c r="BW70" s="85"/>
      <c r="BX70" s="85"/>
      <c r="BY70" s="85"/>
      <c r="BZ70" s="86"/>
    </row>
    <row r="71" spans="1:78" ht="13.5" customHeight="1" x14ac:dyDescent="0.15">
      <c r="A71" s="1"/>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7"/>
      <c r="BK71" s="1"/>
      <c r="BL71" s="84"/>
      <c r="BM71" s="85"/>
      <c r="BN71" s="85"/>
      <c r="BO71" s="85"/>
      <c r="BP71" s="85"/>
      <c r="BQ71" s="85"/>
      <c r="BR71" s="85"/>
      <c r="BS71" s="85"/>
      <c r="BT71" s="85"/>
      <c r="BU71" s="85"/>
      <c r="BV71" s="85"/>
      <c r="BW71" s="85"/>
      <c r="BX71" s="85"/>
      <c r="BY71" s="85"/>
      <c r="BZ71" s="86"/>
    </row>
    <row r="72" spans="1:78" ht="13.5" customHeight="1" x14ac:dyDescent="0.15">
      <c r="A72" s="1"/>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7"/>
      <c r="BK72" s="1"/>
      <c r="BL72" s="84"/>
      <c r="BM72" s="85"/>
      <c r="BN72" s="85"/>
      <c r="BO72" s="85"/>
      <c r="BP72" s="85"/>
      <c r="BQ72" s="85"/>
      <c r="BR72" s="85"/>
      <c r="BS72" s="85"/>
      <c r="BT72" s="85"/>
      <c r="BU72" s="85"/>
      <c r="BV72" s="85"/>
      <c r="BW72" s="85"/>
      <c r="BX72" s="85"/>
      <c r="BY72" s="85"/>
      <c r="BZ72" s="86"/>
    </row>
    <row r="73" spans="1:78" ht="13.5" customHeight="1" x14ac:dyDescent="0.15">
      <c r="A73" s="1"/>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7"/>
      <c r="BK73" s="1"/>
      <c r="BL73" s="84"/>
      <c r="BM73" s="85"/>
      <c r="BN73" s="85"/>
      <c r="BO73" s="85"/>
      <c r="BP73" s="85"/>
      <c r="BQ73" s="85"/>
      <c r="BR73" s="85"/>
      <c r="BS73" s="85"/>
      <c r="BT73" s="85"/>
      <c r="BU73" s="85"/>
      <c r="BV73" s="85"/>
      <c r="BW73" s="85"/>
      <c r="BX73" s="85"/>
      <c r="BY73" s="85"/>
      <c r="BZ73" s="86"/>
    </row>
    <row r="74" spans="1:78" ht="13.5" customHeight="1" x14ac:dyDescent="0.15">
      <c r="A74" s="1"/>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7"/>
      <c r="BK74" s="1"/>
      <c r="BL74" s="84"/>
      <c r="BM74" s="85"/>
      <c r="BN74" s="85"/>
      <c r="BO74" s="85"/>
      <c r="BP74" s="85"/>
      <c r="BQ74" s="85"/>
      <c r="BR74" s="85"/>
      <c r="BS74" s="85"/>
      <c r="BT74" s="85"/>
      <c r="BU74" s="85"/>
      <c r="BV74" s="85"/>
      <c r="BW74" s="85"/>
      <c r="BX74" s="85"/>
      <c r="BY74" s="85"/>
      <c r="BZ74" s="86"/>
    </row>
    <row r="75" spans="1:78" ht="13.5" customHeight="1" x14ac:dyDescent="0.15">
      <c r="A75" s="1"/>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7"/>
      <c r="BK75" s="1"/>
      <c r="BL75" s="84"/>
      <c r="BM75" s="85"/>
      <c r="BN75" s="85"/>
      <c r="BO75" s="85"/>
      <c r="BP75" s="85"/>
      <c r="BQ75" s="85"/>
      <c r="BR75" s="85"/>
      <c r="BS75" s="85"/>
      <c r="BT75" s="85"/>
      <c r="BU75" s="85"/>
      <c r="BV75" s="85"/>
      <c r="BW75" s="85"/>
      <c r="BX75" s="85"/>
      <c r="BY75" s="85"/>
      <c r="BZ75" s="86"/>
    </row>
    <row r="76" spans="1:78" ht="13.5" customHeight="1" x14ac:dyDescent="0.15">
      <c r="A76" s="1"/>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7"/>
      <c r="BK76" s="1"/>
      <c r="BL76" s="84"/>
      <c r="BM76" s="85"/>
      <c r="BN76" s="85"/>
      <c r="BO76" s="85"/>
      <c r="BP76" s="85"/>
      <c r="BQ76" s="85"/>
      <c r="BR76" s="85"/>
      <c r="BS76" s="85"/>
      <c r="BT76" s="85"/>
      <c r="BU76" s="85"/>
      <c r="BV76" s="85"/>
      <c r="BW76" s="85"/>
      <c r="BX76" s="85"/>
      <c r="BY76" s="85"/>
      <c r="BZ76" s="86"/>
    </row>
    <row r="77" spans="1:78" ht="13.5" customHeight="1" x14ac:dyDescent="0.15">
      <c r="A77" s="1"/>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7"/>
      <c r="BK77" s="1"/>
      <c r="BL77" s="84"/>
      <c r="BM77" s="85"/>
      <c r="BN77" s="85"/>
      <c r="BO77" s="85"/>
      <c r="BP77" s="85"/>
      <c r="BQ77" s="85"/>
      <c r="BR77" s="85"/>
      <c r="BS77" s="85"/>
      <c r="BT77" s="85"/>
      <c r="BU77" s="85"/>
      <c r="BV77" s="85"/>
      <c r="BW77" s="85"/>
      <c r="BX77" s="85"/>
      <c r="BY77" s="85"/>
      <c r="BZ77" s="86"/>
    </row>
    <row r="78" spans="1:78" ht="13.5" customHeight="1" x14ac:dyDescent="0.15">
      <c r="A78" s="1"/>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7"/>
      <c r="BK78" s="1"/>
      <c r="BL78" s="84"/>
      <c r="BM78" s="85"/>
      <c r="BN78" s="85"/>
      <c r="BO78" s="85"/>
      <c r="BP78" s="85"/>
      <c r="BQ78" s="85"/>
      <c r="BR78" s="85"/>
      <c r="BS78" s="85"/>
      <c r="BT78" s="85"/>
      <c r="BU78" s="85"/>
      <c r="BV78" s="85"/>
      <c r="BW78" s="85"/>
      <c r="BX78" s="85"/>
      <c r="BY78" s="85"/>
      <c r="BZ78" s="86"/>
    </row>
    <row r="79" spans="1:78" ht="13.5" customHeight="1" x14ac:dyDescent="0.15">
      <c r="A79" s="1"/>
      <c r="B79" s="15"/>
      <c r="C79" s="47" t="s">
        <v>38</v>
      </c>
      <c r="D79" s="47"/>
      <c r="E79" s="47"/>
      <c r="F79" s="47"/>
      <c r="G79" s="47"/>
      <c r="H79" s="47"/>
      <c r="I79" s="47"/>
      <c r="J79" s="47"/>
      <c r="K79" s="47"/>
      <c r="L79" s="47"/>
      <c r="M79" s="47"/>
      <c r="N79" s="47"/>
      <c r="O79" s="47"/>
      <c r="P79" s="47"/>
      <c r="Q79" s="47"/>
      <c r="R79" s="47"/>
      <c r="S79" s="47"/>
      <c r="T79" s="47"/>
      <c r="U79" s="18"/>
      <c r="V79" s="18"/>
      <c r="W79" s="47" t="s">
        <v>39</v>
      </c>
      <c r="X79" s="47"/>
      <c r="Y79" s="47"/>
      <c r="Z79" s="47"/>
      <c r="AA79" s="47"/>
      <c r="AB79" s="47"/>
      <c r="AC79" s="47"/>
      <c r="AD79" s="47"/>
      <c r="AE79" s="47"/>
      <c r="AF79" s="47"/>
      <c r="AG79" s="47"/>
      <c r="AH79" s="47"/>
      <c r="AI79" s="47"/>
      <c r="AJ79" s="47"/>
      <c r="AK79" s="47"/>
      <c r="AL79" s="47"/>
      <c r="AM79" s="47"/>
      <c r="AN79" s="47"/>
      <c r="AO79" s="18"/>
      <c r="AP79" s="18"/>
      <c r="AQ79" s="47" t="s">
        <v>40</v>
      </c>
      <c r="AR79" s="47"/>
      <c r="AS79" s="47"/>
      <c r="AT79" s="47"/>
      <c r="AU79" s="47"/>
      <c r="AV79" s="47"/>
      <c r="AW79" s="47"/>
      <c r="AX79" s="47"/>
      <c r="AY79" s="47"/>
      <c r="AZ79" s="47"/>
      <c r="BA79" s="47"/>
      <c r="BB79" s="47"/>
      <c r="BC79" s="47"/>
      <c r="BD79" s="47"/>
      <c r="BE79" s="47"/>
      <c r="BF79" s="47"/>
      <c r="BG79" s="47"/>
      <c r="BH79" s="47"/>
      <c r="BI79" s="16"/>
      <c r="BJ79" s="17"/>
      <c r="BK79" s="1"/>
      <c r="BL79" s="84"/>
      <c r="BM79" s="85"/>
      <c r="BN79" s="85"/>
      <c r="BO79" s="85"/>
      <c r="BP79" s="85"/>
      <c r="BQ79" s="85"/>
      <c r="BR79" s="85"/>
      <c r="BS79" s="85"/>
      <c r="BT79" s="85"/>
      <c r="BU79" s="85"/>
      <c r="BV79" s="85"/>
      <c r="BW79" s="85"/>
      <c r="BX79" s="85"/>
      <c r="BY79" s="85"/>
      <c r="BZ79" s="86"/>
    </row>
    <row r="80" spans="1:78" ht="13.5" customHeight="1" x14ac:dyDescent="0.15">
      <c r="A80" s="1"/>
      <c r="B80" s="15"/>
      <c r="C80" s="47"/>
      <c r="D80" s="47"/>
      <c r="E80" s="47"/>
      <c r="F80" s="47"/>
      <c r="G80" s="47"/>
      <c r="H80" s="47"/>
      <c r="I80" s="47"/>
      <c r="J80" s="47"/>
      <c r="K80" s="47"/>
      <c r="L80" s="47"/>
      <c r="M80" s="47"/>
      <c r="N80" s="47"/>
      <c r="O80" s="47"/>
      <c r="P80" s="47"/>
      <c r="Q80" s="47"/>
      <c r="R80" s="47"/>
      <c r="S80" s="47"/>
      <c r="T80" s="47"/>
      <c r="U80" s="18"/>
      <c r="V80" s="18"/>
      <c r="W80" s="47"/>
      <c r="X80" s="47"/>
      <c r="Y80" s="47"/>
      <c r="Z80" s="47"/>
      <c r="AA80" s="47"/>
      <c r="AB80" s="47"/>
      <c r="AC80" s="47"/>
      <c r="AD80" s="47"/>
      <c r="AE80" s="47"/>
      <c r="AF80" s="47"/>
      <c r="AG80" s="47"/>
      <c r="AH80" s="47"/>
      <c r="AI80" s="47"/>
      <c r="AJ80" s="47"/>
      <c r="AK80" s="47"/>
      <c r="AL80" s="47"/>
      <c r="AM80" s="47"/>
      <c r="AN80" s="47"/>
      <c r="AO80" s="18"/>
      <c r="AP80" s="18"/>
      <c r="AQ80" s="47"/>
      <c r="AR80" s="47"/>
      <c r="AS80" s="47"/>
      <c r="AT80" s="47"/>
      <c r="AU80" s="47"/>
      <c r="AV80" s="47"/>
      <c r="AW80" s="47"/>
      <c r="AX80" s="47"/>
      <c r="AY80" s="47"/>
      <c r="AZ80" s="47"/>
      <c r="BA80" s="47"/>
      <c r="BB80" s="47"/>
      <c r="BC80" s="47"/>
      <c r="BD80" s="47"/>
      <c r="BE80" s="47"/>
      <c r="BF80" s="47"/>
      <c r="BG80" s="47"/>
      <c r="BH80" s="47"/>
      <c r="BI80" s="16"/>
      <c r="BJ80" s="17"/>
      <c r="BK80" s="1"/>
      <c r="BL80" s="84"/>
      <c r="BM80" s="85"/>
      <c r="BN80" s="85"/>
      <c r="BO80" s="85"/>
      <c r="BP80" s="85"/>
      <c r="BQ80" s="85"/>
      <c r="BR80" s="85"/>
      <c r="BS80" s="85"/>
      <c r="BT80" s="85"/>
      <c r="BU80" s="85"/>
      <c r="BV80" s="85"/>
      <c r="BW80" s="85"/>
      <c r="BX80" s="85"/>
      <c r="BY80" s="85"/>
      <c r="BZ80" s="86"/>
    </row>
    <row r="81" spans="1:78" ht="13.5" customHeight="1" x14ac:dyDescent="0.15">
      <c r="A81" s="1"/>
      <c r="B81" s="15"/>
      <c r="C81" s="23"/>
      <c r="D81" s="23"/>
      <c r="E81" s="23"/>
      <c r="F81" s="23"/>
      <c r="G81" s="23"/>
      <c r="H81" s="23"/>
      <c r="I81" s="23"/>
      <c r="J81" s="23"/>
      <c r="K81" s="23"/>
      <c r="L81" s="23"/>
      <c r="M81" s="23"/>
      <c r="N81" s="23"/>
      <c r="O81" s="23"/>
      <c r="P81" s="23"/>
      <c r="Q81" s="23"/>
      <c r="R81" s="23"/>
      <c r="S81" s="23"/>
      <c r="T81" s="23"/>
      <c r="U81" s="16"/>
      <c r="V81" s="16"/>
      <c r="W81" s="23"/>
      <c r="X81" s="23"/>
      <c r="Y81" s="23"/>
      <c r="Z81" s="23"/>
      <c r="AA81" s="23"/>
      <c r="AB81" s="23"/>
      <c r="AC81" s="23"/>
      <c r="AD81" s="23"/>
      <c r="AE81" s="23"/>
      <c r="AF81" s="23"/>
      <c r="AG81" s="23"/>
      <c r="AH81" s="23"/>
      <c r="AI81" s="23"/>
      <c r="AJ81" s="23"/>
      <c r="AK81" s="23"/>
      <c r="AL81" s="23"/>
      <c r="AM81" s="23"/>
      <c r="AN81" s="23"/>
      <c r="AO81" s="16"/>
      <c r="AP81" s="16"/>
      <c r="AQ81" s="23"/>
      <c r="AR81" s="23"/>
      <c r="AS81" s="23"/>
      <c r="AT81" s="23"/>
      <c r="AU81" s="23"/>
      <c r="AV81" s="23"/>
      <c r="AW81" s="23"/>
      <c r="AX81" s="23"/>
      <c r="AY81" s="23"/>
      <c r="AZ81" s="23"/>
      <c r="BA81" s="23"/>
      <c r="BB81" s="23"/>
      <c r="BC81" s="23"/>
      <c r="BD81" s="23"/>
      <c r="BE81" s="23"/>
      <c r="BF81" s="23"/>
      <c r="BG81" s="23"/>
      <c r="BH81" s="23"/>
      <c r="BI81" s="16"/>
      <c r="BJ81" s="17"/>
      <c r="BK81" s="1"/>
      <c r="BL81" s="84"/>
      <c r="BM81" s="85"/>
      <c r="BN81" s="85"/>
      <c r="BO81" s="85"/>
      <c r="BP81" s="85"/>
      <c r="BQ81" s="85"/>
      <c r="BR81" s="85"/>
      <c r="BS81" s="85"/>
      <c r="BT81" s="85"/>
      <c r="BU81" s="85"/>
      <c r="BV81" s="85"/>
      <c r="BW81" s="85"/>
      <c r="BX81" s="85"/>
      <c r="BY81" s="85"/>
      <c r="BZ81" s="86"/>
    </row>
    <row r="82" spans="1:78" ht="13.5" customHeight="1" x14ac:dyDescent="0.15">
      <c r="A82" s="1"/>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1"/>
      <c r="BL82" s="87"/>
      <c r="BM82" s="88"/>
      <c r="BN82" s="88"/>
      <c r="BO82" s="88"/>
      <c r="BP82" s="88"/>
      <c r="BQ82" s="88"/>
      <c r="BR82" s="88"/>
      <c r="BS82" s="88"/>
      <c r="BT82" s="88"/>
      <c r="BU82" s="88"/>
      <c r="BV82" s="88"/>
      <c r="BW82" s="88"/>
      <c r="BX82" s="88"/>
      <c r="BY82" s="88"/>
      <c r="BZ82" s="89"/>
    </row>
    <row r="83" spans="1:78" x14ac:dyDescent="0.15">
      <c r="C83" s="1" t="s">
        <v>41</v>
      </c>
    </row>
    <row r="84" spans="1:78" x14ac:dyDescent="0.15">
      <c r="C84" s="24"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【108.80】</v>
      </c>
      <c r="F86" s="25" t="str">
        <f>データ!AT6</f>
        <v>【4.27】</v>
      </c>
      <c r="G86" s="25" t="str">
        <f>データ!BE6</f>
        <v>【66.41】</v>
      </c>
      <c r="H86" s="25" t="str">
        <f>データ!BP6</f>
        <v>【707.33】</v>
      </c>
      <c r="I86" s="25" t="str">
        <f>データ!CA6</f>
        <v>【101.26】</v>
      </c>
      <c r="J86" s="25" t="str">
        <f>データ!CL6</f>
        <v>【136.39】</v>
      </c>
      <c r="K86" s="25" t="str">
        <f>データ!CW6</f>
        <v>【60.13】</v>
      </c>
      <c r="L86" s="25" t="str">
        <f>データ!DH6</f>
        <v>【95.06】</v>
      </c>
      <c r="M86" s="25" t="str">
        <f>データ!DS6</f>
        <v>【38.13】</v>
      </c>
      <c r="N86" s="25" t="str">
        <f>データ!ED6</f>
        <v>【5.37】</v>
      </c>
      <c r="O86" s="25" t="str">
        <f>データ!EO6</f>
        <v>【0.23】</v>
      </c>
    </row>
  </sheetData>
  <sheetProtection algorithmName="SHA-512" hashValue="xoXPCDXTfWygauXSEfmYHDOjO/q+ZrpnStFU8eFcm2t+roJIvlMCvQn/VcpbXK7yFVAuIEzIJwtGtCe1KkPdfA==" saltValue="aBppuZnj4k5HURW6GHjH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8" x14ac:dyDescent="0.15">
      <c r="A2" s="27" t="s">
        <v>56</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8" x14ac:dyDescent="0.15">
      <c r="A3" s="27" t="s">
        <v>57</v>
      </c>
      <c r="B3" s="28" t="s">
        <v>58</v>
      </c>
      <c r="C3" s="28" t="s">
        <v>59</v>
      </c>
      <c r="D3" s="28" t="s">
        <v>60</v>
      </c>
      <c r="E3" s="28" t="s">
        <v>61</v>
      </c>
      <c r="F3" s="28" t="s">
        <v>62</v>
      </c>
      <c r="G3" s="28" t="s">
        <v>63</v>
      </c>
      <c r="H3" s="76" t="s">
        <v>64</v>
      </c>
      <c r="I3" s="77"/>
      <c r="J3" s="77"/>
      <c r="K3" s="77"/>
      <c r="L3" s="77"/>
      <c r="M3" s="77"/>
      <c r="N3" s="77"/>
      <c r="O3" s="77"/>
      <c r="P3" s="77"/>
      <c r="Q3" s="77"/>
      <c r="R3" s="77"/>
      <c r="S3" s="77"/>
      <c r="T3" s="77"/>
      <c r="U3" s="77"/>
      <c r="V3" s="77"/>
      <c r="W3" s="77"/>
      <c r="X3" s="78"/>
      <c r="Y3" s="82" t="s">
        <v>65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8"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8" s="35" customFormat="1" x14ac:dyDescent="0.15">
      <c r="A6" s="27" t="s">
        <v>107</v>
      </c>
      <c r="B6" s="32">
        <f>B7</f>
        <v>2017</v>
      </c>
      <c r="C6" s="32">
        <f t="shared" ref="C6:X6" si="3">C7</f>
        <v>272078</v>
      </c>
      <c r="D6" s="32">
        <f t="shared" si="3"/>
        <v>46</v>
      </c>
      <c r="E6" s="32">
        <f t="shared" si="3"/>
        <v>17</v>
      </c>
      <c r="F6" s="32">
        <f t="shared" si="3"/>
        <v>1</v>
      </c>
      <c r="G6" s="32">
        <f t="shared" si="3"/>
        <v>0</v>
      </c>
      <c r="H6" s="32" t="str">
        <f t="shared" si="3"/>
        <v>大阪府　高槻市</v>
      </c>
      <c r="I6" s="32" t="str">
        <f t="shared" si="3"/>
        <v>法適用</v>
      </c>
      <c r="J6" s="32" t="str">
        <f t="shared" si="3"/>
        <v>下水道事業</v>
      </c>
      <c r="K6" s="32" t="str">
        <f t="shared" si="3"/>
        <v>公共下水道</v>
      </c>
      <c r="L6" s="32" t="str">
        <f t="shared" si="3"/>
        <v>Aa</v>
      </c>
      <c r="M6" s="32" t="str">
        <f t="shared" si="3"/>
        <v>非設置</v>
      </c>
      <c r="N6" s="33" t="str">
        <f t="shared" si="3"/>
        <v>-</v>
      </c>
      <c r="O6" s="33">
        <f t="shared" si="3"/>
        <v>65.2</v>
      </c>
      <c r="P6" s="33">
        <f t="shared" si="3"/>
        <v>99.44</v>
      </c>
      <c r="Q6" s="33">
        <f t="shared" si="3"/>
        <v>79.3</v>
      </c>
      <c r="R6" s="33">
        <f t="shared" si="3"/>
        <v>1929</v>
      </c>
      <c r="S6" s="33">
        <f t="shared" si="3"/>
        <v>353563</v>
      </c>
      <c r="T6" s="33">
        <f t="shared" si="3"/>
        <v>105.29</v>
      </c>
      <c r="U6" s="33">
        <f t="shared" si="3"/>
        <v>3357.99</v>
      </c>
      <c r="V6" s="33">
        <f t="shared" si="3"/>
        <v>351011</v>
      </c>
      <c r="W6" s="33">
        <f t="shared" si="3"/>
        <v>32.08</v>
      </c>
      <c r="X6" s="33">
        <f t="shared" si="3"/>
        <v>10941.74</v>
      </c>
      <c r="Y6" s="34" t="str">
        <f>IF(Y7="",NA(),Y7)</f>
        <v>-</v>
      </c>
      <c r="Z6" s="34" t="str">
        <f t="shared" ref="Z6:AH6" si="4">IF(Z7="",NA(),Z7)</f>
        <v>-</v>
      </c>
      <c r="AA6" s="34" t="str">
        <f t="shared" si="4"/>
        <v>-</v>
      </c>
      <c r="AB6" s="34">
        <f t="shared" si="4"/>
        <v>105.16</v>
      </c>
      <c r="AC6" s="34">
        <f t="shared" si="4"/>
        <v>104.09</v>
      </c>
      <c r="AD6" s="34" t="str">
        <f t="shared" si="4"/>
        <v>-</v>
      </c>
      <c r="AE6" s="34" t="str">
        <f t="shared" si="4"/>
        <v>-</v>
      </c>
      <c r="AF6" s="34" t="str">
        <f t="shared" si="4"/>
        <v>-</v>
      </c>
      <c r="AG6" s="34">
        <f t="shared" si="4"/>
        <v>109.82</v>
      </c>
      <c r="AH6" s="34">
        <f t="shared" si="4"/>
        <v>111.25</v>
      </c>
      <c r="AI6" s="33" t="str">
        <f>IF(AI7="","",IF(AI7="-","【-】","【"&amp;SUBSTITUTE(TEXT(AI7,"#,##0.00"),"-","△")&amp;"】"))</f>
        <v>【108.80】</v>
      </c>
      <c r="AJ6" s="34" t="str">
        <f>IF(AJ7="",NA(),AJ7)</f>
        <v>-</v>
      </c>
      <c r="AK6" s="34" t="str">
        <f t="shared" ref="AK6:AS6" si="5">IF(AK7="",NA(),AK7)</f>
        <v>-</v>
      </c>
      <c r="AL6" s="34" t="str">
        <f t="shared" si="5"/>
        <v>-</v>
      </c>
      <c r="AM6" s="33">
        <f t="shared" si="5"/>
        <v>0</v>
      </c>
      <c r="AN6" s="33">
        <f t="shared" si="5"/>
        <v>0</v>
      </c>
      <c r="AO6" s="34" t="str">
        <f t="shared" si="5"/>
        <v>-</v>
      </c>
      <c r="AP6" s="34" t="str">
        <f t="shared" si="5"/>
        <v>-</v>
      </c>
      <c r="AQ6" s="34" t="str">
        <f t="shared" si="5"/>
        <v>-</v>
      </c>
      <c r="AR6" s="34">
        <f t="shared" si="5"/>
        <v>0.45</v>
      </c>
      <c r="AS6" s="33">
        <f t="shared" si="5"/>
        <v>0</v>
      </c>
      <c r="AT6" s="33" t="str">
        <f>IF(AT7="","",IF(AT7="-","【-】","【"&amp;SUBSTITUTE(TEXT(AT7,"#,##0.00"),"-","△")&amp;"】"))</f>
        <v>【4.27】</v>
      </c>
      <c r="AU6" s="34" t="str">
        <f>IF(AU7="",NA(),AU7)</f>
        <v>-</v>
      </c>
      <c r="AV6" s="34" t="str">
        <f t="shared" ref="AV6:BD6" si="6">IF(AV7="",NA(),AV7)</f>
        <v>-</v>
      </c>
      <c r="AW6" s="34" t="str">
        <f t="shared" si="6"/>
        <v>-</v>
      </c>
      <c r="AX6" s="34">
        <f t="shared" si="6"/>
        <v>37.380000000000003</v>
      </c>
      <c r="AY6" s="34">
        <f t="shared" si="6"/>
        <v>43.52</v>
      </c>
      <c r="AZ6" s="34" t="str">
        <f t="shared" si="6"/>
        <v>-</v>
      </c>
      <c r="BA6" s="34" t="str">
        <f t="shared" si="6"/>
        <v>-</v>
      </c>
      <c r="BB6" s="34" t="str">
        <f t="shared" si="6"/>
        <v>-</v>
      </c>
      <c r="BC6" s="34">
        <f t="shared" si="6"/>
        <v>67.7</v>
      </c>
      <c r="BD6" s="34">
        <f t="shared" si="6"/>
        <v>75.02</v>
      </c>
      <c r="BE6" s="33" t="str">
        <f>IF(BE7="","",IF(BE7="-","【-】","【"&amp;SUBSTITUTE(TEXT(BE7,"#,##0.00"),"-","△")&amp;"】"))</f>
        <v>【66.41】</v>
      </c>
      <c r="BF6" s="34" t="str">
        <f>IF(BF7="",NA(),BF7)</f>
        <v>-</v>
      </c>
      <c r="BG6" s="34" t="str">
        <f t="shared" ref="BG6:BO6" si="7">IF(BG7="",NA(),BG7)</f>
        <v>-</v>
      </c>
      <c r="BH6" s="34" t="str">
        <f t="shared" si="7"/>
        <v>-</v>
      </c>
      <c r="BI6" s="34">
        <f t="shared" si="7"/>
        <v>806.43</v>
      </c>
      <c r="BJ6" s="34">
        <f t="shared" si="7"/>
        <v>743.44</v>
      </c>
      <c r="BK6" s="34" t="str">
        <f t="shared" si="7"/>
        <v>-</v>
      </c>
      <c r="BL6" s="34" t="str">
        <f t="shared" si="7"/>
        <v>-</v>
      </c>
      <c r="BM6" s="34" t="str">
        <f t="shared" si="7"/>
        <v>-</v>
      </c>
      <c r="BN6" s="34">
        <f t="shared" si="7"/>
        <v>599.92999999999995</v>
      </c>
      <c r="BO6" s="34">
        <f t="shared" si="7"/>
        <v>573.73</v>
      </c>
      <c r="BP6" s="33" t="str">
        <f>IF(BP7="","",IF(BP7="-","【-】","【"&amp;SUBSTITUTE(TEXT(BP7,"#,##0.00"),"-","△")&amp;"】"))</f>
        <v>【707.33】</v>
      </c>
      <c r="BQ6" s="34" t="str">
        <f>IF(BQ7="",NA(),BQ7)</f>
        <v>-</v>
      </c>
      <c r="BR6" s="34" t="str">
        <f t="shared" ref="BR6:BZ6" si="8">IF(BR7="",NA(),BR7)</f>
        <v>-</v>
      </c>
      <c r="BS6" s="34" t="str">
        <f t="shared" si="8"/>
        <v>-</v>
      </c>
      <c r="BT6" s="34">
        <f t="shared" si="8"/>
        <v>87.23</v>
      </c>
      <c r="BU6" s="34">
        <f t="shared" si="8"/>
        <v>90.92</v>
      </c>
      <c r="BV6" s="34" t="str">
        <f t="shared" si="8"/>
        <v>-</v>
      </c>
      <c r="BW6" s="34" t="str">
        <f t="shared" si="8"/>
        <v>-</v>
      </c>
      <c r="BX6" s="34" t="str">
        <f t="shared" si="8"/>
        <v>-</v>
      </c>
      <c r="BY6" s="34">
        <f t="shared" si="8"/>
        <v>95.76</v>
      </c>
      <c r="BZ6" s="34">
        <f t="shared" si="8"/>
        <v>100.74</v>
      </c>
      <c r="CA6" s="33" t="str">
        <f>IF(CA7="","",IF(CA7="-","【-】","【"&amp;SUBSTITUTE(TEXT(CA7,"#,##0.00"),"-","△")&amp;"】"))</f>
        <v>【101.26】</v>
      </c>
      <c r="CB6" s="34" t="str">
        <f>IF(CB7="",NA(),CB7)</f>
        <v>-</v>
      </c>
      <c r="CC6" s="34" t="str">
        <f t="shared" ref="CC6:CK6" si="9">IF(CC7="",NA(),CC7)</f>
        <v>-</v>
      </c>
      <c r="CD6" s="34" t="str">
        <f t="shared" si="9"/>
        <v>-</v>
      </c>
      <c r="CE6" s="34">
        <f t="shared" si="9"/>
        <v>144.56</v>
      </c>
      <c r="CF6" s="34">
        <f t="shared" si="9"/>
        <v>138.51</v>
      </c>
      <c r="CG6" s="34" t="str">
        <f t="shared" si="9"/>
        <v>-</v>
      </c>
      <c r="CH6" s="34" t="str">
        <f t="shared" si="9"/>
        <v>-</v>
      </c>
      <c r="CI6" s="34" t="str">
        <f t="shared" si="9"/>
        <v>-</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f t="shared" si="10"/>
        <v>64.66</v>
      </c>
      <c r="CV6" s="34">
        <f t="shared" si="10"/>
        <v>64.650000000000006</v>
      </c>
      <c r="CW6" s="33" t="str">
        <f>IF(CW7="","",IF(CW7="-","【-】","【"&amp;SUBSTITUTE(TEXT(CW7,"#,##0.00"),"-","△")&amp;"】"))</f>
        <v>【60.13】</v>
      </c>
      <c r="CX6" s="34" t="str">
        <f>IF(CX7="",NA(),CX7)</f>
        <v>-</v>
      </c>
      <c r="CY6" s="34" t="str">
        <f t="shared" ref="CY6:DG6" si="11">IF(CY7="",NA(),CY7)</f>
        <v>-</v>
      </c>
      <c r="CZ6" s="34" t="str">
        <f t="shared" si="11"/>
        <v>-</v>
      </c>
      <c r="DA6" s="34">
        <f t="shared" si="11"/>
        <v>97.38</v>
      </c>
      <c r="DB6" s="34">
        <f t="shared" si="11"/>
        <v>97.56</v>
      </c>
      <c r="DC6" s="34" t="str">
        <f t="shared" si="11"/>
        <v>-</v>
      </c>
      <c r="DD6" s="34" t="str">
        <f t="shared" si="11"/>
        <v>-</v>
      </c>
      <c r="DE6" s="34" t="str">
        <f t="shared" si="11"/>
        <v>-</v>
      </c>
      <c r="DF6" s="34">
        <f t="shared" si="11"/>
        <v>97.08</v>
      </c>
      <c r="DG6" s="34">
        <f t="shared" si="11"/>
        <v>97.4</v>
      </c>
      <c r="DH6" s="33" t="str">
        <f>IF(DH7="","",IF(DH7="-","【-】","【"&amp;SUBSTITUTE(TEXT(DH7,"#,##0.00"),"-","△")&amp;"】"))</f>
        <v>【95.06】</v>
      </c>
      <c r="DI6" s="34" t="str">
        <f>IF(DI7="",NA(),DI7)</f>
        <v>-</v>
      </c>
      <c r="DJ6" s="34" t="str">
        <f t="shared" ref="DJ6:DR6" si="12">IF(DJ7="",NA(),DJ7)</f>
        <v>-</v>
      </c>
      <c r="DK6" s="34" t="str">
        <f t="shared" si="12"/>
        <v>-</v>
      </c>
      <c r="DL6" s="34">
        <f t="shared" si="12"/>
        <v>3.91</v>
      </c>
      <c r="DM6" s="34">
        <f t="shared" si="12"/>
        <v>7.31</v>
      </c>
      <c r="DN6" s="34" t="str">
        <f t="shared" si="12"/>
        <v>-</v>
      </c>
      <c r="DO6" s="34" t="str">
        <f t="shared" si="12"/>
        <v>-</v>
      </c>
      <c r="DP6" s="34" t="str">
        <f t="shared" si="12"/>
        <v>-</v>
      </c>
      <c r="DQ6" s="34">
        <f t="shared" si="12"/>
        <v>25.28</v>
      </c>
      <c r="DR6" s="34">
        <f t="shared" si="12"/>
        <v>28.35</v>
      </c>
      <c r="DS6" s="33" t="str">
        <f>IF(DS7="","",IF(DS7="-","【-】","【"&amp;SUBSTITUTE(TEXT(DS7,"#,##0.00"),"-","△")&amp;"】"))</f>
        <v>【38.13】</v>
      </c>
      <c r="DT6" s="34" t="str">
        <f>IF(DT7="",NA(),DT7)</f>
        <v>-</v>
      </c>
      <c r="DU6" s="34" t="str">
        <f t="shared" ref="DU6:EC6" si="13">IF(DU7="",NA(),DU7)</f>
        <v>-</v>
      </c>
      <c r="DV6" s="34" t="str">
        <f t="shared" si="13"/>
        <v>-</v>
      </c>
      <c r="DW6" s="34">
        <f t="shared" si="13"/>
        <v>0.62</v>
      </c>
      <c r="DX6" s="34">
        <f t="shared" si="13"/>
        <v>0.69</v>
      </c>
      <c r="DY6" s="34" t="str">
        <f t="shared" si="13"/>
        <v>-</v>
      </c>
      <c r="DZ6" s="34" t="str">
        <f t="shared" si="13"/>
        <v>-</v>
      </c>
      <c r="EA6" s="34" t="str">
        <f t="shared" si="13"/>
        <v>-</v>
      </c>
      <c r="EB6" s="34">
        <f t="shared" si="13"/>
        <v>4.08</v>
      </c>
      <c r="EC6" s="34">
        <f t="shared" si="13"/>
        <v>6.7</v>
      </c>
      <c r="ED6" s="33" t="str">
        <f>IF(ED7="","",IF(ED7="-","【-】","【"&amp;SUBSTITUTE(TEXT(ED7,"#,##0.00"),"-","△")&amp;"】"))</f>
        <v>【5.37】</v>
      </c>
      <c r="EE6" s="34" t="str">
        <f>IF(EE7="",NA(),EE7)</f>
        <v>-</v>
      </c>
      <c r="EF6" s="34" t="str">
        <f t="shared" ref="EF6:EN6" si="14">IF(EF7="",NA(),EF7)</f>
        <v>-</v>
      </c>
      <c r="EG6" s="34" t="str">
        <f t="shared" si="14"/>
        <v>-</v>
      </c>
      <c r="EH6" s="34">
        <f t="shared" si="14"/>
        <v>0.01</v>
      </c>
      <c r="EI6" s="34">
        <f t="shared" si="14"/>
        <v>0.01</v>
      </c>
      <c r="EJ6" s="34" t="str">
        <f t="shared" si="14"/>
        <v>-</v>
      </c>
      <c r="EK6" s="34" t="str">
        <f t="shared" si="14"/>
        <v>-</v>
      </c>
      <c r="EL6" s="34" t="str">
        <f t="shared" si="14"/>
        <v>-</v>
      </c>
      <c r="EM6" s="34">
        <f t="shared" si="14"/>
        <v>0.16</v>
      </c>
      <c r="EN6" s="34">
        <f t="shared" si="14"/>
        <v>0.16</v>
      </c>
      <c r="EO6" s="33" t="str">
        <f>IF(EO7="","",IF(EO7="-","【-】","【"&amp;SUBSTITUTE(TEXT(EO7,"#,##0.00"),"-","△")&amp;"】"))</f>
        <v>【0.23】</v>
      </c>
    </row>
    <row r="7" spans="1:148" s="35" customFormat="1" x14ac:dyDescent="0.15">
      <c r="A7" s="27"/>
      <c r="B7" s="36">
        <v>2017</v>
      </c>
      <c r="C7" s="36">
        <v>272078</v>
      </c>
      <c r="D7" s="36">
        <v>46</v>
      </c>
      <c r="E7" s="36">
        <v>17</v>
      </c>
      <c r="F7" s="36">
        <v>1</v>
      </c>
      <c r="G7" s="36">
        <v>0</v>
      </c>
      <c r="H7" s="36" t="s">
        <v>108</v>
      </c>
      <c r="I7" s="36" t="s">
        <v>109</v>
      </c>
      <c r="J7" s="36" t="s">
        <v>110</v>
      </c>
      <c r="K7" s="36" t="s">
        <v>111</v>
      </c>
      <c r="L7" s="36" t="s">
        <v>112</v>
      </c>
      <c r="M7" s="36" t="s">
        <v>113</v>
      </c>
      <c r="N7" s="37" t="s">
        <v>114</v>
      </c>
      <c r="O7" s="37">
        <v>65.2</v>
      </c>
      <c r="P7" s="37">
        <v>99.44</v>
      </c>
      <c r="Q7" s="37">
        <v>79.3</v>
      </c>
      <c r="R7" s="37">
        <v>1929</v>
      </c>
      <c r="S7" s="37">
        <v>353563</v>
      </c>
      <c r="T7" s="37">
        <v>105.29</v>
      </c>
      <c r="U7" s="37">
        <v>3357.99</v>
      </c>
      <c r="V7" s="37">
        <v>351011</v>
      </c>
      <c r="W7" s="37">
        <v>32.08</v>
      </c>
      <c r="X7" s="37">
        <v>10941.74</v>
      </c>
      <c r="Y7" s="37" t="s">
        <v>114</v>
      </c>
      <c r="Z7" s="37" t="s">
        <v>114</v>
      </c>
      <c r="AA7" s="37" t="s">
        <v>114</v>
      </c>
      <c r="AB7" s="37">
        <v>105.16</v>
      </c>
      <c r="AC7" s="37">
        <v>104.09</v>
      </c>
      <c r="AD7" s="37" t="s">
        <v>114</v>
      </c>
      <c r="AE7" s="37" t="s">
        <v>114</v>
      </c>
      <c r="AF7" s="37" t="s">
        <v>114</v>
      </c>
      <c r="AG7" s="37">
        <v>109.82</v>
      </c>
      <c r="AH7" s="37">
        <v>111.25</v>
      </c>
      <c r="AI7" s="37">
        <v>108.8</v>
      </c>
      <c r="AJ7" s="37" t="s">
        <v>114</v>
      </c>
      <c r="AK7" s="37" t="s">
        <v>114</v>
      </c>
      <c r="AL7" s="37" t="s">
        <v>114</v>
      </c>
      <c r="AM7" s="37">
        <v>0</v>
      </c>
      <c r="AN7" s="37">
        <v>0</v>
      </c>
      <c r="AO7" s="37" t="s">
        <v>114</v>
      </c>
      <c r="AP7" s="37" t="s">
        <v>114</v>
      </c>
      <c r="AQ7" s="37" t="s">
        <v>114</v>
      </c>
      <c r="AR7" s="37">
        <v>0.45</v>
      </c>
      <c r="AS7" s="37">
        <v>0</v>
      </c>
      <c r="AT7" s="37">
        <v>4.2699999999999996</v>
      </c>
      <c r="AU7" s="37" t="s">
        <v>114</v>
      </c>
      <c r="AV7" s="37" t="s">
        <v>114</v>
      </c>
      <c r="AW7" s="37" t="s">
        <v>114</v>
      </c>
      <c r="AX7" s="37">
        <v>37.380000000000003</v>
      </c>
      <c r="AY7" s="37">
        <v>43.52</v>
      </c>
      <c r="AZ7" s="37" t="s">
        <v>114</v>
      </c>
      <c r="BA7" s="37" t="s">
        <v>114</v>
      </c>
      <c r="BB7" s="37" t="s">
        <v>114</v>
      </c>
      <c r="BC7" s="37">
        <v>67.7</v>
      </c>
      <c r="BD7" s="37">
        <v>75.02</v>
      </c>
      <c r="BE7" s="37">
        <v>66.41</v>
      </c>
      <c r="BF7" s="37" t="s">
        <v>114</v>
      </c>
      <c r="BG7" s="37" t="s">
        <v>114</v>
      </c>
      <c r="BH7" s="37" t="s">
        <v>114</v>
      </c>
      <c r="BI7" s="37">
        <v>806.43</v>
      </c>
      <c r="BJ7" s="37">
        <v>743.44</v>
      </c>
      <c r="BK7" s="37" t="s">
        <v>114</v>
      </c>
      <c r="BL7" s="37" t="s">
        <v>114</v>
      </c>
      <c r="BM7" s="37" t="s">
        <v>114</v>
      </c>
      <c r="BN7" s="37">
        <v>599.92999999999995</v>
      </c>
      <c r="BO7" s="37">
        <v>573.73</v>
      </c>
      <c r="BP7" s="37">
        <v>707.33</v>
      </c>
      <c r="BQ7" s="37" t="s">
        <v>114</v>
      </c>
      <c r="BR7" s="37" t="s">
        <v>114</v>
      </c>
      <c r="BS7" s="37" t="s">
        <v>114</v>
      </c>
      <c r="BT7" s="37">
        <v>87.23</v>
      </c>
      <c r="BU7" s="37">
        <v>90.92</v>
      </c>
      <c r="BV7" s="37" t="s">
        <v>114</v>
      </c>
      <c r="BW7" s="37" t="s">
        <v>114</v>
      </c>
      <c r="BX7" s="37" t="s">
        <v>114</v>
      </c>
      <c r="BY7" s="37">
        <v>95.76</v>
      </c>
      <c r="BZ7" s="37">
        <v>100.74</v>
      </c>
      <c r="CA7" s="37">
        <v>101.26</v>
      </c>
      <c r="CB7" s="37" t="s">
        <v>114</v>
      </c>
      <c r="CC7" s="37" t="s">
        <v>114</v>
      </c>
      <c r="CD7" s="37" t="s">
        <v>114</v>
      </c>
      <c r="CE7" s="37">
        <v>144.56</v>
      </c>
      <c r="CF7" s="37">
        <v>138.51</v>
      </c>
      <c r="CG7" s="37" t="s">
        <v>114</v>
      </c>
      <c r="CH7" s="37" t="s">
        <v>114</v>
      </c>
      <c r="CI7" s="37" t="s">
        <v>114</v>
      </c>
      <c r="CJ7" s="37">
        <v>119</v>
      </c>
      <c r="CK7" s="37">
        <v>112.75</v>
      </c>
      <c r="CL7" s="37">
        <v>136.38999999999999</v>
      </c>
      <c r="CM7" s="37" t="s">
        <v>114</v>
      </c>
      <c r="CN7" s="37" t="s">
        <v>114</v>
      </c>
      <c r="CO7" s="37" t="s">
        <v>114</v>
      </c>
      <c r="CP7" s="37" t="s">
        <v>114</v>
      </c>
      <c r="CQ7" s="37" t="s">
        <v>114</v>
      </c>
      <c r="CR7" s="37" t="s">
        <v>114</v>
      </c>
      <c r="CS7" s="37" t="s">
        <v>114</v>
      </c>
      <c r="CT7" s="37" t="s">
        <v>114</v>
      </c>
      <c r="CU7" s="37">
        <v>64.66</v>
      </c>
      <c r="CV7" s="37">
        <v>64.650000000000006</v>
      </c>
      <c r="CW7" s="37">
        <v>60.13</v>
      </c>
      <c r="CX7" s="37" t="s">
        <v>114</v>
      </c>
      <c r="CY7" s="37" t="s">
        <v>114</v>
      </c>
      <c r="CZ7" s="37" t="s">
        <v>114</v>
      </c>
      <c r="DA7" s="37">
        <v>97.38</v>
      </c>
      <c r="DB7" s="37">
        <v>97.56</v>
      </c>
      <c r="DC7" s="37" t="s">
        <v>114</v>
      </c>
      <c r="DD7" s="37" t="s">
        <v>114</v>
      </c>
      <c r="DE7" s="37" t="s">
        <v>114</v>
      </c>
      <c r="DF7" s="37">
        <v>97.08</v>
      </c>
      <c r="DG7" s="37">
        <v>97.4</v>
      </c>
      <c r="DH7" s="37">
        <v>95.06</v>
      </c>
      <c r="DI7" s="37" t="s">
        <v>114</v>
      </c>
      <c r="DJ7" s="37" t="s">
        <v>114</v>
      </c>
      <c r="DK7" s="37" t="s">
        <v>114</v>
      </c>
      <c r="DL7" s="37">
        <v>3.91</v>
      </c>
      <c r="DM7" s="37">
        <v>7.31</v>
      </c>
      <c r="DN7" s="37" t="s">
        <v>114</v>
      </c>
      <c r="DO7" s="37" t="s">
        <v>114</v>
      </c>
      <c r="DP7" s="37" t="s">
        <v>114</v>
      </c>
      <c r="DQ7" s="37">
        <v>25.28</v>
      </c>
      <c r="DR7" s="37">
        <v>28.35</v>
      </c>
      <c r="DS7" s="37">
        <v>38.130000000000003</v>
      </c>
      <c r="DT7" s="37" t="s">
        <v>114</v>
      </c>
      <c r="DU7" s="37" t="s">
        <v>114</v>
      </c>
      <c r="DV7" s="37" t="s">
        <v>114</v>
      </c>
      <c r="DW7" s="37">
        <v>0.62</v>
      </c>
      <c r="DX7" s="37">
        <v>0.69</v>
      </c>
      <c r="DY7" s="37" t="s">
        <v>114</v>
      </c>
      <c r="DZ7" s="37" t="s">
        <v>114</v>
      </c>
      <c r="EA7" s="37" t="s">
        <v>114</v>
      </c>
      <c r="EB7" s="37">
        <v>4.08</v>
      </c>
      <c r="EC7" s="37">
        <v>6.7</v>
      </c>
      <c r="ED7" s="37">
        <v>5.37</v>
      </c>
      <c r="EE7" s="37" t="s">
        <v>114</v>
      </c>
      <c r="EF7" s="37" t="s">
        <v>114</v>
      </c>
      <c r="EG7" s="37" t="s">
        <v>114</v>
      </c>
      <c r="EH7" s="37">
        <v>0.01</v>
      </c>
      <c r="EI7" s="37">
        <v>0.01</v>
      </c>
      <c r="EJ7" s="37" t="s">
        <v>114</v>
      </c>
      <c r="EK7" s="37" t="s">
        <v>114</v>
      </c>
      <c r="EL7" s="37" t="s">
        <v>114</v>
      </c>
      <c r="EM7" s="37">
        <v>0.16</v>
      </c>
      <c r="EN7" s="37">
        <v>0.16</v>
      </c>
      <c r="EO7" s="37">
        <v>0.23</v>
      </c>
    </row>
    <row r="8" spans="1:148"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row>
    <row r="9" spans="1:148" x14ac:dyDescent="0.15">
      <c r="A9" s="39"/>
      <c r="B9" s="39" t="s">
        <v>115</v>
      </c>
      <c r="C9" s="39" t="s">
        <v>116</v>
      </c>
      <c r="D9" s="39" t="s">
        <v>117</v>
      </c>
      <c r="E9" s="39" t="s">
        <v>118</v>
      </c>
      <c r="F9" s="39"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8" x14ac:dyDescent="0.15">
      <c r="A10" s="39" t="s">
        <v>58</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 裕子</dc:creator>
  <cp:lastModifiedBy>大阪府</cp:lastModifiedBy>
  <cp:lastPrinted>2019-02-07T02:37:56Z</cp:lastPrinted>
  <dcterms:created xsi:type="dcterms:W3CDTF">2019-02-07T01:42:35Z</dcterms:created>
  <dcterms:modified xsi:type="dcterms:W3CDTF">2019-02-21T02:48:09Z</dcterms:modified>
</cp:coreProperties>
</file>