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0" yWindow="0" windowWidth="19200" windowHeight="115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E35" i="9"/>
  <c r="AM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W34" i="9" l="1"/>
  <c r="BW35" i="9" s="1"/>
  <c r="BW36" i="9" s="1"/>
  <c r="BW37" i="9" s="1"/>
  <c r="BW38" i="9" s="1"/>
</calcChain>
</file>

<file path=xl/sharedStrings.xml><?xml version="1.0" encoding="utf-8"?>
<sst xmlns="http://schemas.openxmlformats.org/spreadsheetml/2006/main" count="1097" uniqueCount="555">
  <si>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</si>
  <si>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</si>
  <si>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</si>
  <si>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</si>
  <si>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</si>
  <si>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</si>
  <si>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</si>
  <si>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</si>
  <si>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</si>
  <si>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</si>
  <si>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</si>
  <si>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</si>
  <si>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</si>
  <si>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</si>
  <si>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</si>
  <si>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</si>
  <si>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</si>
  <si>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</si>
  <si>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</si>
  <si>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</si>
  <si>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</si>
  <si>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</si>
  <si>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</si>
  <si>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</si>
  <si>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</si>
  <si>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</si>
  <si>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</si>
  <si>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</si>
  <si>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</si>
  <si>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</si>
  <si>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</si>
  <si>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</si>
  <si>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</si>
  <si>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</si>
  <si>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</si>
  <si>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</si>
  <si>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</si>
  <si>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</si>
  <si>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</si>
  <si>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</si>
  <si>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</si>
  <si>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</si>
  <si>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</si>
  <si>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</si>
  <si>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</si>
  <si>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</si>
  <si>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</si>
  <si>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</si>
  <si>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</si>
  <si>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</si>
  <si>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</si>
  <si>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</si>
  <si>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</si>
  <si>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</si>
  <si>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</si>
  <si>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</si>
  <si>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</si>
  <si>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</si>
  <si>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</si>
  <si>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</si>
  <si>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</si>
  <si>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</si>
  <si>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</si>
  <si>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</si>
  <si>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</si>
  <si>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</si>
  <si>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</si>
  <si>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</si>
  <si>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</si>
  <si>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</si>
  <si>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</si>
  <si>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</si>
  <si>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</si>
  <si>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</si>
  <si>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</si>
  <si>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</si>
  <si>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</si>
  <si>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</si>
  <si>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</si>
  <si>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</si>
  <si>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</si>
  <si>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</si>
  <si>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太子町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</si>
  <si>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</si>
  <si>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</si>
  <si>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</si>
  <si>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</si>
  <si>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</si>
  <si>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</si>
  <si>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</si>
  <si>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</si>
  <si>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</si>
  <si>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</si>
  <si>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</si>
  <si>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</si>
  <si>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</si>
  <si>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</si>
  <si>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</si>
  <si>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</si>
  <si>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</si>
  <si>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</si>
  <si>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</si>
  <si>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</si>
  <si>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</si>
  <si>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</si>
  <si>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</si>
  <si>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</si>
  <si>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</si>
  <si>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</si>
  <si>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</si>
  <si>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</si>
  <si>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</si>
  <si>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</si>
  <si>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</si>
  <si>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</si>
  <si>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</si>
  <si>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</si>
  <si>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</si>
  <si>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</si>
  <si>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</si>
  <si>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</si>
  <si>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</si>
  <si>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</si>
  <si>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</si>
  <si>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</si>
  <si>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</si>
  <si>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</si>
  <si>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</si>
  <si>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</si>
  <si>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</si>
  <si>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</si>
  <si>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</si>
  <si>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</si>
  <si>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</si>
  <si>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</si>
  <si>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</si>
  <si>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</si>
  <si>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</si>
  <si>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</si>
  <si>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</si>
  <si>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</si>
  <si>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</si>
  <si>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</si>
  <si>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</si>
  <si>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</si>
  <si>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</si>
  <si>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</si>
  <si>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</si>
  <si>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</si>
  <si>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</si>
  <si>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</si>
  <si>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</si>
  <si>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</si>
  <si>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</si>
  <si>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</si>
  <si>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</si>
  <si>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</si>
  <si>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</si>
  <si>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</si>
  <si>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</si>
  <si>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</si>
  <si>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</si>
  <si>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</si>
  <si>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</si>
  <si>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</si>
  <si>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</si>
  <si>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</si>
  <si>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</si>
  <si>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</si>
  <si>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</si>
  <si>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</si>
  <si>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</si>
  <si>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</si>
  <si>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</si>
  <si>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</si>
  <si>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</si>
  <si>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</si>
  <si>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</si>
  <si>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</si>
  <si>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</si>
  <si>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</si>
  <si>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</si>
  <si>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</si>
  <si>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</si>
  <si>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</si>
  <si>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</si>
  <si>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</si>
  <si>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</si>
  <si>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</si>
  <si>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</si>
  <si>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</si>
  <si>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</si>
  <si>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</si>
  <si>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</si>
  <si>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</si>
  <si>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</si>
  <si>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大阪府太子町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</si>
  <si>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</si>
  <si>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</si>
  <si>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</si>
  <si>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</si>
  <si>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</si>
  <si>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</si>
  <si>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</si>
  <si>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</si>
  <si>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</si>
  <si>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</si>
  <si>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</si>
  <si>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</si>
  <si>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</si>
  <si>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</si>
  <si>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</si>
  <si>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</si>
  <si>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</si>
  <si>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</si>
  <si>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</si>
  <si>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</si>
  <si>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</si>
  <si>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</si>
  <si>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</si>
  <si>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</si>
  <si>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</si>
  <si>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</si>
  <si>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</si>
  <si>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</si>
  <si>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</si>
  <si>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</si>
  <si>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</si>
  <si>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</si>
  <si>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</si>
  <si>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</si>
  <si>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</si>
  <si>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</si>
  <si>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</si>
  <si>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</si>
  <si>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</si>
  <si>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</si>
  <si>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</si>
  <si>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</si>
  <si>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</si>
  <si>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</si>
  <si>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</si>
  <si>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</si>
  <si>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</si>
  <si>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</si>
  <si>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</si>
  <si>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</si>
  <si>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</si>
  <si>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</si>
  <si>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</si>
  <si>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</si>
  <si>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</si>
  <si>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</si>
  <si>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</si>
  <si>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</si>
  <si>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</si>
  <si>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</si>
  <si>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</si>
  <si>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</si>
  <si>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</si>
  <si>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</si>
  <si>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</si>
  <si>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</si>
  <si>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</si>
  <si>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</si>
  <si>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</si>
  <si>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</si>
  <si>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</si>
  <si>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</si>
  <si>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</si>
  <si>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</si>
  <si>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</si>
  <si>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</si>
  <si>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</si>
  <si>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</si>
  <si>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</si>
  <si>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</si>
  <si>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</si>
  <si>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</si>
  <si>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</si>
  <si>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</si>
  <si>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</si>
  <si>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</si>
  <si>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</si>
  <si>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</si>
  <si>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</si>
  <si>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</si>
  <si>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</si>
  <si>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</si>
  <si>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</si>
  <si>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</si>
  <si>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</si>
  <si>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</si>
  <si>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</si>
  <si>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</si>
  <si>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</si>
  <si>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</si>
  <si>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</si>
  <si>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</si>
  <si>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</si>
  <si>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</si>
  <si>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</si>
  <si>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</si>
  <si>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</si>
  <si>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</si>
  <si>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</si>
  <si>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</si>
  <si>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</si>
  <si>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</si>
  <si>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</si>
  <si>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</si>
  <si>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</si>
  <si>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</si>
  <si>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</si>
  <si>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</si>
  <si>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</si>
  <si>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</si>
  <si>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</si>
  <si>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</si>
  <si>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</si>
  <si>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</si>
  <si>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</si>
  <si>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</si>
  <si>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</si>
  <si>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</si>
  <si>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</si>
  <si>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</si>
  <si>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</si>
  <si>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</si>
  <si>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</si>
  <si>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</si>
  <si>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</si>
  <si>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</si>
  <si>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</si>
  <si>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</si>
  <si>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</si>
  <si>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</si>
  <si>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</si>
  <si>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</si>
  <si>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</si>
  <si>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</si>
  <si>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</si>
  <si>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</si>
  <si>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</si>
  <si>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</si>
  <si>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</si>
  <si>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大阪府太子町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</si>
  <si>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</si>
  <si>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</si>
  <si>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</si>
  <si>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</si>
  <si>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</si>
  <si>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</si>
  <si>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</si>
  <si>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</si>
  <si>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</si>
  <si>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</si>
  <si>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</si>
  <si>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</si>
  <si>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</si>
  <si>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</si>
  <si>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</si>
  <si>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</si>
  <si>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</si>
  <si>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</si>
  <si>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</si>
  <si>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</si>
  <si>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</si>
  <si>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</si>
  <si>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</si>
  <si>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</si>
  <si>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</si>
  <si>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</si>
  <si>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</si>
  <si>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</si>
  <si>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</si>
  <si>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</si>
  <si>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</si>
  <si>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</si>
  <si>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</si>
  <si>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</si>
  <si>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</si>
  <si>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</si>
  <si>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</si>
  <si>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</si>
  <si>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</si>
  <si>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</si>
  <si>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</si>
  <si>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</si>
  <si>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</si>
  <si>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</si>
  <si>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</si>
  <si>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</si>
  <si>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</si>
  <si>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</si>
  <si>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</si>
  <si>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</si>
  <si>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</si>
  <si>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</si>
  <si>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</si>
  <si>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</si>
  <si>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</si>
  <si>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</si>
  <si>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</si>
  <si>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</si>
  <si>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</si>
  <si>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</si>
  <si>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</si>
  <si>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</si>
  <si>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</si>
  <si>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</si>
  <si>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</si>
  <si>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</si>
  <si>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</si>
  <si>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</si>
  <si>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</si>
  <si>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</si>
  <si>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</si>
  <si>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</si>
  <si>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</si>
  <si>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</si>
  <si>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</si>
  <si>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</si>
  <si>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</si>
  <si>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</si>
  <si>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</si>
  <si>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</si>
  <si>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</si>
  <si>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</si>
  <si>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</si>
  <si>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</si>
  <si>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</si>
  <si>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</si>
  <si>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</si>
  <si>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</si>
  <si>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</si>
  <si>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</si>
  <si>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</si>
  <si>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</si>
  <si>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</si>
  <si>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</si>
  <si>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</si>
  <si>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</si>
  <si>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</si>
  <si>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</si>
  <si>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</si>
  <si>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</si>
  <si>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</si>
  <si>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</si>
  <si>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</si>
  <si>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</si>
  <si>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</si>
  <si>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</si>
  <si>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</si>
  <si>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</si>
  <si>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</si>
  <si>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</si>
  <si>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</si>
  <si>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</si>
  <si>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</si>
  <si>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</si>
  <si>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</si>
  <si>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</si>
  <si>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</si>
  <si>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</si>
  <si>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</si>
  <si>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</si>
  <si>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</si>
  <si>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</si>
  <si>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</si>
  <si>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</si>
  <si>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</si>
  <si>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</si>
  <si>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</si>
  <si>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</si>
  <si>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</si>
  <si>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</si>
  <si>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</si>
  <si>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</si>
  <si>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</si>
  <si>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</si>
  <si>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</si>
  <si>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</si>
  <si>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</si>
  <si>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</si>
  <si>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</si>
  <si>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</si>
  <si>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</si>
  <si>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</si>
  <si>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</si>
  <si>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</si>
  <si>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</si>
  <si>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</si>
  <si>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</si>
  <si>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</si>
  <si>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</si>
  <si>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</si>
  <si>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</si>
  <si>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</si>
  <si>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</si>
  <si>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</si>
  <si>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</si>
  <si>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</si>
  <si>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</si>
  <si>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</si>
  <si>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</si>
  <si>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</si>
  <si>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</si>
  <si>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</si>
  <si>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</si>
  <si>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</si>
  <si>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</si>
  <si>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</si>
  <si>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</si>
  <si>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</si>
  <si>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</si>
  <si>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</si>
  <si>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</si>
  <si>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</si>
  <si>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</si>
  <si>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</si>
  <si>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</si>
  <si>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2.18</t>
  </si>
  <si>
    <t>水道事業会計</t>
  </si>
  <si>
    <t>一般会計</t>
  </si>
  <si>
    <t>介護保険特別会計</t>
  </si>
  <si>
    <t>国民健康保険特別会計</t>
  </si>
  <si>
    <t>後期高齢者医療特別会計</t>
  </si>
  <si>
    <t>下水道事業特別会計</t>
  </si>
  <si>
    <t>その他会計（赤字）</t>
  </si>
  <si>
    <t>その他会計（黒字）</t>
  </si>
  <si>
    <t>-</t>
    <phoneticPr fontId="2"/>
  </si>
  <si>
    <t>-</t>
    <phoneticPr fontId="2"/>
  </si>
  <si>
    <t>南河内環境事業組合</t>
    <rPh sb="0" eb="3">
      <t>ミナミカワチ</t>
    </rPh>
    <rPh sb="3" eb="5">
      <t>カンキョウ</t>
    </rPh>
    <rPh sb="5" eb="7">
      <t>ジギョウ</t>
    </rPh>
    <rPh sb="7" eb="9">
      <t>クミアイ</t>
    </rPh>
    <phoneticPr fontId="30"/>
  </si>
  <si>
    <t>大阪府後期高齢者医療広域連合(一般会計)</t>
    <rPh sb="15" eb="17">
      <t>イッパン</t>
    </rPh>
    <rPh sb="17" eb="19">
      <t>カイケイ</t>
    </rPh>
    <phoneticPr fontId="30"/>
  </si>
  <si>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30"/>
  </si>
  <si>
    <t>大阪広域水道企業団(工業用水道事業会計)</t>
    <rPh sb="0" eb="2">
      <t>オオサカ</t>
    </rPh>
    <rPh sb="2" eb="4">
      <t>コウイキ</t>
    </rPh>
    <rPh sb="4" eb="6">
      <t>スイドウ</t>
    </rPh>
    <rPh sb="6" eb="8">
      <t>キギョウ</t>
    </rPh>
    <rPh sb="8" eb="9">
      <t>ダン</t>
    </rPh>
    <rPh sb="10" eb="12">
      <t>コウギョウ</t>
    </rPh>
    <rPh sb="12" eb="14">
      <t>ヨウスイ</t>
    </rPh>
    <rPh sb="14" eb="15">
      <t>ドウ</t>
    </rPh>
    <rPh sb="15" eb="17">
      <t>ジギョウ</t>
    </rPh>
    <rPh sb="17" eb="19">
      <t>カイケイ</t>
    </rPh>
    <phoneticPr fontId="30"/>
  </si>
  <si>
    <t>-</t>
    <phoneticPr fontId="2"/>
  </si>
  <si>
    <t>-</t>
    <phoneticPr fontId="2"/>
  </si>
  <si>
    <t>-</t>
    <phoneticPr fontId="2"/>
  </si>
  <si>
    <t>大阪府後期高齢者医療広域連合(後期高齢者医療特別会計)</t>
    <rPh sb="15" eb="17">
      <t>コウキ</t>
    </rPh>
    <rPh sb="17" eb="20">
      <t>コウレイシャ</t>
    </rPh>
    <rPh sb="20" eb="22">
      <t>イリョウ</t>
    </rPh>
    <rPh sb="22" eb="24">
      <t>トクベツ</t>
    </rPh>
    <rPh sb="24" eb="26">
      <t>カイケイ</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</si>
  <si>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</si>
  <si>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</si>
  <si>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</si>
  <si>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28年度の将来負担比率は、昨年度に引き続き生じておらず、早期健全化基準（350％）を下回っている。これは、これまで建設事業等の地方債の新規発行の抑制に努めてきたことなどによるが、有形固定資産減価償却率57.5%と、今後施設老朽化に伴う改修等の経費負担が懸念され、一定の財源確保が必要となってくる。財源については、地方債の発行や基金の取崩しなどが考えられるが、地方債発行による地方債残高の増や基金取崩しによる基金の減少は将来負担比率の悪化につながる。そのため、財政状況を考慮しながら、計画的な施設改修を行い、将来負担比率の抑制・健全化に努めていく。</t>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</si>
  <si>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</si>
  <si>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</si>
  <si>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</si>
  <si>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</si>
  <si>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</si>
  <si>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</si>
  <si>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</si>
  <si>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28年度決算による将来負担比率及び実質公債費比率については、類似団体内平均値と比較してともに低い水準にあるが、これは新規の建設公債費を抑制してきたこと、及び基金への積立を着実に行ってきたことによるところが要因である。
しかし、公共施設等老朽化対策事業の財源として見込まれる新たな公債費や、退職手当基金の取り崩しなど、両比率を悪化させる要因となる財政需要が、近い将来確実に見込まれるため、起債の財源措置に留意し、基金の計画的な運用に努め、類似団体内平均値を指標に比率の悪化を抑制していく。</t>
    <rPh sb="36" eb="37">
      <t>ナイ</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</si>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</sst>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extLst>
            <c:ext xmlns:c16="http://schemas.microsoft.com/office/drawing/2014/chart" uri="{C3380CC4-5D6E-409C-BE32-E72D297353CC}">
              <c16:uniqueId val="{00000000-5D1A-41A0-8580-8BB94164F4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21892</c:v>
                </c:pt>
                <c:pt idx="1">
                  <c:v>88174</c:v>
                </c:pt>
                <c:pt idx="2">
                  <c:v>12882</c:v>
                </c:pt>
                <c:pt idx="3">
                  <c:v>24702</c:v>
                </c:pt>
                <c:pt idx="4">
                  <c:v>24226</c:v>
                </c:pt>
              </c:numCache>
            </c:numRef>
          </c:val>
          <c:smooth val="0"/>
          <c:extLst>
            <c:ext xmlns:c16="http://schemas.microsoft.com/office/drawing/2014/chart" uri="{C3380CC4-5D6E-409C-BE32-E72D297353CC}">
              <c16:uniqueId val="{00000001-5D1A-41A0-8580-8BB94164F4C6}"/>
            </c:ext>
          </c:extLst>
        </c:ser>
        <c:dLbls>
          <c:showLegendKey val="0"/>
          <c:showVal val="0"/>
          <c:showCatName val="0"/>
          <c:showSerName val="0"/>
          <c:showPercent val="0"/>
          <c:showBubbleSize val="0"/>
        </c:dLbls>
        <c:marker val="1"/>
        <c:smooth val="0"/>
        <c:axId val="106839040"/>
        <c:axId val="106861696"/>
      </c:lineChart>
      <c:catAx>
        <c:axId val="106839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861696"/>
        <c:crosses val="autoZero"/>
        <c:auto val="1"/>
        <c:lblAlgn val="ctr"/>
        <c:lblOffset val="100"/>
        <c:tickLblSkip val="1"/>
        <c:tickMarkSkip val="1"/>
        <c:noMultiLvlLbl val="0"/>
      </c:catAx>
      <c:valAx>
        <c:axId val="1068616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839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3.59</c:v>
                </c:pt>
                <c:pt idx="1">
                  <c:v>1.1499999999999999</c:v>
                </c:pt>
                <c:pt idx="2">
                  <c:v>3.26</c:v>
                </c:pt>
                <c:pt idx="3">
                  <c:v>6.74</c:v>
                </c:pt>
                <c:pt idx="4">
                  <c:v>3.03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42.78</c:v>
                </c:pt>
                <c:pt idx="1">
                  <c:v>47.86</c:v>
                </c:pt>
                <c:pt idx="2">
                  <c:v>48.01</c:v>
                </c:pt>
                <c:pt idx="3">
                  <c:v>48.85</c:v>
                </c:pt>
                <c:pt idx="4">
                  <c:v>51.27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3152768"/>
        <c:axId val="113154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10.35</c:v>
                </c:pt>
                <c:pt idx="1">
                  <c:v>4.22</c:v>
                </c:pt>
                <c:pt idx="2">
                  <c:v>1.75</c:v>
                </c:pt>
                <c:pt idx="3">
                  <c:v>5.74</c:v>
                </c:pt>
                <c:pt idx="4">
                  <c:v>-2.1800000000000002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3152768"/>
        <c:axId val="113154688"/>
      </c:lineChart>
      <c:catAx>
        <c:axId val="11315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154688"/>
        <c:crosses val="autoZero"/>
        <c:auto val="1"/>
        <c:lblAlgn val="ctr"/>
        <c:lblOffset val="100"/>
        <c:tickLblSkip val="1"/>
        <c:tickMarkSkip val="1"/>
        <c:noMultiLvlLbl val="0"/>
      </c:catAx>
      <c:valAx>
        <c:axId val="113154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15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0.14000000000000001</c:v>
                </c:pt>
                <c:pt idx="2">
                  <c:v>#N/A</c:v>
                </c:pt>
                <c:pt idx="3">
                  <c:v>0.13</c:v>
                </c:pt>
                <c:pt idx="4">
                  <c:v>#N/A</c:v>
                </c:pt>
                <c:pt idx="5">
                  <c:v>0.15</c:v>
                </c:pt>
                <c:pt idx="6">
                  <c:v>#N/A</c:v>
                </c:pt>
                <c:pt idx="7">
                  <c:v>0.15</c:v>
                </c:pt>
                <c:pt idx="8">
                  <c:v>#N/A</c:v>
                </c:pt>
                <c:pt idx="9">
                  <c:v>0.15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0.66</c:v>
                </c:pt>
                <c:pt idx="2">
                  <c:v>#N/A</c:v>
                </c:pt>
                <c:pt idx="3">
                  <c:v>0.28000000000000003</c:v>
                </c:pt>
                <c:pt idx="4">
                  <c:v>#N/A</c:v>
                </c:pt>
                <c:pt idx="5">
                  <c:v>0.04</c:v>
                </c:pt>
                <c:pt idx="6">
                  <c:v>#N/A</c:v>
                </c:pt>
                <c:pt idx="7">
                  <c:v>0.35</c:v>
                </c:pt>
                <c:pt idx="8">
                  <c:v>#N/A</c:v>
                </c:pt>
                <c:pt idx="9">
                  <c:v>0.53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0.19</c:v>
                </c:pt>
                <c:pt idx="2">
                  <c:v>#N/A</c:v>
                </c:pt>
                <c:pt idx="3">
                  <c:v>0.32</c:v>
                </c:pt>
                <c:pt idx="4">
                  <c:v>#N/A</c:v>
                </c:pt>
                <c:pt idx="5">
                  <c:v>0.33</c:v>
                </c:pt>
                <c:pt idx="6">
                  <c:v>#N/A</c:v>
                </c:pt>
                <c:pt idx="7">
                  <c:v>1.1299999999999999</c:v>
                </c:pt>
                <c:pt idx="8">
                  <c:v>#N/A</c:v>
                </c:pt>
                <c:pt idx="9">
                  <c:v>1.0900000000000001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3.58</c:v>
                </c:pt>
                <c:pt idx="2">
                  <c:v>#N/A</c:v>
                </c:pt>
                <c:pt idx="3">
                  <c:v>1.1399999999999999</c:v>
                </c:pt>
                <c:pt idx="4">
                  <c:v>#N/A</c:v>
                </c:pt>
                <c:pt idx="5">
                  <c:v>3.25</c:v>
                </c:pt>
                <c:pt idx="6">
                  <c:v>#N/A</c:v>
                </c:pt>
                <c:pt idx="7">
                  <c:v>6.73</c:v>
                </c:pt>
                <c:pt idx="8">
                  <c:v>#N/A</c:v>
                </c:pt>
                <c:pt idx="9">
                  <c:v>3.03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25.24</c:v>
                </c:pt>
                <c:pt idx="2">
                  <c:v>#N/A</c:v>
                </c:pt>
                <c:pt idx="3">
                  <c:v>26.64</c:v>
                </c:pt>
                <c:pt idx="4">
                  <c:v>#N/A</c:v>
                </c:pt>
                <c:pt idx="5">
                  <c:v>26.81</c:v>
                </c:pt>
                <c:pt idx="6">
                  <c:v>#N/A</c:v>
                </c:pt>
                <c:pt idx="7">
                  <c:v>26.55</c:v>
                </c:pt>
                <c:pt idx="8">
                  <c:v>#N/A</c:v>
                </c:pt>
                <c:pt idx="9">
                  <c:v>26.54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3948928"/>
        <c:axId val="113958912"/>
      </c:barChart>
      <c:catAx>
        <c:axId val="11394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958912"/>
        <c:crosses val="autoZero"/>
        <c:auto val="1"/>
        <c:lblAlgn val="ctr"/>
        <c:lblOffset val="100"/>
        <c:tickLblSkip val="1"/>
        <c:tickMarkSkip val="1"/>
        <c:noMultiLvlLbl val="0"/>
      </c:catAx>
      <c:valAx>
        <c:axId val="113958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948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399</c:v>
                </c:pt>
                <c:pt idx="5">
                  <c:v>407</c:v>
                </c:pt>
                <c:pt idx="8">
                  <c:v>428</c:v>
                </c:pt>
                <c:pt idx="11">
                  <c:v>408</c:v>
                </c:pt>
                <c:pt idx="14">
                  <c:v>417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68</c:v>
                </c:pt>
                <c:pt idx="3">
                  <c:v>66</c:v>
                </c:pt>
                <c:pt idx="6">
                  <c:v>62</c:v>
                </c:pt>
                <c:pt idx="9">
                  <c:v>23</c:v>
                </c:pt>
                <c:pt idx="12">
                  <c:v>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107</c:v>
                </c:pt>
                <c:pt idx="3">
                  <c:v>105</c:v>
                </c:pt>
                <c:pt idx="6">
                  <c:v>112</c:v>
                </c:pt>
                <c:pt idx="9">
                  <c:v>115</c:v>
                </c:pt>
                <c:pt idx="12">
                  <c:v>121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489</c:v>
                </c:pt>
                <c:pt idx="3">
                  <c:v>481</c:v>
                </c:pt>
                <c:pt idx="6">
                  <c:v>464</c:v>
                </c:pt>
                <c:pt idx="9">
                  <c:v>492</c:v>
                </c:pt>
                <c:pt idx="12">
                  <c:v>463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3633536"/>
        <c:axId val="2556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265</c:v>
                </c:pt>
                <c:pt idx="2">
                  <c:v>#N/A</c:v>
                </c:pt>
                <c:pt idx="3">
                  <c:v>#N/A</c:v>
                </c:pt>
                <c:pt idx="4">
                  <c:v>245</c:v>
                </c:pt>
                <c:pt idx="5">
                  <c:v>#N/A</c:v>
                </c:pt>
                <c:pt idx="6">
                  <c:v>#N/A</c:v>
                </c:pt>
                <c:pt idx="7">
                  <c:v>210</c:v>
                </c:pt>
                <c:pt idx="8">
                  <c:v>#N/A</c:v>
                </c:pt>
                <c:pt idx="9">
                  <c:v>#N/A</c:v>
                </c:pt>
                <c:pt idx="10">
                  <c:v>222</c:v>
                </c:pt>
                <c:pt idx="11">
                  <c:v>#N/A</c:v>
                </c:pt>
                <c:pt idx="12">
                  <c:v>#N/A</c:v>
                </c:pt>
                <c:pt idx="13">
                  <c:v>176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3633536"/>
        <c:axId val="2556288"/>
      </c:lineChart>
      <c:catAx>
        <c:axId val="11363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56288"/>
        <c:crosses val="autoZero"/>
        <c:auto val="1"/>
        <c:lblAlgn val="ctr"/>
        <c:lblOffset val="100"/>
        <c:tickLblSkip val="1"/>
        <c:tickMarkSkip val="1"/>
        <c:noMultiLvlLbl val="0"/>
      </c:catAx>
      <c:valAx>
        <c:axId val="2556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63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5076</c:v>
                </c:pt>
                <c:pt idx="5">
                  <c:v>4993</c:v>
                </c:pt>
                <c:pt idx="8">
                  <c:v>4922</c:v>
                </c:pt>
                <c:pt idx="11">
                  <c:v>4958</c:v>
                </c:pt>
                <c:pt idx="14">
                  <c:v>4889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2228</c:v>
                </c:pt>
                <c:pt idx="5">
                  <c:v>2873</c:v>
                </c:pt>
                <c:pt idx="8">
                  <c:v>3007</c:v>
                </c:pt>
                <c:pt idx="11">
                  <c:v>3207</c:v>
                </c:pt>
                <c:pt idx="14">
                  <c:v>3323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1039</c:v>
                </c:pt>
                <c:pt idx="3">
                  <c:v>1005</c:v>
                </c:pt>
                <c:pt idx="6">
                  <c:v>977</c:v>
                </c:pt>
                <c:pt idx="9">
                  <c:v>991</c:v>
                </c:pt>
                <c:pt idx="12">
                  <c:v>1000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157</c:v>
                </c:pt>
                <c:pt idx="3">
                  <c:v>96</c:v>
                </c:pt>
                <c:pt idx="6">
                  <c:v>36</c:v>
                </c:pt>
                <c:pt idx="9">
                  <c:v>14</c:v>
                </c:pt>
                <c:pt idx="12">
                  <c:v>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1366</c:v>
                </c:pt>
                <c:pt idx="3">
                  <c:v>1277</c:v>
                </c:pt>
                <c:pt idx="6">
                  <c:v>1248</c:v>
                </c:pt>
                <c:pt idx="9">
                  <c:v>1210</c:v>
                </c:pt>
                <c:pt idx="12">
                  <c:v>1194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455</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4464</c:v>
                </c:pt>
                <c:pt idx="3">
                  <c:v>4829</c:v>
                </c:pt>
                <c:pt idx="6">
                  <c:v>4717</c:v>
                </c:pt>
                <c:pt idx="9">
                  <c:v>4728</c:v>
                </c:pt>
                <c:pt idx="12">
                  <c:v>4619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3532928"/>
        <c:axId val="113534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176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3532928"/>
        <c:axId val="113534848"/>
      </c:lineChart>
      <c:catAx>
        <c:axId val="11353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534848"/>
        <c:crosses val="autoZero"/>
        <c:auto val="1"/>
        <c:lblAlgn val="ctr"/>
        <c:lblOffset val="100"/>
        <c:tickLblSkip val="1"/>
        <c:tickMarkSkip val="1"/>
        <c:noMultiLvlLbl val="0"/>
      </c:catAx>
      <c:valAx>
        <c:axId val="113534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53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{37FBD028-75F5-4D95-85F8-711EC267E99D}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690B-4CE1-BD1C-6F134909DB4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{A1D01AE9-FCC9-4EB0-AA82-7787A7F23E44}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690B-4CE1-BD1C-6F134909DB4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{AA592812-B11B-4EA3-BBF6-D4437125E39D}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690B-4CE1-BD1C-6F134909DB4A}"/>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{DA71B50A-3FB9-4D3B-B5A0-96AEA0A050B3}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690B-4CE1-BD1C-6F134909DB4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{EBF89B70-6636-4A06-AD9B-EC3450469A8A}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690B-4CE1-BD1C-6F134909DB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56.9</c:v>
                </c:pt>
                <c:pt idx="4">
                  <c:v>57.5</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690B-4CE1-BD1C-6F134909DB4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{EC6DF02E-6FA2-4DCF-B012-90160BE757BB}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690B-4CE1-BD1C-6F134909DB4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{110A4B0D-A72E-412A-8D74-83B734587017}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690B-4CE1-BD1C-6F134909DB4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{0E8E90E7-BEAA-41AF-999F-46B80B9AE7FF}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690B-4CE1-BD1C-6F134909DB4A}"/>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{63D83B08-7CFA-4764-9354-B41AF4A83B76}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690B-4CE1-BD1C-6F134909DB4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{77A0C07B-16BE-422C-B752-AEB59C66B74C}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690B-4CE1-BD1C-6F134909DB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pt idx="4">
                  <c:v>54</c:v>
                </c:pt>
              </c:numCache>
            </c:numRef>
          </c:xVal>
          <c:yVal>
            <c:numRef>
              <c:f>公会計指標分析・財政指標組合せ分析表!$K$55:$O$55</c:f>
              <c:numCache>
                <c:formatCode>#,##0.0;"▲ "#,##0.0</c:formatCode>
                <c:ptCount val="5"/>
                <c:pt idx="3">
                  <c:v>13.1</c:v>
                </c:pt>
                <c:pt idx="4">
                  <c:v>0</c:v>
                </c:pt>
              </c:numCache>
            </c:numRef>
          </c:yVal>
          <c:smooth val="0"/>
          <c:extLst>
            <c:ext xmlns:c16="http://schemas.microsoft.com/office/drawing/2014/chart" uri="{C3380CC4-5D6E-409C-BE32-E72D297353CC}">
              <c16:uniqueId val="{0000000B-690B-4CE1-BD1C-6F134909DB4A}"/>
            </c:ext>
          </c:extLst>
        </c:ser>
        <c:dLbls>
          <c:showLegendKey val="0"/>
          <c:showVal val="0"/>
          <c:showCatName val="0"/>
          <c:showSerName val="0"/>
          <c:showPercent val="0"/>
          <c:showBubbleSize val="0"/>
        </c:dLbls>
        <c:axId val="95619328"/>
        <c:axId val="95641984"/>
      </c:scatterChart>
      <c:valAx>
        <c:axId val="95619328"/>
        <c:scaling>
          <c:orientation val="minMax"/>
          <c:max val="54.1"/>
          <c:min val="5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5641984"/>
        <c:crosses val="autoZero"/>
        <c:crossBetween val="midCat"/>
      </c:valAx>
      <c:valAx>
        <c:axId val="95641984"/>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5619328"/>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{851117CC-066F-4195-97AF-D966839CA285}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BF2B-4990-9659-7D2D4FD064DC}"/>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{661A37B2-BD64-4F05-B16F-E3A889E06939}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BF2B-4990-9659-7D2D4FD064DC}"/>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{325B0AD7-D03A-4EE3-9B9A-172DB97F4715}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BF2B-4990-9659-7D2D4FD064DC}"/>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{DE92E41D-E45E-4976-A4D9-4D763F215452}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BF2B-4990-9659-7D2D4FD064DC}"/>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{A7588B5D-FFA0-46F5-A282-EFDBB6892771}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BF2B-4990-9659-7D2D4FD064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11.5</c:v>
                </c:pt>
                <c:pt idx="1">
                  <c:v>10</c:v>
                </c:pt>
                <c:pt idx="2">
                  <c:v>8.6999999999999993</c:v>
                </c:pt>
                <c:pt idx="3">
                  <c:v>8.1999999999999993</c:v>
                </c:pt>
                <c:pt idx="4">
                  <c:v>7.3</c:v>
                </c:pt>
              </c:numCache>
            </c:numRef>
          </c:xVal>
          <c:yVal>
            <c:numRef>
              <c:f>公会計指標分析・財政指標組合せ分析表!$K$73:$O$73</c:f>
              <c:numCache>
                <c:formatCode>#,##0.0;"▲ "#,##0.0</c:formatCode>
                <c:ptCount val="5"/>
                <c:pt idx="0">
                  <c:v>6.4</c:v>
                </c:pt>
              </c:numCache>
            </c:numRef>
          </c:yVal>
          <c:smooth val="0"/>
          <c:extLst>
            <c:ext xmlns:c16="http://schemas.microsoft.com/office/drawing/2014/chart" uri="{C3380CC4-5D6E-409C-BE32-E72D297353CC}">
              <c16:uniqueId val="{00000005-BF2B-4990-9659-7D2D4FD064D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{4259750A-D2D8-40B0-86F4-CF628F4637CE}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BF2B-4990-9659-7D2D4FD064DC}"/>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{C085204A-2C71-4070-A1BB-48EB7B9A8CE2}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BF2B-4990-9659-7D2D4FD064DC}"/>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{6F8C1A37-460B-4C22-BA7F-1473ABD56C2B}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BF2B-4990-9659-7D2D4FD064DC}"/>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{75100E89-54CA-4A6E-AAE3-EC7DC9850E16}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BF2B-4990-9659-7D2D4FD064DC}"/>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{2DA31E18-0348-4CAC-A5FE-A14FEFEDBF94}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BF2B-4990-9659-7D2D4FD064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c:ext xmlns:c16="http://schemas.microsoft.com/office/drawing/2014/chart" uri="{C3380CC4-5D6E-409C-BE32-E72D297353CC}">
              <c16:uniqueId val="{0000000B-BF2B-4990-9659-7D2D4FD064DC}"/>
            </c:ext>
          </c:extLst>
        </c:ser>
        <c:dLbls>
          <c:showLegendKey val="0"/>
          <c:showVal val="0"/>
          <c:showCatName val="0"/>
          <c:showSerName val="0"/>
          <c:showPercent val="0"/>
          <c:showBubbleSize val="0"/>
        </c:dLbls>
        <c:axId val="96086272"/>
        <c:axId val="96100736"/>
      </c:scatterChart>
      <c:valAx>
        <c:axId val="96086272"/>
        <c:scaling>
          <c:orientation val="minMax"/>
          <c:max val="11.8"/>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100736"/>
        <c:crosses val="autoZero"/>
        <c:crossBetween val="midCat"/>
      </c:valAx>
      <c:valAx>
        <c:axId val="96100736"/>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086272"/>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年度の実質公債費比率は、早期健全化基準（２５％）を下回る</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％で、前年度から０．</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ポイント低下した。この比率の分母となる標準財政規模</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３</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１６９千円（前年度比▲５１百万円）</a:t>
          </a:r>
          <a:r>
            <a:rPr lang="ja-JP" altLang="en-US" sz="1100" b="0" i="0" baseline="0">
              <a:solidFill>
                <a:schemeClr val="dk1"/>
              </a:solidFill>
              <a:effectLst/>
              <a:latin typeface="+mn-lt"/>
              <a:ea typeface="+mn-ea"/>
              <a:cs typeface="+mn-cs"/>
            </a:rPr>
            <a:t>となったものの、分</a:t>
          </a:r>
          <a:r>
            <a:rPr lang="ja-JP" altLang="ja-JP" sz="1100" b="0" i="0" baseline="0">
              <a:solidFill>
                <a:schemeClr val="dk1"/>
              </a:solidFill>
              <a:effectLst/>
              <a:latin typeface="+mn-lt"/>
              <a:ea typeface="+mn-ea"/>
              <a:cs typeface="+mn-cs"/>
            </a:rPr>
            <a:t>子となる一般会計の元利償還金</a:t>
          </a:r>
          <a:r>
            <a:rPr lang="ja-JP" altLang="en-US" sz="1100" b="0" i="0" baseline="0">
              <a:solidFill>
                <a:schemeClr val="dk1"/>
              </a:solidFill>
              <a:effectLst/>
              <a:latin typeface="+mn-lt"/>
              <a:ea typeface="+mn-ea"/>
              <a:cs typeface="+mn-cs"/>
            </a:rPr>
            <a:t>が前年度比２９百万円</a:t>
          </a:r>
          <a:r>
            <a:rPr lang="ja-JP" altLang="ja-JP" sz="1100" b="0" i="0" baseline="0">
              <a:solidFill>
                <a:schemeClr val="dk1"/>
              </a:solidFill>
              <a:effectLst/>
              <a:latin typeface="+mn-lt"/>
              <a:ea typeface="+mn-ea"/>
              <a:cs typeface="+mn-cs"/>
            </a:rPr>
            <a:t>、組合等が起こした地方債の元利償還金に対する負担金等が</a:t>
          </a:r>
          <a:r>
            <a:rPr lang="ja-JP" altLang="en-US" sz="1100" b="0" i="0" baseline="0">
              <a:solidFill>
                <a:schemeClr val="dk1"/>
              </a:solidFill>
              <a:effectLst/>
              <a:latin typeface="+mn-lt"/>
              <a:ea typeface="+mn-ea"/>
              <a:cs typeface="+mn-cs"/>
            </a:rPr>
            <a:t>前年度比１４百万円とそれぞれ</a:t>
          </a:r>
          <a:r>
            <a:rPr lang="ja-JP" altLang="ja-JP" sz="1100" b="0" i="0" baseline="0">
              <a:solidFill>
                <a:schemeClr val="dk1"/>
              </a:solidFill>
              <a:effectLst/>
              <a:latin typeface="+mn-lt"/>
              <a:ea typeface="+mn-ea"/>
              <a:cs typeface="+mn-cs"/>
            </a:rPr>
            <a:t>減少し</a:t>
          </a:r>
          <a:r>
            <a:rPr lang="ja-JP" altLang="en-US" sz="1100" b="0" i="0" baseline="0">
              <a:solidFill>
                <a:schemeClr val="dk1"/>
              </a:solidFill>
              <a:effectLst/>
              <a:latin typeface="+mn-lt"/>
              <a:ea typeface="+mn-ea"/>
              <a:cs typeface="+mn-cs"/>
            </a:rPr>
            <a:t>たことで</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比率の</a:t>
          </a:r>
          <a:r>
            <a:rPr lang="ja-JP" altLang="en-US" sz="1100" b="0" i="0" baseline="0">
              <a:solidFill>
                <a:schemeClr val="dk1"/>
              </a:solidFill>
              <a:effectLst/>
              <a:latin typeface="+mn-lt"/>
              <a:ea typeface="+mn-ea"/>
              <a:cs typeface="+mn-cs"/>
            </a:rPr>
            <a:t>改善につながった</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予定される公共施設の老朽化対策をはじめ、新たな建設事業等にかかる地方債の需要については、交付税算入のある事業債を活用できるよう事業計画を策定し、下水道事業の経営基盤強化とともに、引き続き実質公債費比率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年度の将来負担比率は、昨年度に引き続き生じておらず、早期健全化基準（３５０％）を下回っている。</a:t>
          </a:r>
          <a:r>
            <a:rPr lang="ja-JP" altLang="en-US" sz="1100" b="0" i="0" baseline="0">
              <a:solidFill>
                <a:schemeClr val="dk1"/>
              </a:solidFill>
              <a:effectLst/>
              <a:latin typeface="+mn-lt"/>
              <a:ea typeface="+mn-ea"/>
              <a:cs typeface="+mn-cs"/>
            </a:rPr>
            <a:t>分母において、標準財政規模が３</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１６９千円（前年度比▲５１百万円）となったものの、地方債現在高が１０９百万円の減や充当可能基金が増加したことが、更なる改善につながったと考えられる。</a:t>
          </a:r>
          <a:r>
            <a:rPr lang="ja-JP" altLang="ja-JP" sz="1100" b="0" i="0" baseline="0">
              <a:solidFill>
                <a:schemeClr val="dk1"/>
              </a:solidFill>
              <a:effectLst/>
              <a:latin typeface="+mn-lt"/>
              <a:ea typeface="+mn-ea"/>
              <a:cs typeface="+mn-cs"/>
            </a:rPr>
            <a:t>今後、下水道事業に係る公営企業債等繰入見込額（１，</a:t>
          </a:r>
          <a:r>
            <a:rPr lang="ja-JP" altLang="en-US" sz="1100" b="0" i="0" baseline="0">
              <a:solidFill>
                <a:schemeClr val="dk1"/>
              </a:solidFill>
              <a:effectLst/>
              <a:latin typeface="+mn-lt"/>
              <a:ea typeface="+mn-ea"/>
              <a:cs typeface="+mn-cs"/>
            </a:rPr>
            <a:t>１９４</a:t>
          </a:r>
          <a:r>
            <a:rPr lang="ja-JP" altLang="ja-JP" sz="1100" b="0" i="0" baseline="0">
              <a:solidFill>
                <a:schemeClr val="dk1"/>
              </a:solidFill>
              <a:effectLst/>
              <a:latin typeface="+mn-lt"/>
              <a:ea typeface="+mn-ea"/>
              <a:cs typeface="+mn-cs"/>
            </a:rPr>
            <a:t>百万円）については、過年度発行分の償還が進み減少傾向にあるものの、公共施設の老朽化対策として、新たに需要が見込まれる一般会計の建設事業等における地方債の発行については、基準財政需要額算入のある事業債を優先的に、また退職手当の負担については、退職手当基金を計画的に利活用することにより、将来の負担に備えた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大阪府太子町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13,730
13,648
14.17
4,986,680
4,796,236
96,138
3,168,714
4,619,004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[ 57.5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a:t>
          </a:r>
          <a:r>
            <a:rPr kumimoji="1" lang="en-US" altLang="ja-JP" sz="1100">
              <a:latin typeface="ＭＳ Ｐゴシック"/>
            </a:rPr>
            <a:t>57.5</a:t>
          </a:r>
          <a:r>
            <a:rPr kumimoji="1" lang="ja-JP" altLang="en-US" sz="1100">
              <a:latin typeface="ＭＳ Ｐゴシック"/>
            </a:rPr>
            <a:t>％と類似団体内平均値及び大阪府平均ともに上回っている状況である。比率としてみると、半数以上の施設の老朽化が進んでいるということであり、今後財政状況を勘案した計画的な施設老朽化対策が必要である。</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42.0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153005</xdr:rowOff>
    </xdr:from>
    <xdr:to>
      <xdr:col>3</xdr:col>
      <xdr:colOff>1170940</xdr:colOff>
      <xdr:row>34</xdr:row>
      <xdr:rowOff>110974</xdr:rowOff>
    </xdr:to>
    <xdr:cxnSp macro="">
      <xdr:nvCxnSpPr>
        <xdr:cNvPr id="72" name="直線コネクタ 71"/>
        <xdr:cNvCxnSpPr/>
      </xdr:nvCxnSpPr>
      <xdr:spPr>
        <a:xfrm flipV="1">
          <a:off x="4760595" y="5220305"/>
          <a:ext cx="1270" cy="150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114801</xdr:rowOff>
    </xdr:from>
    <xdr:ext cx="405111" cy="259045"/>
    <xdr:sp macro="" textlink="">
      <xdr:nvSpPr>
        <xdr:cNvPr id="73" name="有形固定資産減価償却率最小値テキスト"/>
        <xdr:cNvSpPr txBox="1"/>
      </xdr:nvSpPr>
      <xdr:spPr>
        <a:xfrm>
          <a:off x="4813300" y="6725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34</xdr:row>
      <xdr:rowOff>110974</xdr:rowOff>
    </xdr:from>
    <xdr:to>
      <xdr:col>3</xdr:col>
      <xdr:colOff>1260475</xdr:colOff>
      <xdr:row>34</xdr:row>
      <xdr:rowOff>110974</xdr:rowOff>
    </xdr:to>
    <xdr:cxnSp macro="">
      <xdr:nvCxnSpPr>
        <xdr:cNvPr id="74" name="直線コネクタ 73"/>
        <xdr:cNvCxnSpPr/>
      </xdr:nvCxnSpPr>
      <xdr:spPr>
        <a:xfrm>
          <a:off x="4673600" y="672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99682</xdr:rowOff>
    </xdr:from>
    <xdr:ext cx="405111" cy="259045"/>
    <xdr:sp macro="" textlink="">
      <xdr:nvSpPr>
        <xdr:cNvPr id="75" name="有形固定資産減価償却率最大値テキスト"/>
        <xdr:cNvSpPr txBox="1"/>
      </xdr:nvSpPr>
      <xdr:spPr>
        <a:xfrm>
          <a:off x="4813300" y="499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25</xdr:row>
      <xdr:rowOff>153005</xdr:rowOff>
    </xdr:from>
    <xdr:to>
      <xdr:col>3</xdr:col>
      <xdr:colOff>1260475</xdr:colOff>
      <xdr:row>25</xdr:row>
      <xdr:rowOff>153005</xdr:rowOff>
    </xdr:to>
    <xdr:cxnSp macro="">
      <xdr:nvCxnSpPr>
        <xdr:cNvPr id="76" name="直線コネクタ 75"/>
        <xdr:cNvCxnSpPr/>
      </xdr:nvCxnSpPr>
      <xdr:spPr>
        <a:xfrm>
          <a:off x="4673600" y="52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52813</xdr:rowOff>
    </xdr:from>
    <xdr:ext cx="405111" cy="259045"/>
    <xdr:sp macro="" textlink="">
      <xdr:nvSpPr>
        <xdr:cNvPr id="77" name="有形固定資産減価償却率平均値テキスト"/>
        <xdr:cNvSpPr txBox="1"/>
      </xdr:nvSpPr>
      <xdr:spPr>
        <a:xfrm>
          <a:off x="4813300" y="5805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74386</xdr:rowOff>
    </xdr:from>
    <xdr:to>
      <xdr:col>3</xdr:col>
      <xdr:colOff>1222375</xdr:colOff>
      <xdr:row>30</xdr:row>
      <xdr:rowOff>4536</xdr:rowOff>
    </xdr:to>
    <xdr:sp macro="" textlink="">
      <xdr:nvSpPr>
        <xdr:cNvPr id="78" name="フローチャート : 判断 77"/>
        <xdr:cNvSpPr/>
      </xdr:nvSpPr>
      <xdr:spPr>
        <a:xfrm>
          <a:off x="47117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136072</xdr:rowOff>
    </xdr:from>
    <xdr:to>
      <xdr:col>3</xdr:col>
      <xdr:colOff>511175</xdr:colOff>
      <xdr:row>30</xdr:row>
      <xdr:rowOff>66222</xdr:rowOff>
    </xdr:to>
    <xdr:sp macro="" textlink="">
      <xdr:nvSpPr>
        <xdr:cNvPr id="79" name="フローチャート : 判断 78"/>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57452</xdr:rowOff>
    </xdr:from>
    <xdr:to>
      <xdr:col>3</xdr:col>
      <xdr:colOff>1222375</xdr:colOff>
      <xdr:row>27</xdr:row>
      <xdr:rowOff>159052</xdr:rowOff>
    </xdr:to>
    <xdr:sp macro="" textlink="">
      <xdr:nvSpPr>
        <xdr:cNvPr id="85" name="円/楕円 84"/>
        <xdr:cNvSpPr/>
      </xdr:nvSpPr>
      <xdr:spPr>
        <a:xfrm>
          <a:off x="4711700" y="546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80329</xdr:rowOff>
    </xdr:from>
    <xdr:ext cx="405111" cy="259045"/>
    <xdr:sp macro="" textlink="">
      <xdr:nvSpPr>
        <xdr:cNvPr id="86" name="有形固定資産減価償却率該当値テキスト"/>
        <xdr:cNvSpPr txBox="1"/>
      </xdr:nvSpPr>
      <xdr:spPr>
        <a:xfrm>
          <a:off x="4813300" y="5319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119138</xdr:rowOff>
    </xdr:from>
    <xdr:to>
      <xdr:col>3</xdr:col>
      <xdr:colOff>511175</xdr:colOff>
      <xdr:row>28</xdr:row>
      <xdr:rowOff>49288</xdr:rowOff>
    </xdr:to>
    <xdr:sp macro="" textlink="">
      <xdr:nvSpPr>
        <xdr:cNvPr id="87" name="円/楕円 86"/>
        <xdr:cNvSpPr/>
      </xdr:nvSpPr>
      <xdr:spPr>
        <a:xfrm>
          <a:off x="4000500" y="55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27</xdr:row>
      <xdr:rowOff>108252</xdr:rowOff>
    </xdr:from>
    <xdr:to>
      <xdr:col>3</xdr:col>
      <xdr:colOff>1171575</xdr:colOff>
      <xdr:row>27</xdr:row>
      <xdr:rowOff>169938</xdr:rowOff>
    </xdr:to>
    <xdr:cxnSp macro="">
      <xdr:nvCxnSpPr>
        <xdr:cNvPr id="88" name="直線コネクタ 87"/>
        <xdr:cNvCxnSpPr/>
      </xdr:nvCxnSpPr>
      <xdr:spPr>
        <a:xfrm flipV="1">
          <a:off x="4051300" y="5518452"/>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57349</xdr:rowOff>
    </xdr:from>
    <xdr:ext cx="405111" cy="259045"/>
    <xdr:sp macro="" textlink="">
      <xdr:nvSpPr>
        <xdr:cNvPr id="89" name="n_1aveValue有形固定資産減価償却率"/>
        <xdr:cNvSpPr txBox="1"/>
      </xdr:nvSpPr>
      <xdr:spPr>
        <a:xfrm>
          <a:off x="3836043"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65815</xdr:rowOff>
    </xdr:from>
    <xdr:ext cx="405111" cy="259045"/>
    <xdr:sp macro="" textlink="">
      <xdr:nvSpPr>
        <xdr:cNvPr id="90" name="n_1mainValue有形固定資産減価償却率"/>
        <xdr:cNvSpPr txBox="1"/>
      </xdr:nvSpPr>
      <xdr:spPr>
        <a:xfrm>
          <a:off x="3836043" y="5304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2" name="正方形/長方形 9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3" name="正方形/長方形 9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8" name="正方形/長方形 9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9" name="正方形/長方形 9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0" name="正方形/長方形 9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1" name="テキスト ボックス 10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2" name="テキスト ボックス 10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3" name="テキスト ボックス 10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4" name="テキスト ボックス 10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大阪府太子町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13,730
13,648
14.17
4,986,680
4,796,236
96,138
3,168,714
4,619,004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158496</xdr:rowOff>
    </xdr:from>
    <xdr:to>
      <xdr:col>6</xdr:col>
      <xdr:colOff>510540</xdr:colOff>
      <xdr:row>41</xdr:row>
      <xdr:rowOff>80772</xdr:rowOff>
    </xdr:to>
    <xdr:cxnSp macro="">
      <xdr:nvCxnSpPr>
        <xdr:cNvPr id="55" name="直線コネクタ 54"/>
        <xdr:cNvCxnSpPr/>
      </xdr:nvCxnSpPr>
      <xdr:spPr>
        <a:xfrm flipV="1">
          <a:off x="4634865" y="581634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84599</xdr:rowOff>
    </xdr:from>
    <xdr:ext cx="405111" cy="259045"/>
    <xdr:sp macro="" textlink="">
      <xdr:nvSpPr>
        <xdr:cNvPr id="56" name="【道路】&#10;有形固定資産減価償却率最小値テキスト"/>
        <xdr:cNvSpPr txBox="1"/>
      </xdr:nvSpPr>
      <xdr:spPr>
        <a:xfrm>
          <a:off x="4724400" y="711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41</xdr:row>
      <xdr:rowOff>80772</xdr:rowOff>
    </xdr:from>
    <xdr:to>
      <xdr:col>6</xdr:col>
      <xdr:colOff>600075</xdr:colOff>
      <xdr:row>41</xdr:row>
      <xdr:rowOff>80772</xdr:rowOff>
    </xdr:to>
    <xdr:cxnSp macro="">
      <xdr:nvCxnSpPr>
        <xdr:cNvPr id="57" name="直線コネクタ 56"/>
        <xdr:cNvCxnSpPr/>
      </xdr:nvCxnSpPr>
      <xdr:spPr>
        <a:xfrm>
          <a:off x="4546600" y="7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105173</xdr:rowOff>
    </xdr:from>
    <xdr:ext cx="405111" cy="259045"/>
    <xdr:sp macro="" textlink="">
      <xdr:nvSpPr>
        <xdr:cNvPr id="58" name="【道路】&#10;有形固定資産減価償却率最大値テキスト"/>
        <xdr:cNvSpPr txBox="1"/>
      </xdr:nvSpPr>
      <xdr:spPr>
        <a:xfrm>
          <a:off x="47244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158496</xdr:rowOff>
    </xdr:from>
    <xdr:to>
      <xdr:col>6</xdr:col>
      <xdr:colOff>600075</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57421</xdr:rowOff>
    </xdr:from>
    <xdr:ext cx="405111" cy="259045"/>
    <xdr:sp macro="" textlink="">
      <xdr:nvSpPr>
        <xdr:cNvPr id="60" name="【道路】&#10;有形固定資産減価償却率平均値テキスト"/>
        <xdr:cNvSpPr txBox="1"/>
      </xdr:nvSpPr>
      <xdr:spPr>
        <a:xfrm>
          <a:off x="4724400" y="6572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34544</xdr:rowOff>
    </xdr:from>
    <xdr:to>
      <xdr:col>6</xdr:col>
      <xdr:colOff>561975</xdr:colOff>
      <xdr:row>39</xdr:row>
      <xdr:rowOff>136144</xdr:rowOff>
    </xdr:to>
    <xdr:sp macro="" textlink="">
      <xdr:nvSpPr>
        <xdr:cNvPr id="61" name="フローチャート : 判断 60"/>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107696</xdr:rowOff>
    </xdr:from>
    <xdr:to>
      <xdr:col>5</xdr:col>
      <xdr:colOff>409575</xdr:colOff>
      <xdr:row>40</xdr:row>
      <xdr:rowOff>37846</xdr:rowOff>
    </xdr:to>
    <xdr:sp macro="" textlink="">
      <xdr:nvSpPr>
        <xdr:cNvPr id="62" name="フローチャート : 判断 61"/>
        <xdr:cNvSpPr/>
      </xdr:nvSpPr>
      <xdr:spPr>
        <a:xfrm>
          <a:off x="3746500" y="679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66548</xdr:rowOff>
    </xdr:from>
    <xdr:to>
      <xdr:col>6</xdr:col>
      <xdr:colOff>561975</xdr:colOff>
      <xdr:row>40</xdr:row>
      <xdr:rowOff>168148</xdr:rowOff>
    </xdr:to>
    <xdr:sp macro="" textlink="">
      <xdr:nvSpPr>
        <xdr:cNvPr id="68" name="円/楕円 67"/>
        <xdr:cNvSpPr/>
      </xdr:nvSpPr>
      <xdr:spPr>
        <a:xfrm>
          <a:off x="45847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44975</xdr:rowOff>
    </xdr:from>
    <xdr:ext cx="405111" cy="259045"/>
    <xdr:sp macro="" textlink="">
      <xdr:nvSpPr>
        <xdr:cNvPr id="69" name="【道路】&#10;有形固定資産減価償却率該当値テキスト"/>
        <xdr:cNvSpPr txBox="1"/>
      </xdr:nvSpPr>
      <xdr:spPr>
        <a:xfrm>
          <a:off x="4724400" y="690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109982</xdr:rowOff>
    </xdr:from>
    <xdr:to>
      <xdr:col>5</xdr:col>
      <xdr:colOff>409575</xdr:colOff>
      <xdr:row>41</xdr:row>
      <xdr:rowOff>40132</xdr:rowOff>
    </xdr:to>
    <xdr:sp macro="" textlink="">
      <xdr:nvSpPr>
        <xdr:cNvPr id="70" name="円/楕円 69"/>
        <xdr:cNvSpPr/>
      </xdr:nvSpPr>
      <xdr:spPr>
        <a:xfrm>
          <a:off x="3746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117348</xdr:rowOff>
    </xdr:from>
    <xdr:to>
      <xdr:col>6</xdr:col>
      <xdr:colOff>511175</xdr:colOff>
      <xdr:row>40</xdr:row>
      <xdr:rowOff>160782</xdr:rowOff>
    </xdr:to>
    <xdr:cxnSp macro="">
      <xdr:nvCxnSpPr>
        <xdr:cNvPr id="71" name="直線コネクタ 70"/>
        <xdr:cNvCxnSpPr/>
      </xdr:nvCxnSpPr>
      <xdr:spPr>
        <a:xfrm flipV="1">
          <a:off x="3797300" y="697534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54373</xdr:rowOff>
    </xdr:from>
    <xdr:ext cx="405111" cy="259045"/>
    <xdr:sp macro="" textlink="">
      <xdr:nvSpPr>
        <xdr:cNvPr id="72" name="n_1aveValue【道路】&#10;有形固定資産減価償却率"/>
        <xdr:cNvSpPr txBox="1"/>
      </xdr:nvSpPr>
      <xdr:spPr>
        <a:xfrm>
          <a:off x="3582043" y="656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31259</xdr:rowOff>
    </xdr:from>
    <xdr:ext cx="405111" cy="259045"/>
    <xdr:sp macro="" textlink="">
      <xdr:nvSpPr>
        <xdr:cNvPr id="73" name="n_1mainValue【道路】&#10;有形固定資産減価償却率"/>
        <xdr:cNvSpPr txBox="1"/>
      </xdr:nvSpPr>
      <xdr:spPr>
        <a:xfrm>
          <a:off x="3582043" y="706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69342</xdr:rowOff>
    </xdr:from>
    <xdr:to>
      <xdr:col>15</xdr:col>
      <xdr:colOff>180340</xdr:colOff>
      <xdr:row>42</xdr:row>
      <xdr:rowOff>1829</xdr:rowOff>
    </xdr:to>
    <xdr:cxnSp macro="">
      <xdr:nvCxnSpPr>
        <xdr:cNvPr id="98" name="直線コネクタ 97"/>
        <xdr:cNvCxnSpPr/>
      </xdr:nvCxnSpPr>
      <xdr:spPr>
        <a:xfrm flipV="1">
          <a:off x="10476865" y="5727192"/>
          <a:ext cx="0" cy="1475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5656</xdr:rowOff>
    </xdr:from>
    <xdr:ext cx="469744" cy="259045"/>
    <xdr:sp macro="" textlink="">
      <xdr:nvSpPr>
        <xdr:cNvPr id="99" name="【道路】&#10;一人当たり延長最小値テキスト"/>
        <xdr:cNvSpPr txBox="1"/>
      </xdr:nvSpPr>
      <xdr:spPr>
        <a:xfrm>
          <a:off x="10566400" y="72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42</xdr:row>
      <xdr:rowOff>1829</xdr:rowOff>
    </xdr:from>
    <xdr:to>
      <xdr:col>15</xdr:col>
      <xdr:colOff>269875</xdr:colOff>
      <xdr:row>42</xdr:row>
      <xdr:rowOff>1829</xdr:rowOff>
    </xdr:to>
    <xdr:cxnSp macro="">
      <xdr:nvCxnSpPr>
        <xdr:cNvPr id="100" name="直線コネクタ 99"/>
        <xdr:cNvCxnSpPr/>
      </xdr:nvCxnSpPr>
      <xdr:spPr>
        <a:xfrm>
          <a:off x="10388600" y="720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16019</xdr:rowOff>
    </xdr:from>
    <xdr:ext cx="534377" cy="259045"/>
    <xdr:sp macro="" textlink="">
      <xdr:nvSpPr>
        <xdr:cNvPr id="101" name="【道路】&#10;一人当たり延長最大値テキスト"/>
        <xdr:cNvSpPr txBox="1"/>
      </xdr:nvSpPr>
      <xdr:spPr>
        <a:xfrm>
          <a:off x="10566400" y="550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33</xdr:row>
      <xdr:rowOff>69342</xdr:rowOff>
    </xdr:from>
    <xdr:to>
      <xdr:col>15</xdr:col>
      <xdr:colOff>269875</xdr:colOff>
      <xdr:row>33</xdr:row>
      <xdr:rowOff>69342</xdr:rowOff>
    </xdr:to>
    <xdr:cxnSp macro="">
      <xdr:nvCxnSpPr>
        <xdr:cNvPr id="102" name="直線コネクタ 101"/>
        <xdr:cNvCxnSpPr/>
      </xdr:nvCxnSpPr>
      <xdr:spPr>
        <a:xfrm>
          <a:off x="10388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68089</xdr:rowOff>
    </xdr:from>
    <xdr:ext cx="534377" cy="259045"/>
    <xdr:sp macro="" textlink="">
      <xdr:nvSpPr>
        <xdr:cNvPr id="103" name="【道路】&#10;一人当たり延長平均値テキスト"/>
        <xdr:cNvSpPr txBox="1"/>
      </xdr:nvSpPr>
      <xdr:spPr>
        <a:xfrm>
          <a:off x="10566400" y="606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45212</xdr:rowOff>
    </xdr:from>
    <xdr:to>
      <xdr:col>15</xdr:col>
      <xdr:colOff>231775</xdr:colOff>
      <xdr:row>36</xdr:row>
      <xdr:rowOff>146812</xdr:rowOff>
    </xdr:to>
    <xdr:sp macro="" textlink="">
      <xdr:nvSpPr>
        <xdr:cNvPr id="104" name="フローチャート : 判断 103"/>
        <xdr:cNvSpPr/>
      </xdr:nvSpPr>
      <xdr:spPr>
        <a:xfrm>
          <a:off x="10426700" y="621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89713</xdr:rowOff>
    </xdr:from>
    <xdr:to>
      <xdr:col>14</xdr:col>
      <xdr:colOff>79375</xdr:colOff>
      <xdr:row>35</xdr:row>
      <xdr:rowOff>19863</xdr:rowOff>
    </xdr:to>
    <xdr:sp macro="" textlink="">
      <xdr:nvSpPr>
        <xdr:cNvPr id="105" name="フローチャート : 判断 104"/>
        <xdr:cNvSpPr/>
      </xdr:nvSpPr>
      <xdr:spPr>
        <a:xfrm>
          <a:off x="9588500" y="591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122479</xdr:rowOff>
    </xdr:from>
    <xdr:to>
      <xdr:col>15</xdr:col>
      <xdr:colOff>231775</xdr:colOff>
      <xdr:row>42</xdr:row>
      <xdr:rowOff>52629</xdr:rowOff>
    </xdr:to>
    <xdr:sp macro="" textlink="">
      <xdr:nvSpPr>
        <xdr:cNvPr id="111" name="円/楕円 110"/>
        <xdr:cNvSpPr/>
      </xdr:nvSpPr>
      <xdr:spPr>
        <a:xfrm>
          <a:off x="10426700" y="715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37406</xdr:rowOff>
    </xdr:from>
    <xdr:ext cx="469744" cy="259045"/>
    <xdr:sp macro="" textlink="">
      <xdr:nvSpPr>
        <xdr:cNvPr id="112" name="【道路】&#10;一人当たり延長該当値テキスト"/>
        <xdr:cNvSpPr txBox="1"/>
      </xdr:nvSpPr>
      <xdr:spPr>
        <a:xfrm>
          <a:off x="10566400" y="706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5.476</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126061</xdr:rowOff>
    </xdr:from>
    <xdr:to>
      <xdr:col>14</xdr:col>
      <xdr:colOff>79375</xdr:colOff>
      <xdr:row>42</xdr:row>
      <xdr:rowOff>56211</xdr:rowOff>
    </xdr:to>
    <xdr:sp macro="" textlink="">
      <xdr:nvSpPr>
        <xdr:cNvPr id="113" name="円/楕円 112"/>
        <xdr:cNvSpPr/>
      </xdr:nvSpPr>
      <xdr:spPr>
        <a:xfrm>
          <a:off x="9588500" y="715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42</xdr:row>
      <xdr:rowOff>1829</xdr:rowOff>
    </xdr:from>
    <xdr:to>
      <xdr:col>15</xdr:col>
      <xdr:colOff>180975</xdr:colOff>
      <xdr:row>42</xdr:row>
      <xdr:rowOff>5411</xdr:rowOff>
    </xdr:to>
    <xdr:cxnSp macro="">
      <xdr:nvCxnSpPr>
        <xdr:cNvPr id="114" name="直線コネクタ 113"/>
        <xdr:cNvCxnSpPr/>
      </xdr:nvCxnSpPr>
      <xdr:spPr>
        <a:xfrm flipV="1">
          <a:off x="9639300" y="7202729"/>
          <a:ext cx="8382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33</xdr:row>
      <xdr:rowOff>36390</xdr:rowOff>
    </xdr:from>
    <xdr:ext cx="534377" cy="259045"/>
    <xdr:sp macro="" textlink="">
      <xdr:nvSpPr>
        <xdr:cNvPr id="115" name="n_1aveValue【道路】&#10;一人当たり延長"/>
        <xdr:cNvSpPr txBox="1"/>
      </xdr:nvSpPr>
      <xdr:spPr>
        <a:xfrm>
          <a:off x="9359410" y="569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21.656</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47338</xdr:rowOff>
    </xdr:from>
    <xdr:ext cx="469744" cy="259045"/>
    <xdr:sp macro="" textlink="">
      <xdr:nvSpPr>
        <xdr:cNvPr id="116" name="n_1mainValue【道路】&#10;一人当たり延長"/>
        <xdr:cNvSpPr txBox="1"/>
      </xdr:nvSpPr>
      <xdr:spPr>
        <a:xfrm>
          <a:off x="9391727" y="724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125730</xdr:rowOff>
    </xdr:from>
    <xdr:to>
      <xdr:col>6</xdr:col>
      <xdr:colOff>510540</xdr:colOff>
      <xdr:row>64</xdr:row>
      <xdr:rowOff>68580</xdr:rowOff>
    </xdr:to>
    <xdr:cxnSp macro="">
      <xdr:nvCxnSpPr>
        <xdr:cNvPr id="139" name="直線コネクタ 138"/>
        <xdr:cNvCxnSpPr/>
      </xdr:nvCxnSpPr>
      <xdr:spPr>
        <a:xfrm flipV="1">
          <a:off x="4634865" y="95554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72407</xdr:rowOff>
    </xdr:from>
    <xdr:ext cx="405111" cy="259045"/>
    <xdr:sp macro="" textlink="">
      <xdr:nvSpPr>
        <xdr:cNvPr id="140" name="【橋りょう・トンネル】&#10;有形固定資産減価償却率最小値テキスト"/>
        <xdr:cNvSpPr txBox="1"/>
      </xdr:nvSpPr>
      <xdr:spPr>
        <a:xfrm>
          <a:off x="47244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68580</xdr:rowOff>
    </xdr:from>
    <xdr:to>
      <xdr:col>6</xdr:col>
      <xdr:colOff>600075</xdr:colOff>
      <xdr:row>64</xdr:row>
      <xdr:rowOff>68580</xdr:rowOff>
    </xdr:to>
    <xdr:cxnSp macro="">
      <xdr:nvCxnSpPr>
        <xdr:cNvPr id="141" name="直線コネクタ 140"/>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72407</xdr:rowOff>
    </xdr:from>
    <xdr:ext cx="405111" cy="259045"/>
    <xdr:sp macro="" textlink="">
      <xdr:nvSpPr>
        <xdr:cNvPr id="142" name="【橋りょう・トンネル】&#10;有形固定資産減価償却率最大値テキスト"/>
        <xdr:cNvSpPr txBox="1"/>
      </xdr:nvSpPr>
      <xdr:spPr>
        <a:xfrm>
          <a:off x="4724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55</xdr:row>
      <xdr:rowOff>125730</xdr:rowOff>
    </xdr:from>
    <xdr:to>
      <xdr:col>6</xdr:col>
      <xdr:colOff>600075</xdr:colOff>
      <xdr:row>55</xdr:row>
      <xdr:rowOff>125730</xdr:rowOff>
    </xdr:to>
    <xdr:cxnSp macro="">
      <xdr:nvCxnSpPr>
        <xdr:cNvPr id="143" name="直線コネクタ 142"/>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71645</xdr:rowOff>
    </xdr:from>
    <xdr:ext cx="405111" cy="259045"/>
    <xdr:sp macro="" textlink="">
      <xdr:nvSpPr>
        <xdr:cNvPr id="144" name="【橋りょう・トンネル】&#10;有形固定資産減価償却率平均値テキスト"/>
        <xdr:cNvSpPr txBox="1"/>
      </xdr:nvSpPr>
      <xdr:spPr>
        <a:xfrm>
          <a:off x="4724400" y="1035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45" name="フローチャート : 判断 144"/>
        <xdr:cNvSpPr/>
      </xdr:nvSpPr>
      <xdr:spPr>
        <a:xfrm>
          <a:off x="4584700" y="1038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150368</xdr:rowOff>
    </xdr:from>
    <xdr:to>
      <xdr:col>5</xdr:col>
      <xdr:colOff>409575</xdr:colOff>
      <xdr:row>60</xdr:row>
      <xdr:rowOff>80518</xdr:rowOff>
    </xdr:to>
    <xdr:sp macro="" textlink="">
      <xdr:nvSpPr>
        <xdr:cNvPr id="146" name="フローチャート : 判断 145"/>
        <xdr:cNvSpPr/>
      </xdr:nvSpPr>
      <xdr:spPr>
        <a:xfrm>
          <a:off x="37465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111506</xdr:rowOff>
    </xdr:from>
    <xdr:to>
      <xdr:col>6</xdr:col>
      <xdr:colOff>561975</xdr:colOff>
      <xdr:row>60</xdr:row>
      <xdr:rowOff>41656</xdr:rowOff>
    </xdr:to>
    <xdr:sp macro="" textlink="">
      <xdr:nvSpPr>
        <xdr:cNvPr id="152" name="円/楕円 151"/>
        <xdr:cNvSpPr/>
      </xdr:nvSpPr>
      <xdr:spPr>
        <a:xfrm>
          <a:off x="45847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134383</xdr:rowOff>
    </xdr:from>
    <xdr:ext cx="405111" cy="259045"/>
    <xdr:sp macro="" textlink="">
      <xdr:nvSpPr>
        <xdr:cNvPr id="153" name="【橋りょう・トンネル】&#10;有形固定資産減価償却率該当値テキスト"/>
        <xdr:cNvSpPr txBox="1"/>
      </xdr:nvSpPr>
      <xdr:spPr>
        <a:xfrm>
          <a:off x="4724400" y="10078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145796</xdr:rowOff>
    </xdr:from>
    <xdr:to>
      <xdr:col>5</xdr:col>
      <xdr:colOff>409575</xdr:colOff>
      <xdr:row>60</xdr:row>
      <xdr:rowOff>75946</xdr:rowOff>
    </xdr:to>
    <xdr:sp macro="" textlink="">
      <xdr:nvSpPr>
        <xdr:cNvPr id="154" name="円/楕円 153"/>
        <xdr:cNvSpPr/>
      </xdr:nvSpPr>
      <xdr:spPr>
        <a:xfrm>
          <a:off x="3746500" y="102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162306</xdr:rowOff>
    </xdr:from>
    <xdr:to>
      <xdr:col>6</xdr:col>
      <xdr:colOff>511175</xdr:colOff>
      <xdr:row>60</xdr:row>
      <xdr:rowOff>25146</xdr:rowOff>
    </xdr:to>
    <xdr:cxnSp macro="">
      <xdr:nvCxnSpPr>
        <xdr:cNvPr id="155" name="直線コネクタ 154"/>
        <xdr:cNvCxnSpPr/>
      </xdr:nvCxnSpPr>
      <xdr:spPr>
        <a:xfrm flipV="1">
          <a:off x="3797300" y="1027785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71645</xdr:rowOff>
    </xdr:from>
    <xdr:ext cx="405111" cy="259045"/>
    <xdr:sp macro="" textlink="">
      <xdr:nvSpPr>
        <xdr:cNvPr id="156" name="n_1aveValue【橋りょう・トンネル】&#10;有形固定資産減価償却率"/>
        <xdr:cNvSpPr txBox="1"/>
      </xdr:nvSpPr>
      <xdr:spPr>
        <a:xfrm>
          <a:off x="3582043" y="1035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92473</xdr:rowOff>
    </xdr:from>
    <xdr:ext cx="405111" cy="259045"/>
    <xdr:sp macro="" textlink="">
      <xdr:nvSpPr>
        <xdr:cNvPr id="157" name="n_1mainValue【橋りょう・トンネル】&#10;有形固定資産減価償却率"/>
        <xdr:cNvSpPr txBox="1"/>
      </xdr:nvSpPr>
      <xdr:spPr>
        <a:xfrm>
          <a:off x="3582043"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8" name="直線コネクタ 16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9" name="テキスト ボックス 16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0" name="直線コネクタ 16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71" name="テキスト ボックス 17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2" name="直線コネクタ 17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3" name="テキスト ボックス 17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4" name="直線コネクタ 17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5" name="テキスト ボックス 17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6" name="直線コネクタ 17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7" name="テキスト ボックス 17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8" name="直線コネクタ 17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9" name="テキスト ボックス 17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1" name="テキスト ボックス 18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83" name="直線コネクタ 182"/>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84"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85" name="直線コネクタ 184"/>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86"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87" name="直線コネクタ 186"/>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33414</xdr:rowOff>
    </xdr:from>
    <xdr:ext cx="599010" cy="259045"/>
    <xdr:sp macro="" textlink="">
      <xdr:nvSpPr>
        <xdr:cNvPr id="188" name="【橋りょう・トンネル】&#10;一人当たり有形固定資産（償却資産）額平均値テキスト"/>
        <xdr:cNvSpPr txBox="1"/>
      </xdr:nvSpPr>
      <xdr:spPr>
        <a:xfrm>
          <a:off x="10566400" y="10491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89" name="フローチャート : 判断 188"/>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205</xdr:rowOff>
    </xdr:from>
    <xdr:to>
      <xdr:col>14</xdr:col>
      <xdr:colOff>79375</xdr:colOff>
      <xdr:row>62</xdr:row>
      <xdr:rowOff>101805</xdr:rowOff>
    </xdr:to>
    <xdr:sp macro="" textlink="">
      <xdr:nvSpPr>
        <xdr:cNvPr id="190" name="フローチャート : 判断 189"/>
        <xdr:cNvSpPr/>
      </xdr:nvSpPr>
      <xdr:spPr>
        <a:xfrm>
          <a:off x="9588500" y="106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97191</xdr:rowOff>
    </xdr:from>
    <xdr:to>
      <xdr:col>15</xdr:col>
      <xdr:colOff>231775</xdr:colOff>
      <xdr:row>64</xdr:row>
      <xdr:rowOff>27341</xdr:rowOff>
    </xdr:to>
    <xdr:sp macro="" textlink="">
      <xdr:nvSpPr>
        <xdr:cNvPr id="196" name="円/楕円 195"/>
        <xdr:cNvSpPr/>
      </xdr:nvSpPr>
      <xdr:spPr>
        <a:xfrm>
          <a:off x="10426700" y="108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12118</xdr:rowOff>
    </xdr:from>
    <xdr:ext cx="534377" cy="259045"/>
    <xdr:sp macro="" textlink="">
      <xdr:nvSpPr>
        <xdr:cNvPr id="197" name="【橋りょう・トンネル】&#10;一人当たり有形固定資産（償却資産）額該当値テキスト"/>
        <xdr:cNvSpPr txBox="1"/>
      </xdr:nvSpPr>
      <xdr:spPr>
        <a:xfrm>
          <a:off x="10566400" y="1081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94,367</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99292</xdr:rowOff>
    </xdr:from>
    <xdr:to>
      <xdr:col>14</xdr:col>
      <xdr:colOff>79375</xdr:colOff>
      <xdr:row>64</xdr:row>
      <xdr:rowOff>29442</xdr:rowOff>
    </xdr:to>
    <xdr:sp macro="" textlink="">
      <xdr:nvSpPr>
        <xdr:cNvPr id="198" name="円/楕円 197"/>
        <xdr:cNvSpPr/>
      </xdr:nvSpPr>
      <xdr:spPr>
        <a:xfrm>
          <a:off x="9588500" y="1090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147991</xdr:rowOff>
    </xdr:from>
    <xdr:to>
      <xdr:col>15</xdr:col>
      <xdr:colOff>180975</xdr:colOff>
      <xdr:row>63</xdr:row>
      <xdr:rowOff>150092</xdr:rowOff>
    </xdr:to>
    <xdr:cxnSp macro="">
      <xdr:nvCxnSpPr>
        <xdr:cNvPr id="199" name="直線コネクタ 198"/>
        <xdr:cNvCxnSpPr/>
      </xdr:nvCxnSpPr>
      <xdr:spPr>
        <a:xfrm flipV="1">
          <a:off x="9639300" y="10949341"/>
          <a:ext cx="838200" cy="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118332</xdr:rowOff>
    </xdr:from>
    <xdr:ext cx="599010" cy="259045"/>
    <xdr:sp macro="" textlink="">
      <xdr:nvSpPr>
        <xdr:cNvPr id="200" name="n_1aveValue【橋りょう・トンネル】&#10;一人当たり有形固定資産（償却資産）額"/>
        <xdr:cNvSpPr txBox="1"/>
      </xdr:nvSpPr>
      <xdr:spPr>
        <a:xfrm>
          <a:off x="9327094" y="1040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258,763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20569</xdr:rowOff>
    </xdr:from>
    <xdr:ext cx="534377" cy="259045"/>
    <xdr:sp macro="" textlink="">
      <xdr:nvSpPr>
        <xdr:cNvPr id="201" name="n_1mainValue【橋りょう・トンネル】&#10;一人当たり有形固定資産（償却資産）額"/>
        <xdr:cNvSpPr txBox="1"/>
      </xdr:nvSpPr>
      <xdr:spPr>
        <a:xfrm>
          <a:off x="9359411" y="1099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93,080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10" name="正方形/長方形 2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1" name="正方形/長方形 2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2" name="正方形/長方形 2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3" name="正方形/長方形 2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4" name="正方形/長方形 2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5" name="正方形/長方形 2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6" name="正方形/長方形 2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7" name="正方形/長方形 21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8" name="正方形/長方形 2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9" name="正方形/長方形 2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0" name="正方形/長方形 2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1" name="正方形/長方形 2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2" name="正方形/長方形 2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3" name="正方形/長方形 2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4" name="正方形/長方形 2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5" name="正方形/長方形 2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6" name="正方形/長方形 2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7" name="正方形/長方形 2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8" name="正方形/長方形 2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9" name="正方形/長方形 2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0" name="正方形/長方形 2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1" name="正方形/長方形 2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2" name="正方形/長方形 2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3" name="正方形/長方形 2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4" name="正方形/長方形 2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5" name="正方形/長方形 2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6" name="正方形/長方形 2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7" name="正方形/長方形 2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8" name="正方形/長方形 2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9" name="正方形/長方形 2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40" name="正方形/長方形 2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1" name="正方形/長方形 2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2" name="テキスト ボックス 2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3" name="直線コネクタ 2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44" name="テキスト ボックス 24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45" name="直線コネクタ 24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46" name="テキスト ボックス 24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47" name="直線コネクタ 24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48" name="テキスト ボックス 24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49" name="直線コネクタ 24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50" name="テキスト ボックス 24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51" name="直線コネクタ 25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52" name="テキスト ボックス 25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3" name="直線コネクタ 2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54" name="テキスト ボックス 25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46482</xdr:rowOff>
    </xdr:from>
    <xdr:to>
      <xdr:col>23</xdr:col>
      <xdr:colOff>516889</xdr:colOff>
      <xdr:row>42</xdr:row>
      <xdr:rowOff>35052</xdr:rowOff>
    </xdr:to>
    <xdr:cxnSp macro="">
      <xdr:nvCxnSpPr>
        <xdr:cNvPr id="256" name="直線コネクタ 255"/>
        <xdr:cNvCxnSpPr/>
      </xdr:nvCxnSpPr>
      <xdr:spPr>
        <a:xfrm flipV="1">
          <a:off x="16318864" y="5704332"/>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38879</xdr:rowOff>
    </xdr:from>
    <xdr:ext cx="405111" cy="259045"/>
    <xdr:sp macro="" textlink="">
      <xdr:nvSpPr>
        <xdr:cNvPr id="257" name="【認定こども園・幼稚園・保育所】&#10;有形固定資産減価償却率最小値テキスト"/>
        <xdr:cNvSpPr txBox="1"/>
      </xdr:nvSpPr>
      <xdr:spPr>
        <a:xfrm>
          <a:off x="16408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42</xdr:row>
      <xdr:rowOff>35052</xdr:rowOff>
    </xdr:from>
    <xdr:to>
      <xdr:col>23</xdr:col>
      <xdr:colOff>606425</xdr:colOff>
      <xdr:row>42</xdr:row>
      <xdr:rowOff>35052</xdr:rowOff>
    </xdr:to>
    <xdr:cxnSp macro="">
      <xdr:nvCxnSpPr>
        <xdr:cNvPr id="258" name="直線コネクタ 257"/>
        <xdr:cNvCxnSpPr/>
      </xdr:nvCxnSpPr>
      <xdr:spPr>
        <a:xfrm>
          <a:off x="16230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164609</xdr:rowOff>
    </xdr:from>
    <xdr:ext cx="405111" cy="259045"/>
    <xdr:sp macro="" textlink="">
      <xdr:nvSpPr>
        <xdr:cNvPr id="259" name="【認定こども園・幼稚園・保育所】&#10;有形固定資産減価償却率最大値テキスト"/>
        <xdr:cNvSpPr txBox="1"/>
      </xdr:nvSpPr>
      <xdr:spPr>
        <a:xfrm>
          <a:off x="164084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33</xdr:row>
      <xdr:rowOff>46482</xdr:rowOff>
    </xdr:from>
    <xdr:to>
      <xdr:col>23</xdr:col>
      <xdr:colOff>606425</xdr:colOff>
      <xdr:row>33</xdr:row>
      <xdr:rowOff>46482</xdr:rowOff>
    </xdr:to>
    <xdr:cxnSp macro="">
      <xdr:nvCxnSpPr>
        <xdr:cNvPr id="260" name="直線コネクタ 259"/>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79265</xdr:rowOff>
    </xdr:from>
    <xdr:ext cx="405111" cy="259045"/>
    <xdr:sp macro="" textlink="">
      <xdr:nvSpPr>
        <xdr:cNvPr id="261" name="【認定こども園・幼稚園・保育所】&#10;有形固定資産減価償却率平均値テキスト"/>
        <xdr:cNvSpPr txBox="1"/>
      </xdr:nvSpPr>
      <xdr:spPr>
        <a:xfrm>
          <a:off x="16408400" y="6765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100838</xdr:rowOff>
    </xdr:from>
    <xdr:to>
      <xdr:col>23</xdr:col>
      <xdr:colOff>568325</xdr:colOff>
      <xdr:row>40</xdr:row>
      <xdr:rowOff>30988</xdr:rowOff>
    </xdr:to>
    <xdr:sp macro="" textlink="">
      <xdr:nvSpPr>
        <xdr:cNvPr id="262" name="フローチャート : 判断 261"/>
        <xdr:cNvSpPr/>
      </xdr:nvSpPr>
      <xdr:spPr>
        <a:xfrm>
          <a:off x="16268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107696</xdr:rowOff>
    </xdr:from>
    <xdr:to>
      <xdr:col>22</xdr:col>
      <xdr:colOff>415925</xdr:colOff>
      <xdr:row>41</xdr:row>
      <xdr:rowOff>37846</xdr:rowOff>
    </xdr:to>
    <xdr:sp macro="" textlink="">
      <xdr:nvSpPr>
        <xdr:cNvPr id="263" name="フローチャート : 判断 262"/>
        <xdr:cNvSpPr/>
      </xdr:nvSpPr>
      <xdr:spPr>
        <a:xfrm>
          <a:off x="15430500" y="696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64" name="テキスト ボックス 2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5" name="テキスト ボックス 2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6" name="テキスト ボックス 2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7" name="テキスト ボックス 2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8" name="テキスト ボックス 2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68834</xdr:rowOff>
    </xdr:from>
    <xdr:to>
      <xdr:col>23</xdr:col>
      <xdr:colOff>568325</xdr:colOff>
      <xdr:row>39</xdr:row>
      <xdr:rowOff>170434</xdr:rowOff>
    </xdr:to>
    <xdr:sp macro="" textlink="">
      <xdr:nvSpPr>
        <xdr:cNvPr id="269" name="円/楕円 268"/>
        <xdr:cNvSpPr/>
      </xdr:nvSpPr>
      <xdr:spPr>
        <a:xfrm>
          <a:off x="162687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91711</xdr:rowOff>
    </xdr:from>
    <xdr:ext cx="405111" cy="259045"/>
    <xdr:sp macro="" textlink="">
      <xdr:nvSpPr>
        <xdr:cNvPr id="270" name="【認定こども園・幼稚園・保育所】&#10;有形固定資産減価償却率該当値テキスト"/>
        <xdr:cNvSpPr txBox="1"/>
      </xdr:nvSpPr>
      <xdr:spPr>
        <a:xfrm>
          <a:off x="16408400" y="6606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7112</xdr:rowOff>
    </xdr:from>
    <xdr:to>
      <xdr:col>22</xdr:col>
      <xdr:colOff>415925</xdr:colOff>
      <xdr:row>40</xdr:row>
      <xdr:rowOff>108712</xdr:rowOff>
    </xdr:to>
    <xdr:sp macro="" textlink="">
      <xdr:nvSpPr>
        <xdr:cNvPr id="271" name="円/楕円 270"/>
        <xdr:cNvSpPr/>
      </xdr:nvSpPr>
      <xdr:spPr>
        <a:xfrm>
          <a:off x="15430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119634</xdr:rowOff>
    </xdr:from>
    <xdr:to>
      <xdr:col>23</xdr:col>
      <xdr:colOff>517525</xdr:colOff>
      <xdr:row>40</xdr:row>
      <xdr:rowOff>57912</xdr:rowOff>
    </xdr:to>
    <xdr:cxnSp macro="">
      <xdr:nvCxnSpPr>
        <xdr:cNvPr id="272" name="直線コネクタ 271"/>
        <xdr:cNvCxnSpPr/>
      </xdr:nvCxnSpPr>
      <xdr:spPr>
        <a:xfrm flipV="1">
          <a:off x="15481300" y="680618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41</xdr:row>
      <xdr:rowOff>28973</xdr:rowOff>
    </xdr:from>
    <xdr:ext cx="405111" cy="259045"/>
    <xdr:sp macro="" textlink="">
      <xdr:nvSpPr>
        <xdr:cNvPr id="273" name="n_1aveValue【認定こども園・幼稚園・保育所】&#10;有形固定資産減価償却率"/>
        <xdr:cNvSpPr txBox="1"/>
      </xdr:nvSpPr>
      <xdr:spPr>
        <a:xfrm>
          <a:off x="15266043" y="705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125239</xdr:rowOff>
    </xdr:from>
    <xdr:ext cx="405111" cy="259045"/>
    <xdr:sp macro="" textlink="">
      <xdr:nvSpPr>
        <xdr:cNvPr id="274" name="n_1mainValue【認定こども園・幼稚園・保育所】&#10;有形固定資産減価償却率"/>
        <xdr:cNvSpPr txBox="1"/>
      </xdr:nvSpPr>
      <xdr:spPr>
        <a:xfrm>
          <a:off x="15266043" y="6640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75" name="正方形/長方形 2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6" name="正方形/長方形 2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7" name="正方形/長方形 2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8" name="正方形/長方形 2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9" name="正方形/長方形 2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0" name="正方形/長方形 2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1" name="正方形/長方形 2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2" name="正方形/長方形 2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3" name="テキスト ボックス 2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4" name="直線コネクタ 2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285" name="テキスト ボックス 28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286" name="直線コネクタ 28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87" name="テキスト ボックス 28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88" name="直線コネクタ 28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89" name="テキスト ボックス 28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90" name="直線コネクタ 28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91" name="テキスト ボックス 29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92" name="直線コネクタ 29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93" name="テキスト ボックス 29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4" name="直線コネクタ 2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95" name="テキスト ボックス 2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12192</xdr:rowOff>
    </xdr:from>
    <xdr:to>
      <xdr:col>32</xdr:col>
      <xdr:colOff>186689</xdr:colOff>
      <xdr:row>41</xdr:row>
      <xdr:rowOff>23622</xdr:rowOff>
    </xdr:to>
    <xdr:cxnSp macro="">
      <xdr:nvCxnSpPr>
        <xdr:cNvPr id="297" name="直線コネクタ 296"/>
        <xdr:cNvCxnSpPr/>
      </xdr:nvCxnSpPr>
      <xdr:spPr>
        <a:xfrm flipV="1">
          <a:off x="22160864" y="584149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27449</xdr:rowOff>
    </xdr:from>
    <xdr:ext cx="469744" cy="259045"/>
    <xdr:sp macro="" textlink="">
      <xdr:nvSpPr>
        <xdr:cNvPr id="298" name="【認定こども園・幼稚園・保育所】&#10;一人当たり面積最小値テキスト"/>
        <xdr:cNvSpPr txBox="1"/>
      </xdr:nvSpPr>
      <xdr:spPr>
        <a:xfrm>
          <a:off x="22250400" y="70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41</xdr:row>
      <xdr:rowOff>23622</xdr:rowOff>
    </xdr:from>
    <xdr:to>
      <xdr:col>32</xdr:col>
      <xdr:colOff>276225</xdr:colOff>
      <xdr:row>41</xdr:row>
      <xdr:rowOff>23622</xdr:rowOff>
    </xdr:to>
    <xdr:cxnSp macro="">
      <xdr:nvCxnSpPr>
        <xdr:cNvPr id="299" name="直線コネクタ 298"/>
        <xdr:cNvCxnSpPr/>
      </xdr:nvCxnSpPr>
      <xdr:spPr>
        <a:xfrm>
          <a:off x="22072600" y="70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130319</xdr:rowOff>
    </xdr:from>
    <xdr:ext cx="469744" cy="259045"/>
    <xdr:sp macro="" textlink="">
      <xdr:nvSpPr>
        <xdr:cNvPr id="300" name="【認定こども園・幼稚園・保育所】&#10;一人当たり面積最大値テキスト"/>
        <xdr:cNvSpPr txBox="1"/>
      </xdr:nvSpPr>
      <xdr:spPr>
        <a:xfrm>
          <a:off x="22250400" y="56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34</xdr:row>
      <xdr:rowOff>12192</xdr:rowOff>
    </xdr:from>
    <xdr:to>
      <xdr:col>32</xdr:col>
      <xdr:colOff>276225</xdr:colOff>
      <xdr:row>34</xdr:row>
      <xdr:rowOff>12192</xdr:rowOff>
    </xdr:to>
    <xdr:cxnSp macro="">
      <xdr:nvCxnSpPr>
        <xdr:cNvPr id="301" name="直線コネクタ 300"/>
        <xdr:cNvCxnSpPr/>
      </xdr:nvCxnSpPr>
      <xdr:spPr>
        <a:xfrm>
          <a:off x="22072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68851</xdr:rowOff>
    </xdr:from>
    <xdr:ext cx="469744" cy="259045"/>
    <xdr:sp macro="" textlink="">
      <xdr:nvSpPr>
        <xdr:cNvPr id="302" name="【認定こども園・幼稚園・保育所】&#10;一人当たり面積平均値テキスト"/>
        <xdr:cNvSpPr txBox="1"/>
      </xdr:nvSpPr>
      <xdr:spPr>
        <a:xfrm>
          <a:off x="22250400" y="6241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45974</xdr:rowOff>
    </xdr:from>
    <xdr:to>
      <xdr:col>32</xdr:col>
      <xdr:colOff>238125</xdr:colOff>
      <xdr:row>37</xdr:row>
      <xdr:rowOff>147574</xdr:rowOff>
    </xdr:to>
    <xdr:sp macro="" textlink="">
      <xdr:nvSpPr>
        <xdr:cNvPr id="303" name="フローチャート : 判断 302"/>
        <xdr:cNvSpPr/>
      </xdr:nvSpPr>
      <xdr:spPr>
        <a:xfrm>
          <a:off x="22110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155702</xdr:rowOff>
    </xdr:from>
    <xdr:to>
      <xdr:col>31</xdr:col>
      <xdr:colOff>85725</xdr:colOff>
      <xdr:row>36</xdr:row>
      <xdr:rowOff>85852</xdr:rowOff>
    </xdr:to>
    <xdr:sp macro="" textlink="">
      <xdr:nvSpPr>
        <xdr:cNvPr id="304" name="フローチャート : 判断 303"/>
        <xdr:cNvSpPr/>
      </xdr:nvSpPr>
      <xdr:spPr>
        <a:xfrm>
          <a:off x="21272500" y="615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05" name="テキスト ボックス 3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6" name="テキスト ボックス 3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7" name="テキスト ボックス 3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8" name="テキスト ボックス 3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9" name="テキスト ボックス 3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144272</xdr:rowOff>
    </xdr:from>
    <xdr:to>
      <xdr:col>32</xdr:col>
      <xdr:colOff>238125</xdr:colOff>
      <xdr:row>41</xdr:row>
      <xdr:rowOff>74422</xdr:rowOff>
    </xdr:to>
    <xdr:sp macro="" textlink="">
      <xdr:nvSpPr>
        <xdr:cNvPr id="310" name="円/楕円 309"/>
        <xdr:cNvSpPr/>
      </xdr:nvSpPr>
      <xdr:spPr>
        <a:xfrm>
          <a:off x="221107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59199</xdr:rowOff>
    </xdr:from>
    <xdr:ext cx="469744" cy="259045"/>
    <xdr:sp macro="" textlink="">
      <xdr:nvSpPr>
        <xdr:cNvPr id="311" name="【認定こども園・幼稚園・保育所】&#10;一人当たり面積該当値テキスト"/>
        <xdr:cNvSpPr txBox="1"/>
      </xdr:nvSpPr>
      <xdr:spPr>
        <a:xfrm>
          <a:off x="22250400" y="691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148844</xdr:rowOff>
    </xdr:from>
    <xdr:to>
      <xdr:col>31</xdr:col>
      <xdr:colOff>85725</xdr:colOff>
      <xdr:row>41</xdr:row>
      <xdr:rowOff>78994</xdr:rowOff>
    </xdr:to>
    <xdr:sp macro="" textlink="">
      <xdr:nvSpPr>
        <xdr:cNvPr id="312" name="円/楕円 311"/>
        <xdr:cNvSpPr/>
      </xdr:nvSpPr>
      <xdr:spPr>
        <a:xfrm>
          <a:off x="21272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23622</xdr:rowOff>
    </xdr:from>
    <xdr:to>
      <xdr:col>32</xdr:col>
      <xdr:colOff>187325</xdr:colOff>
      <xdr:row>41</xdr:row>
      <xdr:rowOff>28194</xdr:rowOff>
    </xdr:to>
    <xdr:cxnSp macro="">
      <xdr:nvCxnSpPr>
        <xdr:cNvPr id="313" name="直線コネクタ 312"/>
        <xdr:cNvCxnSpPr/>
      </xdr:nvCxnSpPr>
      <xdr:spPr>
        <a:xfrm flipV="1">
          <a:off x="21323300" y="7053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34</xdr:row>
      <xdr:rowOff>102379</xdr:rowOff>
    </xdr:from>
    <xdr:ext cx="469744" cy="259045"/>
    <xdr:sp macro="" textlink="">
      <xdr:nvSpPr>
        <xdr:cNvPr id="314" name="n_1aveValue【認定こども園・幼稚園・保育所】&#10;一人当たり面積"/>
        <xdr:cNvSpPr txBox="1"/>
      </xdr:nvSpPr>
      <xdr:spPr>
        <a:xfrm>
          <a:off x="21075727" y="593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70121</xdr:rowOff>
    </xdr:from>
    <xdr:ext cx="469744" cy="259045"/>
    <xdr:sp macro="" textlink="">
      <xdr:nvSpPr>
        <xdr:cNvPr id="315" name="n_1mainValue【認定こども園・幼稚園・保育所】&#10;一人当たり面積"/>
        <xdr:cNvSpPr txBox="1"/>
      </xdr:nvSpPr>
      <xdr:spPr>
        <a:xfrm>
          <a:off x="210757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16" name="正方形/長方形 3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7" name="正方形/長方形 3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8" name="正方形/長方形 3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9" name="正方形/長方形 3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0" name="正方形/長方形 3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1" name="正方形/長方形 3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2" name="正方形/長方形 3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3" name="正方形/長方形 3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4" name="テキスト ボックス 3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5" name="直線コネクタ 3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26" name="直線コネクタ 3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27" name="テキスト ボックス 326"/>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28" name="直線コネクタ 3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29" name="テキスト ボックス 3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30" name="直線コネクタ 3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31" name="テキスト ボックス 3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32" name="直線コネクタ 3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33" name="テキスト ボックス 3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34" name="直線コネクタ 3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35" name="テキスト ボックス 3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6" name="直線コネクタ 3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37" name="テキスト ボックス 33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339" name="直線コネクタ 338"/>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340"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341" name="直線コネクタ 340"/>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342"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343" name="直線コネクタ 342"/>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344" name="【学校施設】&#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345" name="フローチャート : 判断 344"/>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38735</xdr:rowOff>
    </xdr:from>
    <xdr:to>
      <xdr:col>22</xdr:col>
      <xdr:colOff>415925</xdr:colOff>
      <xdr:row>57</xdr:row>
      <xdr:rowOff>140335</xdr:rowOff>
    </xdr:to>
    <xdr:sp macro="" textlink="">
      <xdr:nvSpPr>
        <xdr:cNvPr id="346" name="フローチャート : 判断 345"/>
        <xdr:cNvSpPr/>
      </xdr:nvSpPr>
      <xdr:spPr>
        <a:xfrm>
          <a:off x="15430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47" name="テキスト ボックス 3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8" name="テキスト ボックス 3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9" name="テキスト ボックス 3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0" name="テキスト ボックス 3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1" name="テキスト ボックス 3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65405</xdr:rowOff>
    </xdr:from>
    <xdr:to>
      <xdr:col>23</xdr:col>
      <xdr:colOff>568325</xdr:colOff>
      <xdr:row>57</xdr:row>
      <xdr:rowOff>167005</xdr:rowOff>
    </xdr:to>
    <xdr:sp macro="" textlink="">
      <xdr:nvSpPr>
        <xdr:cNvPr id="352" name="円/楕円 351"/>
        <xdr:cNvSpPr/>
      </xdr:nvSpPr>
      <xdr:spPr>
        <a:xfrm>
          <a:off x="162687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88282</xdr:rowOff>
    </xdr:from>
    <xdr:ext cx="405111" cy="259045"/>
    <xdr:sp macro="" textlink="">
      <xdr:nvSpPr>
        <xdr:cNvPr id="353" name="【学校施設】&#10;有形固定資産減価償却率該当値テキスト"/>
        <xdr:cNvSpPr txBox="1"/>
      </xdr:nvSpPr>
      <xdr:spPr>
        <a:xfrm>
          <a:off x="16408400"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80645</xdr:rowOff>
    </xdr:from>
    <xdr:to>
      <xdr:col>22</xdr:col>
      <xdr:colOff>415925</xdr:colOff>
      <xdr:row>58</xdr:row>
      <xdr:rowOff>10795</xdr:rowOff>
    </xdr:to>
    <xdr:sp macro="" textlink="">
      <xdr:nvSpPr>
        <xdr:cNvPr id="354" name="円/楕円 353"/>
        <xdr:cNvSpPr/>
      </xdr:nvSpPr>
      <xdr:spPr>
        <a:xfrm>
          <a:off x="15430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116205</xdr:rowOff>
    </xdr:from>
    <xdr:to>
      <xdr:col>23</xdr:col>
      <xdr:colOff>517525</xdr:colOff>
      <xdr:row>57</xdr:row>
      <xdr:rowOff>131445</xdr:rowOff>
    </xdr:to>
    <xdr:cxnSp macro="">
      <xdr:nvCxnSpPr>
        <xdr:cNvPr id="355" name="直線コネクタ 354"/>
        <xdr:cNvCxnSpPr/>
      </xdr:nvCxnSpPr>
      <xdr:spPr>
        <a:xfrm flipV="1">
          <a:off x="15481300" y="98888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55</xdr:row>
      <xdr:rowOff>156862</xdr:rowOff>
    </xdr:from>
    <xdr:ext cx="405111" cy="259045"/>
    <xdr:sp macro="" textlink="">
      <xdr:nvSpPr>
        <xdr:cNvPr id="356" name="n_1aveValue【学校施設】&#10;有形固定資産減価償却率"/>
        <xdr:cNvSpPr txBox="1"/>
      </xdr:nvSpPr>
      <xdr:spPr>
        <a:xfrm>
          <a:off x="15266043"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1922</xdr:rowOff>
    </xdr:from>
    <xdr:ext cx="405111" cy="259045"/>
    <xdr:sp macro="" textlink="">
      <xdr:nvSpPr>
        <xdr:cNvPr id="357" name="n_1mainValue【学校施設】&#10;有形固定資産減価償却率"/>
        <xdr:cNvSpPr txBox="1"/>
      </xdr:nvSpPr>
      <xdr:spPr>
        <a:xfrm>
          <a:off x="15266043" y="994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8" name="正方形/長方形 3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9" name="正方形/長方形 3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0" name="正方形/長方形 3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1" name="正方形/長方形 3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2" name="正方形/長方形 3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3" name="正方形/長方形 3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4" name="正方形/長方形 3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5" name="正方形/長方形 3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6" name="テキスト ボックス 3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7" name="直線コネクタ 3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68" name="テキスト ボックス 3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69" name="直線コネクタ 36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70" name="テキスト ボックス 36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71" name="直線コネクタ 37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72" name="テキスト ボックス 37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73" name="直線コネクタ 37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74" name="テキスト ボックス 37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75" name="直線コネクタ 37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76" name="テキスト ボックス 37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7" name="直線コネクタ 3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78" name="テキスト ボックス 3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113843</xdr:rowOff>
    </xdr:from>
    <xdr:to>
      <xdr:col>32</xdr:col>
      <xdr:colOff>186689</xdr:colOff>
      <xdr:row>63</xdr:row>
      <xdr:rowOff>103784</xdr:rowOff>
    </xdr:to>
    <xdr:cxnSp macro="">
      <xdr:nvCxnSpPr>
        <xdr:cNvPr id="380" name="直線コネクタ 379"/>
        <xdr:cNvCxnSpPr/>
      </xdr:nvCxnSpPr>
      <xdr:spPr>
        <a:xfrm flipV="1">
          <a:off x="22160864" y="9886493"/>
          <a:ext cx="0" cy="10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107611</xdr:rowOff>
    </xdr:from>
    <xdr:ext cx="469744" cy="259045"/>
    <xdr:sp macro="" textlink="">
      <xdr:nvSpPr>
        <xdr:cNvPr id="381" name="【学校施設】&#10;一人当たり面積最小値テキスト"/>
        <xdr:cNvSpPr txBox="1"/>
      </xdr:nvSpPr>
      <xdr:spPr>
        <a:xfrm>
          <a:off x="22250400" y="10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103784</xdr:rowOff>
    </xdr:from>
    <xdr:to>
      <xdr:col>32</xdr:col>
      <xdr:colOff>276225</xdr:colOff>
      <xdr:row>63</xdr:row>
      <xdr:rowOff>103784</xdr:rowOff>
    </xdr:to>
    <xdr:cxnSp macro="">
      <xdr:nvCxnSpPr>
        <xdr:cNvPr id="382" name="直線コネクタ 381"/>
        <xdr:cNvCxnSpPr/>
      </xdr:nvCxnSpPr>
      <xdr:spPr>
        <a:xfrm>
          <a:off x="22072600" y="1090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60520</xdr:rowOff>
    </xdr:from>
    <xdr:ext cx="469744" cy="259045"/>
    <xdr:sp macro="" textlink="">
      <xdr:nvSpPr>
        <xdr:cNvPr id="383" name="【学校施設】&#10;一人当たり面積最大値テキスト"/>
        <xdr:cNvSpPr txBox="1"/>
      </xdr:nvSpPr>
      <xdr:spPr>
        <a:xfrm>
          <a:off x="22250400" y="9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57</xdr:row>
      <xdr:rowOff>113843</xdr:rowOff>
    </xdr:from>
    <xdr:to>
      <xdr:col>32</xdr:col>
      <xdr:colOff>276225</xdr:colOff>
      <xdr:row>57</xdr:row>
      <xdr:rowOff>113843</xdr:rowOff>
    </xdr:to>
    <xdr:cxnSp macro="">
      <xdr:nvCxnSpPr>
        <xdr:cNvPr id="384" name="直線コネクタ 383"/>
        <xdr:cNvCxnSpPr/>
      </xdr:nvCxnSpPr>
      <xdr:spPr>
        <a:xfrm>
          <a:off x="22072600" y="988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162730</xdr:rowOff>
    </xdr:from>
    <xdr:ext cx="469744" cy="259045"/>
    <xdr:sp macro="" textlink="">
      <xdr:nvSpPr>
        <xdr:cNvPr id="385" name="【学校施設】&#10;一人当たり面積平均値テキスト"/>
        <xdr:cNvSpPr txBox="1"/>
      </xdr:nvSpPr>
      <xdr:spPr>
        <a:xfrm>
          <a:off x="22250400" y="10278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139853</xdr:rowOff>
    </xdr:from>
    <xdr:to>
      <xdr:col>32</xdr:col>
      <xdr:colOff>238125</xdr:colOff>
      <xdr:row>61</xdr:row>
      <xdr:rowOff>70003</xdr:rowOff>
    </xdr:to>
    <xdr:sp macro="" textlink="">
      <xdr:nvSpPr>
        <xdr:cNvPr id="386" name="フローチャート : 判断 385"/>
        <xdr:cNvSpPr/>
      </xdr:nvSpPr>
      <xdr:spPr>
        <a:xfrm>
          <a:off x="221107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70815</xdr:rowOff>
    </xdr:from>
    <xdr:to>
      <xdr:col>31</xdr:col>
      <xdr:colOff>85725</xdr:colOff>
      <xdr:row>61</xdr:row>
      <xdr:rowOff>965</xdr:rowOff>
    </xdr:to>
    <xdr:sp macro="" textlink="">
      <xdr:nvSpPr>
        <xdr:cNvPr id="387" name="フローチャート : 判断 386"/>
        <xdr:cNvSpPr/>
      </xdr:nvSpPr>
      <xdr:spPr>
        <a:xfrm>
          <a:off x="21272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88" name="テキスト ボックス 3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89" name="テキスト ボックス 3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0" name="テキスト ボックス 3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1" name="テキスト ボックス 3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2" name="テキスト ボックス 3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144882</xdr:rowOff>
    </xdr:from>
    <xdr:to>
      <xdr:col>32</xdr:col>
      <xdr:colOff>238125</xdr:colOff>
      <xdr:row>63</xdr:row>
      <xdr:rowOff>75032</xdr:rowOff>
    </xdr:to>
    <xdr:sp macro="" textlink="">
      <xdr:nvSpPr>
        <xdr:cNvPr id="393" name="円/楕円 392"/>
        <xdr:cNvSpPr/>
      </xdr:nvSpPr>
      <xdr:spPr>
        <a:xfrm>
          <a:off x="22110700" y="107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59809</xdr:rowOff>
    </xdr:from>
    <xdr:ext cx="469744" cy="259045"/>
    <xdr:sp macro="" textlink="">
      <xdr:nvSpPr>
        <xdr:cNvPr id="394" name="【学校施設】&#10;一人当たり面積該当値テキスト"/>
        <xdr:cNvSpPr txBox="1"/>
      </xdr:nvSpPr>
      <xdr:spPr>
        <a:xfrm>
          <a:off x="22250400" y="1068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149911</xdr:rowOff>
    </xdr:from>
    <xdr:to>
      <xdr:col>31</xdr:col>
      <xdr:colOff>85725</xdr:colOff>
      <xdr:row>63</xdr:row>
      <xdr:rowOff>80061</xdr:rowOff>
    </xdr:to>
    <xdr:sp macro="" textlink="">
      <xdr:nvSpPr>
        <xdr:cNvPr id="395" name="円/楕円 394"/>
        <xdr:cNvSpPr/>
      </xdr:nvSpPr>
      <xdr:spPr>
        <a:xfrm>
          <a:off x="21272500" y="107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24232</xdr:rowOff>
    </xdr:from>
    <xdr:to>
      <xdr:col>32</xdr:col>
      <xdr:colOff>187325</xdr:colOff>
      <xdr:row>63</xdr:row>
      <xdr:rowOff>29261</xdr:rowOff>
    </xdr:to>
    <xdr:cxnSp macro="">
      <xdr:nvCxnSpPr>
        <xdr:cNvPr id="396" name="直線コネクタ 395"/>
        <xdr:cNvCxnSpPr/>
      </xdr:nvCxnSpPr>
      <xdr:spPr>
        <a:xfrm flipV="1">
          <a:off x="21323300" y="10825582"/>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17492</xdr:rowOff>
    </xdr:from>
    <xdr:ext cx="469744" cy="259045"/>
    <xdr:sp macro="" textlink="">
      <xdr:nvSpPr>
        <xdr:cNvPr id="397" name="n_1aveValue【学校施設】&#10;一人当たり面積"/>
        <xdr:cNvSpPr txBox="1"/>
      </xdr:nvSpPr>
      <xdr:spPr>
        <a:xfrm>
          <a:off x="210757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71188</xdr:rowOff>
    </xdr:from>
    <xdr:ext cx="469744" cy="259045"/>
    <xdr:sp macro="" textlink="">
      <xdr:nvSpPr>
        <xdr:cNvPr id="398" name="n_1mainValue【学校施設】&#10;一人当たり面積"/>
        <xdr:cNvSpPr txBox="1"/>
      </xdr:nvSpPr>
      <xdr:spPr>
        <a:xfrm>
          <a:off x="21075727" y="1087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99" name="正方形/長方形 3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0" name="正方形/長方形 3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1" name="正方形/長方形 4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2" name="正方形/長方形 4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3" name="正方形/長方形 4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4" name="正方形/長方形 4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5" name="正方形/長方形 4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6" name="正方形/長方形 4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07" name="正方形/長方形 4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8" name="正方形/長方形 4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9" name="正方形/長方形 4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0" name="正方形/長方形 4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1" name="正方形/長方形 4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2" name="正方形/長方形 4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3" name="正方形/長方形 4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4" name="正方形/長方形 4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15" name="正方形/長方形 4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16" name="正方形/長方形 4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17" name="正方形/長方形 4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18" name="正方形/長方形 4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19" name="正方形/長方形 4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0" name="正方形/長方形 4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1" name="正方形/長方形 4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2" name="正方形/長方形 4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3" name="テキスト ボックス 4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4" name="直線コネクタ 4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25" name="テキスト ボックス 42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26" name="直線コネクタ 4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27" name="テキスト ボックス 4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28" name="直線コネクタ 4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29" name="テキスト ボックス 4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30" name="直線コネクタ 4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31" name="テキスト ボックス 4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32" name="直線コネクタ 4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33" name="テキスト ボックス 4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34" name="直線コネクタ 4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35" name="テキスト ボックス 43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36" name="直線コネクタ 4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37" name="テキスト ボックス 43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60961</xdr:rowOff>
    </xdr:from>
    <xdr:to>
      <xdr:col>23</xdr:col>
      <xdr:colOff>516889</xdr:colOff>
      <xdr:row>108</xdr:row>
      <xdr:rowOff>72389</xdr:rowOff>
    </xdr:to>
    <xdr:cxnSp macro="">
      <xdr:nvCxnSpPr>
        <xdr:cNvPr id="439" name="直線コネクタ 438"/>
        <xdr:cNvCxnSpPr/>
      </xdr:nvCxnSpPr>
      <xdr:spPr>
        <a:xfrm flipV="1">
          <a:off x="16318864" y="1720596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76216</xdr:rowOff>
    </xdr:from>
    <xdr:ext cx="405111" cy="259045"/>
    <xdr:sp macro="" textlink="">
      <xdr:nvSpPr>
        <xdr:cNvPr id="440" name="【公民館】&#10;有形固定資産減価償却率最小値テキスト"/>
        <xdr:cNvSpPr txBox="1"/>
      </xdr:nvSpPr>
      <xdr:spPr>
        <a:xfrm>
          <a:off x="16408400"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23</xdr:col>
      <xdr:colOff>428625</xdr:colOff>
      <xdr:row>108</xdr:row>
      <xdr:rowOff>72389</xdr:rowOff>
    </xdr:from>
    <xdr:to>
      <xdr:col>23</xdr:col>
      <xdr:colOff>606425</xdr:colOff>
      <xdr:row>108</xdr:row>
      <xdr:rowOff>72389</xdr:rowOff>
    </xdr:to>
    <xdr:cxnSp macro="">
      <xdr:nvCxnSpPr>
        <xdr:cNvPr id="441" name="直線コネクタ 440"/>
        <xdr:cNvCxnSpPr/>
      </xdr:nvCxnSpPr>
      <xdr:spPr>
        <a:xfrm>
          <a:off x="16230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7638</xdr:rowOff>
    </xdr:from>
    <xdr:ext cx="405111" cy="259045"/>
    <xdr:sp macro="" textlink="">
      <xdr:nvSpPr>
        <xdr:cNvPr id="442" name="【公民館】&#10;有形固定資産減価償却率最大値テキスト"/>
        <xdr:cNvSpPr txBox="1"/>
      </xdr:nvSpPr>
      <xdr:spPr>
        <a:xfrm>
          <a:off x="16408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a:t>
          </a:r>
          <a:endParaRPr kumimoji="1" lang="ja-JP" altLang="en-US" sz="1000" b="1">
            <a:latin typeface="ＭＳ Ｐゴシック"/>
          </a:endParaRPr>
        </a:p>
      </xdr:txBody>
    </xdr:sp>
    <xdr:clientData/>
  </xdr:oneCellAnchor>
  <xdr:twoCellAnchor>
    <xdr:from>
      <xdr:col>23</xdr:col>
      <xdr:colOff>428625</xdr:colOff>
      <xdr:row>100</xdr:row>
      <xdr:rowOff>60961</xdr:rowOff>
    </xdr:from>
    <xdr:to>
      <xdr:col>23</xdr:col>
      <xdr:colOff>606425</xdr:colOff>
      <xdr:row>100</xdr:row>
      <xdr:rowOff>60961</xdr:rowOff>
    </xdr:to>
    <xdr:cxnSp macro="">
      <xdr:nvCxnSpPr>
        <xdr:cNvPr id="443" name="直線コネクタ 442"/>
        <xdr:cNvCxnSpPr/>
      </xdr:nvCxnSpPr>
      <xdr:spPr>
        <a:xfrm>
          <a:off x="16230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57166</xdr:rowOff>
    </xdr:from>
    <xdr:ext cx="405111" cy="259045"/>
    <xdr:sp macro="" textlink="">
      <xdr:nvSpPr>
        <xdr:cNvPr id="444" name="【公民館】&#10;有形固定資産減価償却率平均値テキスト"/>
        <xdr:cNvSpPr txBox="1"/>
      </xdr:nvSpPr>
      <xdr:spPr>
        <a:xfrm>
          <a:off x="16408400" y="1788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78739</xdr:rowOff>
    </xdr:from>
    <xdr:to>
      <xdr:col>23</xdr:col>
      <xdr:colOff>568325</xdr:colOff>
      <xdr:row>105</xdr:row>
      <xdr:rowOff>8889</xdr:rowOff>
    </xdr:to>
    <xdr:sp macro="" textlink="">
      <xdr:nvSpPr>
        <xdr:cNvPr id="445" name="フローチャート : 判断 444"/>
        <xdr:cNvSpPr/>
      </xdr:nvSpPr>
      <xdr:spPr>
        <a:xfrm>
          <a:off x="16268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154939</xdr:rowOff>
    </xdr:from>
    <xdr:to>
      <xdr:col>22</xdr:col>
      <xdr:colOff>415925</xdr:colOff>
      <xdr:row>103</xdr:row>
      <xdr:rowOff>85089</xdr:rowOff>
    </xdr:to>
    <xdr:sp macro="" textlink="">
      <xdr:nvSpPr>
        <xdr:cNvPr id="446" name="フローチャート : 判断 445"/>
        <xdr:cNvSpPr/>
      </xdr:nvSpPr>
      <xdr:spPr>
        <a:xfrm>
          <a:off x="15430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47" name="テキスト ボックス 4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48" name="テキスト ボックス 4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49" name="テキスト ボックス 4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0" name="テキスト ボックス 4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1" name="テキスト ボックス 4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78739</xdr:rowOff>
    </xdr:from>
    <xdr:to>
      <xdr:col>23</xdr:col>
      <xdr:colOff>568325</xdr:colOff>
      <xdr:row>101</xdr:row>
      <xdr:rowOff>8889</xdr:rowOff>
    </xdr:to>
    <xdr:sp macro="" textlink="">
      <xdr:nvSpPr>
        <xdr:cNvPr id="452" name="円/楕円 451"/>
        <xdr:cNvSpPr/>
      </xdr:nvSpPr>
      <xdr:spPr>
        <a:xfrm>
          <a:off x="16268700" y="1722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165116</xdr:rowOff>
    </xdr:from>
    <xdr:ext cx="405111" cy="259045"/>
    <xdr:sp macro="" textlink="">
      <xdr:nvSpPr>
        <xdr:cNvPr id="453" name="【公民館】&#10;有形固定資産減価償却率該当値テキスト"/>
        <xdr:cNvSpPr txBox="1"/>
      </xdr:nvSpPr>
      <xdr:spPr>
        <a:xfrm>
          <a:off x="16408400" y="17138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120650</xdr:rowOff>
    </xdr:from>
    <xdr:to>
      <xdr:col>22</xdr:col>
      <xdr:colOff>415925</xdr:colOff>
      <xdr:row>101</xdr:row>
      <xdr:rowOff>50800</xdr:rowOff>
    </xdr:to>
    <xdr:sp macro="" textlink="">
      <xdr:nvSpPr>
        <xdr:cNvPr id="454" name="円/楕円 453"/>
        <xdr:cNvSpPr/>
      </xdr:nvSpPr>
      <xdr:spPr>
        <a:xfrm>
          <a:off x="15430500" y="1726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129539</xdr:rowOff>
    </xdr:from>
    <xdr:to>
      <xdr:col>23</xdr:col>
      <xdr:colOff>517525</xdr:colOff>
      <xdr:row>101</xdr:row>
      <xdr:rowOff>0</xdr:rowOff>
    </xdr:to>
    <xdr:cxnSp macro="">
      <xdr:nvCxnSpPr>
        <xdr:cNvPr id="455" name="直線コネクタ 454"/>
        <xdr:cNvCxnSpPr/>
      </xdr:nvCxnSpPr>
      <xdr:spPr>
        <a:xfrm flipV="1">
          <a:off x="15481300" y="172745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76216</xdr:rowOff>
    </xdr:from>
    <xdr:ext cx="405111" cy="259045"/>
    <xdr:sp macro="" textlink="">
      <xdr:nvSpPr>
        <xdr:cNvPr id="456" name="n_1aveValue【公民館】&#10;有形固定資産減価償却率"/>
        <xdr:cNvSpPr txBox="1"/>
      </xdr:nvSpPr>
      <xdr:spPr>
        <a:xfrm>
          <a:off x="15266043" y="1773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67327</xdr:rowOff>
    </xdr:from>
    <xdr:ext cx="405111" cy="259045"/>
    <xdr:sp macro="" textlink="">
      <xdr:nvSpPr>
        <xdr:cNvPr id="457" name="n_1mainValue【公民館】&#10;有形固定資産減価償却率"/>
        <xdr:cNvSpPr txBox="1"/>
      </xdr:nvSpPr>
      <xdr:spPr>
        <a:xfrm>
          <a:off x="15266043" y="1704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58" name="正方形/長方形 4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59" name="正方形/長方形 4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0" name="正方形/長方形 4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1" name="正方形/長方形 4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2" name="正方形/長方形 4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3" name="正方形/長方形 4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4" name="正方形/長方形 4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5" name="正方形/長方形 4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66" name="テキスト ボックス 4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67" name="直線コネクタ 4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76200</xdr:rowOff>
    </xdr:from>
    <xdr:to>
      <xdr:col>33</xdr:col>
      <xdr:colOff>314325</xdr:colOff>
      <xdr:row>109</xdr:row>
      <xdr:rowOff>76200</xdr:rowOff>
    </xdr:to>
    <xdr:cxnSp macro="">
      <xdr:nvCxnSpPr>
        <xdr:cNvPr id="468" name="直線コネクタ 467"/>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469" name="テキスト ボックス 468"/>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470" name="直線コネクタ 46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471" name="テキスト ボックス 47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472" name="直線コネクタ 471"/>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473" name="テキスト ボックス 472"/>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74" name="直線コネクタ 4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75" name="テキスト ボックス 4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476" name="直線コネクタ 475"/>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477" name="テキスト ボックス 476"/>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478" name="直線コネクタ 47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479" name="テキスト ボックス 47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480" name="直線コネクタ 479"/>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481" name="テキスト ボックス 480"/>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2" name="直線コネクタ 4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3" name="テキスト ボックス 4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61913</xdr:rowOff>
    </xdr:from>
    <xdr:to>
      <xdr:col>32</xdr:col>
      <xdr:colOff>186689</xdr:colOff>
      <xdr:row>108</xdr:row>
      <xdr:rowOff>67627</xdr:rowOff>
    </xdr:to>
    <xdr:cxnSp macro="">
      <xdr:nvCxnSpPr>
        <xdr:cNvPr id="485" name="直線コネクタ 484"/>
        <xdr:cNvCxnSpPr/>
      </xdr:nvCxnSpPr>
      <xdr:spPr>
        <a:xfrm flipV="1">
          <a:off x="22160864" y="17206913"/>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71454</xdr:rowOff>
    </xdr:from>
    <xdr:ext cx="469744" cy="259045"/>
    <xdr:sp macro="" textlink="">
      <xdr:nvSpPr>
        <xdr:cNvPr id="486" name="【公民館】&#10;一人当たり面積最小値テキスト"/>
        <xdr:cNvSpPr txBox="1"/>
      </xdr:nvSpPr>
      <xdr:spPr>
        <a:xfrm>
          <a:off x="22250400" y="18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108</xdr:row>
      <xdr:rowOff>67627</xdr:rowOff>
    </xdr:from>
    <xdr:to>
      <xdr:col>32</xdr:col>
      <xdr:colOff>276225</xdr:colOff>
      <xdr:row>108</xdr:row>
      <xdr:rowOff>67627</xdr:rowOff>
    </xdr:to>
    <xdr:cxnSp macro="">
      <xdr:nvCxnSpPr>
        <xdr:cNvPr id="487" name="直線コネクタ 486"/>
        <xdr:cNvCxnSpPr/>
      </xdr:nvCxnSpPr>
      <xdr:spPr>
        <a:xfrm>
          <a:off x="22072600" y="1858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8590</xdr:rowOff>
    </xdr:from>
    <xdr:ext cx="469744" cy="259045"/>
    <xdr:sp macro="" textlink="">
      <xdr:nvSpPr>
        <xdr:cNvPr id="488" name="【公民館】&#10;一人当たり面積最大値テキスト"/>
        <xdr:cNvSpPr txBox="1"/>
      </xdr:nvSpPr>
      <xdr:spPr>
        <a:xfrm>
          <a:off x="22250400" y="169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0.545</a:t>
          </a:r>
          <a:endParaRPr kumimoji="1" lang="ja-JP" altLang="en-US" sz="1000" b="1">
            <a:latin typeface="ＭＳ Ｐゴシック"/>
          </a:endParaRPr>
        </a:p>
      </xdr:txBody>
    </xdr:sp>
    <xdr:clientData/>
  </xdr:oneCellAnchor>
  <xdr:twoCellAnchor>
    <xdr:from>
      <xdr:col>32</xdr:col>
      <xdr:colOff>98425</xdr:colOff>
      <xdr:row>100</xdr:row>
      <xdr:rowOff>61913</xdr:rowOff>
    </xdr:from>
    <xdr:to>
      <xdr:col>32</xdr:col>
      <xdr:colOff>276225</xdr:colOff>
      <xdr:row>100</xdr:row>
      <xdr:rowOff>61913</xdr:rowOff>
    </xdr:to>
    <xdr:cxnSp macro="">
      <xdr:nvCxnSpPr>
        <xdr:cNvPr id="489" name="直線コネクタ 488"/>
        <xdr:cNvCxnSpPr/>
      </xdr:nvCxnSpPr>
      <xdr:spPr>
        <a:xfrm>
          <a:off x="22072600" y="1720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114000</xdr:rowOff>
    </xdr:from>
    <xdr:ext cx="469744" cy="259045"/>
    <xdr:sp macro="" textlink="">
      <xdr:nvSpPr>
        <xdr:cNvPr id="490" name="【公民館】&#10;一人当たり面積平均値テキスト"/>
        <xdr:cNvSpPr txBox="1"/>
      </xdr:nvSpPr>
      <xdr:spPr>
        <a:xfrm>
          <a:off x="22250400" y="17773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91123</xdr:rowOff>
    </xdr:from>
    <xdr:to>
      <xdr:col>32</xdr:col>
      <xdr:colOff>238125</xdr:colOff>
      <xdr:row>105</xdr:row>
      <xdr:rowOff>21273</xdr:rowOff>
    </xdr:to>
    <xdr:sp macro="" textlink="">
      <xdr:nvSpPr>
        <xdr:cNvPr id="491" name="フローチャート : 判断 490"/>
        <xdr:cNvSpPr/>
      </xdr:nvSpPr>
      <xdr:spPr>
        <a:xfrm>
          <a:off x="221107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492" name="フローチャート : 判断 491"/>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3" name="テキスト ボックス 4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4" name="テキスト ボックス 4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5" name="テキスト ボックス 4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6" name="テキスト ボックス 4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7" name="テキスト ボックス 4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16827</xdr:rowOff>
    </xdr:from>
    <xdr:to>
      <xdr:col>32</xdr:col>
      <xdr:colOff>238125</xdr:colOff>
      <xdr:row>108</xdr:row>
      <xdr:rowOff>118427</xdr:rowOff>
    </xdr:to>
    <xdr:sp macro="" textlink="">
      <xdr:nvSpPr>
        <xdr:cNvPr id="498" name="円/楕円 497"/>
        <xdr:cNvSpPr/>
      </xdr:nvSpPr>
      <xdr:spPr>
        <a:xfrm>
          <a:off x="22110700" y="1853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103204</xdr:rowOff>
    </xdr:from>
    <xdr:ext cx="469744" cy="259045"/>
    <xdr:sp macro="" textlink="">
      <xdr:nvSpPr>
        <xdr:cNvPr id="499" name="【公民館】&#10;一人当たり面積該当値テキスト"/>
        <xdr:cNvSpPr txBox="1"/>
      </xdr:nvSpPr>
      <xdr:spPr>
        <a:xfrm>
          <a:off x="22250400" y="1844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16827</xdr:rowOff>
    </xdr:from>
    <xdr:to>
      <xdr:col>31</xdr:col>
      <xdr:colOff>85725</xdr:colOff>
      <xdr:row>108</xdr:row>
      <xdr:rowOff>118427</xdr:rowOff>
    </xdr:to>
    <xdr:sp macro="" textlink="">
      <xdr:nvSpPr>
        <xdr:cNvPr id="500" name="円/楕円 499"/>
        <xdr:cNvSpPr/>
      </xdr:nvSpPr>
      <xdr:spPr>
        <a:xfrm>
          <a:off x="21272500" y="1853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67627</xdr:rowOff>
    </xdr:from>
    <xdr:to>
      <xdr:col>32</xdr:col>
      <xdr:colOff>187325</xdr:colOff>
      <xdr:row>108</xdr:row>
      <xdr:rowOff>67627</xdr:rowOff>
    </xdr:to>
    <xdr:cxnSp macro="">
      <xdr:nvCxnSpPr>
        <xdr:cNvPr id="501" name="直線コネクタ 500"/>
        <xdr:cNvCxnSpPr/>
      </xdr:nvCxnSpPr>
      <xdr:spPr>
        <a:xfrm>
          <a:off x="21323300" y="185842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74947</xdr:rowOff>
    </xdr:from>
    <xdr:ext cx="469744" cy="259045"/>
    <xdr:sp macro="" textlink="">
      <xdr:nvSpPr>
        <xdr:cNvPr id="502" name="n_1aveValue【公民館】&#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0.264</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109554</xdr:rowOff>
    </xdr:from>
    <xdr:ext cx="469744" cy="259045"/>
    <xdr:sp macro="" textlink="">
      <xdr:nvSpPr>
        <xdr:cNvPr id="503" name="n_1mainValue【公民館】&#10;一人当たり面積"/>
        <xdr:cNvSpPr txBox="1"/>
      </xdr:nvSpPr>
      <xdr:spPr>
        <a:xfrm>
          <a:off x="21075727" y="1862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4" name="正方形/長方形 5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5" name="正方形/長方形 5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6" name="テキスト ボックス 5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有形固定資産全体の減価償却率</a:t>
          </a:r>
          <a:r>
            <a:rPr kumimoji="1" lang="en-US" altLang="ja-JP" sz="1300">
              <a:latin typeface="ＭＳ Ｐゴシック"/>
            </a:rPr>
            <a:t>6</a:t>
          </a:r>
          <a:r>
            <a:rPr kumimoji="1" lang="ja-JP" altLang="en-US" sz="1300">
              <a:latin typeface="ＭＳ Ｐゴシック"/>
            </a:rPr>
            <a:t>割弱と進んでいるなか、インフラ資産である道路については、減価償却率</a:t>
          </a:r>
          <a:r>
            <a:rPr kumimoji="1" lang="en-US" altLang="ja-JP" sz="1300">
              <a:latin typeface="ＭＳ Ｐゴシック"/>
            </a:rPr>
            <a:t>48.2%</a:t>
          </a:r>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と全国平均及び大阪府平均を大きく下回っている状況である。これは、これまで既存道路における長寿命化計画等に基づいた計画的な舗装等改修を行ってきたことが要因の一つとしてあげられる。また、これとは逆に、公民館については、昭和</a:t>
          </a:r>
          <a:r>
            <a:rPr kumimoji="1" lang="en-US" altLang="ja-JP" sz="1300">
              <a:latin typeface="ＭＳ Ｐゴシック"/>
            </a:rPr>
            <a:t>30</a:t>
          </a:r>
          <a:r>
            <a:rPr kumimoji="1" lang="ja-JP" altLang="en-US" sz="1300">
              <a:latin typeface="ＭＳ Ｐゴシック"/>
            </a:rPr>
            <a:t>年代に建設されたものでかなり古く、耐用年数を超える稼働年数となっており、耐震性も懸念されている状況で、その状況を反映してか、償却率も</a:t>
          </a:r>
          <a:r>
            <a:rPr kumimoji="1" lang="en-US" altLang="ja-JP" sz="1300">
              <a:latin typeface="ＭＳ Ｐゴシック"/>
            </a:rPr>
            <a:t>76.6%</a:t>
          </a:r>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と高く、大阪府平均や全国平均を大きく上回っており類似団体内でも高い位置を示している。このような状況であることから、公民館については課題となっており、現在、新たな建設を検討中である。そのほか、</a:t>
          </a:r>
          <a:r>
            <a:rPr lang="ja-JP" altLang="ja-JP" sz="1300">
              <a:solidFill>
                <a:schemeClr val="dk1"/>
              </a:solidFill>
              <a:effectLst/>
              <a:latin typeface="+mn-lt"/>
              <a:ea typeface="+mn-ea"/>
              <a:cs typeface="+mn-cs"/>
            </a:rPr>
            <a:t>学校施設の減価償却率については、類似団体内平均値を上回っており</a:t>
          </a:r>
          <a:r>
            <a:rPr kumimoji="1" lang="ja-JP" altLang="en-US" sz="1300">
              <a:latin typeface="ＭＳ Ｐゴシック"/>
            </a:rPr>
            <a:t>、耐震化</a:t>
          </a:r>
          <a:r>
            <a:rPr kumimoji="1" lang="en-US" altLang="ja-JP" sz="1300">
              <a:latin typeface="ＭＳ Ｐゴシック"/>
            </a:rPr>
            <a:t>100</a:t>
          </a:r>
          <a:r>
            <a:rPr kumimoji="1" lang="ja-JP" altLang="en-US" sz="1300">
              <a:latin typeface="ＭＳ Ｐゴシック"/>
            </a:rPr>
            <a:t>％であるものの、建物自体は古く、老朽化が進んでいる。このようなことから、平成</a:t>
          </a:r>
          <a:r>
            <a:rPr kumimoji="1" lang="en-US" altLang="ja-JP" sz="1300">
              <a:latin typeface="ＭＳ Ｐゴシック"/>
            </a:rPr>
            <a:t>28</a:t>
          </a:r>
          <a:r>
            <a:rPr kumimoji="1" lang="ja-JP" altLang="en-US" sz="1300">
              <a:latin typeface="ＭＳ Ｐゴシック"/>
            </a:rPr>
            <a:t>年度に策定した公共施設等総合管理計画に基づき各施設ごとの個別計画を策定し、老朽化対策を今後検討していく。</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大阪府太子町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13,730
13,648
14.17
4,986,680
4,796,236
96,138
3,168,714
4,619,004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41910</xdr:rowOff>
    </xdr:from>
    <xdr:to>
      <xdr:col>6</xdr:col>
      <xdr:colOff>510540</xdr:colOff>
      <xdr:row>41</xdr:row>
      <xdr:rowOff>69342</xdr:rowOff>
    </xdr:to>
    <xdr:cxnSp macro="">
      <xdr:nvCxnSpPr>
        <xdr:cNvPr id="55" name="直線コネクタ 54"/>
        <xdr:cNvCxnSpPr/>
      </xdr:nvCxnSpPr>
      <xdr:spPr>
        <a:xfrm flipV="1">
          <a:off x="4634865" y="56997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73169</xdr:rowOff>
    </xdr:from>
    <xdr:ext cx="405111" cy="259045"/>
    <xdr:sp macro="" textlink="">
      <xdr:nvSpPr>
        <xdr:cNvPr id="56" name="【図書館】&#10;有形固定資産減価償却率最小値テキスト"/>
        <xdr:cNvSpPr txBox="1"/>
      </xdr:nvSpPr>
      <xdr:spPr>
        <a:xfrm>
          <a:off x="47244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6</xdr:col>
      <xdr:colOff>422275</xdr:colOff>
      <xdr:row>41</xdr:row>
      <xdr:rowOff>69342</xdr:rowOff>
    </xdr:from>
    <xdr:to>
      <xdr:col>6</xdr:col>
      <xdr:colOff>600075</xdr:colOff>
      <xdr:row>41</xdr:row>
      <xdr:rowOff>69342</xdr:rowOff>
    </xdr:to>
    <xdr:cxnSp macro="">
      <xdr:nvCxnSpPr>
        <xdr:cNvPr id="57" name="直線コネクタ 56"/>
        <xdr:cNvCxnSpPr/>
      </xdr:nvCxnSpPr>
      <xdr:spPr>
        <a:xfrm>
          <a:off x="4546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160037</xdr:rowOff>
    </xdr:from>
    <xdr:ext cx="405111" cy="259045"/>
    <xdr:sp macro="" textlink="">
      <xdr:nvSpPr>
        <xdr:cNvPr id="58" name="【図書館】&#10;有形固定資産減価償却率最大値テキスト"/>
        <xdr:cNvSpPr txBox="1"/>
      </xdr:nvSpPr>
      <xdr:spPr>
        <a:xfrm>
          <a:off x="4724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33</xdr:row>
      <xdr:rowOff>41910</xdr:rowOff>
    </xdr:from>
    <xdr:to>
      <xdr:col>6</xdr:col>
      <xdr:colOff>600075</xdr:colOff>
      <xdr:row>33</xdr:row>
      <xdr:rowOff>41910</xdr:rowOff>
    </xdr:to>
    <xdr:cxnSp macro="">
      <xdr:nvCxnSpPr>
        <xdr:cNvPr id="59" name="直線コネクタ 58"/>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128287</xdr:rowOff>
    </xdr:from>
    <xdr:ext cx="405111" cy="259045"/>
    <xdr:sp macro="" textlink="">
      <xdr:nvSpPr>
        <xdr:cNvPr id="60" name="【図書館】&#10;有形固定資産減価償却率平均値テキスト"/>
        <xdr:cNvSpPr txBox="1"/>
      </xdr:nvSpPr>
      <xdr:spPr>
        <a:xfrm>
          <a:off x="4724400" y="612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105410</xdr:rowOff>
    </xdr:from>
    <xdr:to>
      <xdr:col>6</xdr:col>
      <xdr:colOff>561975</xdr:colOff>
      <xdr:row>37</xdr:row>
      <xdr:rowOff>35560</xdr:rowOff>
    </xdr:to>
    <xdr:sp macro="" textlink="">
      <xdr:nvSpPr>
        <xdr:cNvPr id="61" name="フローチャート : 判断 60"/>
        <xdr:cNvSpPr/>
      </xdr:nvSpPr>
      <xdr:spPr>
        <a:xfrm>
          <a:off x="4584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4826</xdr:rowOff>
    </xdr:from>
    <xdr:to>
      <xdr:col>5</xdr:col>
      <xdr:colOff>409575</xdr:colOff>
      <xdr:row>38</xdr:row>
      <xdr:rowOff>106426</xdr:rowOff>
    </xdr:to>
    <xdr:sp macro="" textlink="">
      <xdr:nvSpPr>
        <xdr:cNvPr id="62" name="フローチャート : 判断 61"/>
        <xdr:cNvSpPr/>
      </xdr:nvSpPr>
      <xdr:spPr>
        <a:xfrm>
          <a:off x="3746500" y="65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41</xdr:row>
      <xdr:rowOff>18542</xdr:rowOff>
    </xdr:from>
    <xdr:to>
      <xdr:col>6</xdr:col>
      <xdr:colOff>561975</xdr:colOff>
      <xdr:row>41</xdr:row>
      <xdr:rowOff>120142</xdr:rowOff>
    </xdr:to>
    <xdr:sp macro="" textlink="">
      <xdr:nvSpPr>
        <xdr:cNvPr id="68" name="円/楕円 67"/>
        <xdr:cNvSpPr/>
      </xdr:nvSpPr>
      <xdr:spPr>
        <a:xfrm>
          <a:off x="45847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104919</xdr:rowOff>
    </xdr:from>
    <xdr:ext cx="405111" cy="259045"/>
    <xdr:sp macro="" textlink="">
      <xdr:nvSpPr>
        <xdr:cNvPr id="69" name="【図書館】&#10;有形固定資産減価償却率該当値テキスト"/>
        <xdr:cNvSpPr txBox="1"/>
      </xdr:nvSpPr>
      <xdr:spPr>
        <a:xfrm>
          <a:off x="4724400" y="6962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oneCellAnchor>
    <xdr:from>
      <xdr:col>5</xdr:col>
      <xdr:colOff>143518</xdr:colOff>
      <xdr:row>36</xdr:row>
      <xdr:rowOff>122953</xdr:rowOff>
    </xdr:from>
    <xdr:ext cx="405111" cy="259045"/>
    <xdr:sp macro="" textlink="">
      <xdr:nvSpPr>
        <xdr:cNvPr id="70" name="n_1aveValue【図書館】&#10;有形固定資産減価償却率"/>
        <xdr:cNvSpPr txBox="1"/>
      </xdr:nvSpPr>
      <xdr:spPr>
        <a:xfrm>
          <a:off x="3582043" y="629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79" name="正方形/長方形 7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80" name="正方形/長方形 7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81" name="正方形/長方形 8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82" name="正方形/長方形 8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83" name="正方形/長方形 8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84" name="正方形/長方形 8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85" name="正方形/長方形 8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86" name="正方形/長方形 8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87" name="テキスト ボックス 8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88" name="直線コネクタ 8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89" name="テキスト ボックス 8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90" name="直線コネクタ 8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91" name="テキスト ボックス 9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92" name="直線コネクタ 9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93" name="テキスト ボックス 9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94" name="直線コネクタ 9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95" name="テキスト ボックス 9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96" name="直線コネクタ 9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97" name="テキスト ボックス 9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98" name="直線コネクタ 9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99" name="テキスト ボックス 9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00" name="直線コネクタ 9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01" name="テキスト ボックス 10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0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97155</xdr:rowOff>
    </xdr:to>
    <xdr:cxnSp macro="">
      <xdr:nvCxnSpPr>
        <xdr:cNvPr id="103" name="直線コネクタ 102"/>
        <xdr:cNvCxnSpPr/>
      </xdr:nvCxnSpPr>
      <xdr:spPr>
        <a:xfrm flipV="1">
          <a:off x="4634865" y="95383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100982</xdr:rowOff>
    </xdr:from>
    <xdr:ext cx="405111" cy="259045"/>
    <xdr:sp macro="" textlink="">
      <xdr:nvSpPr>
        <xdr:cNvPr id="104" name="【体育館・プール】&#10;有形固定資産減価償却率最小値テキスト"/>
        <xdr:cNvSpPr txBox="1"/>
      </xdr:nvSpPr>
      <xdr:spPr>
        <a:xfrm>
          <a:off x="47244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63</xdr:row>
      <xdr:rowOff>97155</xdr:rowOff>
    </xdr:from>
    <xdr:to>
      <xdr:col>6</xdr:col>
      <xdr:colOff>600075</xdr:colOff>
      <xdr:row>63</xdr:row>
      <xdr:rowOff>97155</xdr:rowOff>
    </xdr:to>
    <xdr:cxnSp macro="">
      <xdr:nvCxnSpPr>
        <xdr:cNvPr id="105" name="直線コネクタ 104"/>
        <xdr:cNvCxnSpPr/>
      </xdr:nvCxnSpPr>
      <xdr:spPr>
        <a:xfrm>
          <a:off x="4546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06" name="【体育館・プー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07" name="直線コネクタ 106"/>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53992</xdr:rowOff>
    </xdr:from>
    <xdr:ext cx="405111" cy="259045"/>
    <xdr:sp macro="" textlink="">
      <xdr:nvSpPr>
        <xdr:cNvPr id="108" name="【体育館・プール】&#10;有形固定資産減価償却率平均値テキスト"/>
        <xdr:cNvSpPr txBox="1"/>
      </xdr:nvSpPr>
      <xdr:spPr>
        <a:xfrm>
          <a:off x="4724400" y="1016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31115</xdr:rowOff>
    </xdr:from>
    <xdr:to>
      <xdr:col>6</xdr:col>
      <xdr:colOff>561975</xdr:colOff>
      <xdr:row>60</xdr:row>
      <xdr:rowOff>132715</xdr:rowOff>
    </xdr:to>
    <xdr:sp macro="" textlink="">
      <xdr:nvSpPr>
        <xdr:cNvPr id="109" name="フローチャート : 判断 108"/>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118745</xdr:rowOff>
    </xdr:from>
    <xdr:to>
      <xdr:col>5</xdr:col>
      <xdr:colOff>409575</xdr:colOff>
      <xdr:row>60</xdr:row>
      <xdr:rowOff>48895</xdr:rowOff>
    </xdr:to>
    <xdr:sp macro="" textlink="">
      <xdr:nvSpPr>
        <xdr:cNvPr id="110" name="フローチャート : 判断 109"/>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11" name="テキスト ボックス 11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12" name="テキスト ボックス 11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13" name="テキスト ボックス 11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14" name="テキスト ボックス 11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15" name="テキスト ボックス 11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162560</xdr:rowOff>
    </xdr:from>
    <xdr:to>
      <xdr:col>6</xdr:col>
      <xdr:colOff>561975</xdr:colOff>
      <xdr:row>61</xdr:row>
      <xdr:rowOff>92710</xdr:rowOff>
    </xdr:to>
    <xdr:sp macro="" textlink="">
      <xdr:nvSpPr>
        <xdr:cNvPr id="116" name="円/楕円 115"/>
        <xdr:cNvSpPr/>
      </xdr:nvSpPr>
      <xdr:spPr>
        <a:xfrm>
          <a:off x="4584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140987</xdr:rowOff>
    </xdr:from>
    <xdr:ext cx="405111" cy="259045"/>
    <xdr:sp macro="" textlink="">
      <xdr:nvSpPr>
        <xdr:cNvPr id="117" name="【体育館・プール】&#10;有形固定資産減価償却率該当値テキスト"/>
        <xdr:cNvSpPr txBox="1"/>
      </xdr:nvSpPr>
      <xdr:spPr>
        <a:xfrm>
          <a:off x="4724400"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29210</xdr:rowOff>
    </xdr:from>
    <xdr:to>
      <xdr:col>5</xdr:col>
      <xdr:colOff>409575</xdr:colOff>
      <xdr:row>61</xdr:row>
      <xdr:rowOff>130810</xdr:rowOff>
    </xdr:to>
    <xdr:sp macro="" textlink="">
      <xdr:nvSpPr>
        <xdr:cNvPr id="118" name="円/楕円 117"/>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41910</xdr:rowOff>
    </xdr:from>
    <xdr:to>
      <xdr:col>6</xdr:col>
      <xdr:colOff>511175</xdr:colOff>
      <xdr:row>61</xdr:row>
      <xdr:rowOff>80010</xdr:rowOff>
    </xdr:to>
    <xdr:cxnSp macro="">
      <xdr:nvCxnSpPr>
        <xdr:cNvPr id="119" name="直線コネクタ 118"/>
        <xdr:cNvCxnSpPr/>
      </xdr:nvCxnSpPr>
      <xdr:spPr>
        <a:xfrm flipV="1">
          <a:off x="3797300" y="10500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65422</xdr:rowOff>
    </xdr:from>
    <xdr:ext cx="405111" cy="259045"/>
    <xdr:sp macro="" textlink="">
      <xdr:nvSpPr>
        <xdr:cNvPr id="120" name="n_1aveValue【体育館・プール】&#10;有形固定資産減価償却率"/>
        <xdr:cNvSpPr txBox="1"/>
      </xdr:nvSpPr>
      <xdr:spPr>
        <a:xfrm>
          <a:off x="3582043"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121937</xdr:rowOff>
    </xdr:from>
    <xdr:ext cx="405111" cy="259045"/>
    <xdr:sp macro="" textlink="">
      <xdr:nvSpPr>
        <xdr:cNvPr id="121" name="n_1mainValue【体育館・プール】&#10;有形固定資産減価償却率"/>
        <xdr:cNvSpPr txBox="1"/>
      </xdr:nvSpPr>
      <xdr:spPr>
        <a:xfrm>
          <a:off x="3582043"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22" name="正方形/長方形 12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3" name="正方形/長方形 12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4" name="正方形/長方形 12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5" name="正方形/長方形 12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6" name="正方形/長方形 12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7" name="正方形/長方形 12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8" name="正方形/長方形 12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9" name="正方形/長方形 12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30" name="テキスト ボックス 12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31" name="直線コネクタ 13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32" name="テキスト ボックス 13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33" name="直線コネクタ 13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34" name="テキスト ボックス 13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35" name="直線コネクタ 13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36" name="テキスト ボックス 13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37" name="直線コネクタ 13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38" name="テキスト ボックス 13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39" name="直線コネクタ 13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40" name="テキスト ボックス 13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41" name="直線コネクタ 14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42" name="テキスト ボックス 14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4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18288</xdr:rowOff>
    </xdr:from>
    <xdr:to>
      <xdr:col>15</xdr:col>
      <xdr:colOff>180340</xdr:colOff>
      <xdr:row>64</xdr:row>
      <xdr:rowOff>77724</xdr:rowOff>
    </xdr:to>
    <xdr:cxnSp macro="">
      <xdr:nvCxnSpPr>
        <xdr:cNvPr id="144" name="直線コネクタ 143"/>
        <xdr:cNvCxnSpPr/>
      </xdr:nvCxnSpPr>
      <xdr:spPr>
        <a:xfrm flipV="1">
          <a:off x="10476865" y="9790938"/>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81551</xdr:rowOff>
    </xdr:from>
    <xdr:ext cx="469744" cy="259045"/>
    <xdr:sp macro="" textlink="">
      <xdr:nvSpPr>
        <xdr:cNvPr id="145" name="【体育館・プール】&#10;一人当たり面積最小値テキスト"/>
        <xdr:cNvSpPr txBox="1"/>
      </xdr:nvSpPr>
      <xdr:spPr>
        <a:xfrm>
          <a:off x="10566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64</xdr:row>
      <xdr:rowOff>77724</xdr:rowOff>
    </xdr:from>
    <xdr:to>
      <xdr:col>15</xdr:col>
      <xdr:colOff>269875</xdr:colOff>
      <xdr:row>64</xdr:row>
      <xdr:rowOff>77724</xdr:rowOff>
    </xdr:to>
    <xdr:cxnSp macro="">
      <xdr:nvCxnSpPr>
        <xdr:cNvPr id="146" name="直線コネクタ 145"/>
        <xdr:cNvCxnSpPr/>
      </xdr:nvCxnSpPr>
      <xdr:spPr>
        <a:xfrm>
          <a:off x="10388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136415</xdr:rowOff>
    </xdr:from>
    <xdr:ext cx="469744" cy="259045"/>
    <xdr:sp macro="" textlink="">
      <xdr:nvSpPr>
        <xdr:cNvPr id="147" name="【体育館・プール】&#10;一人当たり面積最大値テキスト"/>
        <xdr:cNvSpPr txBox="1"/>
      </xdr:nvSpPr>
      <xdr:spPr>
        <a:xfrm>
          <a:off x="105664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0.717</a:t>
          </a:r>
          <a:endParaRPr kumimoji="1" lang="ja-JP" altLang="en-US" sz="1000" b="1">
            <a:latin typeface="ＭＳ Ｐゴシック"/>
          </a:endParaRPr>
        </a:p>
      </xdr:txBody>
    </xdr:sp>
    <xdr:clientData/>
  </xdr:oneCellAnchor>
  <xdr:twoCellAnchor>
    <xdr:from>
      <xdr:col>15</xdr:col>
      <xdr:colOff>92075</xdr:colOff>
      <xdr:row>57</xdr:row>
      <xdr:rowOff>18288</xdr:rowOff>
    </xdr:from>
    <xdr:to>
      <xdr:col>15</xdr:col>
      <xdr:colOff>269875</xdr:colOff>
      <xdr:row>57</xdr:row>
      <xdr:rowOff>18288</xdr:rowOff>
    </xdr:to>
    <xdr:cxnSp macro="">
      <xdr:nvCxnSpPr>
        <xdr:cNvPr id="148" name="直線コネクタ 147"/>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1795</xdr:rowOff>
    </xdr:from>
    <xdr:ext cx="469744" cy="259045"/>
    <xdr:sp macro="" textlink="">
      <xdr:nvSpPr>
        <xdr:cNvPr id="149" name="【体育館・プール】&#10;一人当たり面積平均値テキスト"/>
        <xdr:cNvSpPr txBox="1"/>
      </xdr:nvSpPr>
      <xdr:spPr>
        <a:xfrm>
          <a:off x="10566400" y="10117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150368</xdr:rowOff>
    </xdr:from>
    <xdr:to>
      <xdr:col>15</xdr:col>
      <xdr:colOff>231775</xdr:colOff>
      <xdr:row>60</xdr:row>
      <xdr:rowOff>80518</xdr:rowOff>
    </xdr:to>
    <xdr:sp macro="" textlink="">
      <xdr:nvSpPr>
        <xdr:cNvPr id="150" name="フローチャート : 判断 149"/>
        <xdr:cNvSpPr/>
      </xdr:nvSpPr>
      <xdr:spPr>
        <a:xfrm>
          <a:off x="10426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116078</xdr:rowOff>
    </xdr:from>
    <xdr:to>
      <xdr:col>14</xdr:col>
      <xdr:colOff>79375</xdr:colOff>
      <xdr:row>62</xdr:row>
      <xdr:rowOff>46228</xdr:rowOff>
    </xdr:to>
    <xdr:sp macro="" textlink="">
      <xdr:nvSpPr>
        <xdr:cNvPr id="151" name="フローチャート : 判断 150"/>
        <xdr:cNvSpPr/>
      </xdr:nvSpPr>
      <xdr:spPr>
        <a:xfrm>
          <a:off x="9588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52" name="テキスト ボックス 15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53" name="テキスト ボックス 15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54" name="テキスト ボックス 15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55" name="テキスト ボックス 15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56" name="テキスト ボックス 15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49784</xdr:rowOff>
    </xdr:from>
    <xdr:to>
      <xdr:col>15</xdr:col>
      <xdr:colOff>231775</xdr:colOff>
      <xdr:row>62</xdr:row>
      <xdr:rowOff>151384</xdr:rowOff>
    </xdr:to>
    <xdr:sp macro="" textlink="">
      <xdr:nvSpPr>
        <xdr:cNvPr id="157" name="円/楕円 156"/>
        <xdr:cNvSpPr/>
      </xdr:nvSpPr>
      <xdr:spPr>
        <a:xfrm>
          <a:off x="104267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28211</xdr:rowOff>
    </xdr:from>
    <xdr:ext cx="469744" cy="259045"/>
    <xdr:sp macro="" textlink="">
      <xdr:nvSpPr>
        <xdr:cNvPr id="158" name="【体育館・プール】&#10;一人当たり面積該当値テキスト"/>
        <xdr:cNvSpPr txBox="1"/>
      </xdr:nvSpPr>
      <xdr:spPr>
        <a:xfrm>
          <a:off x="10566400"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0.306</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54356</xdr:rowOff>
    </xdr:from>
    <xdr:to>
      <xdr:col>14</xdr:col>
      <xdr:colOff>79375</xdr:colOff>
      <xdr:row>62</xdr:row>
      <xdr:rowOff>155956</xdr:rowOff>
    </xdr:to>
    <xdr:sp macro="" textlink="">
      <xdr:nvSpPr>
        <xdr:cNvPr id="159" name="円/楕円 158"/>
        <xdr:cNvSpPr/>
      </xdr:nvSpPr>
      <xdr:spPr>
        <a:xfrm>
          <a:off x="9588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100584</xdr:rowOff>
    </xdr:from>
    <xdr:to>
      <xdr:col>15</xdr:col>
      <xdr:colOff>180975</xdr:colOff>
      <xdr:row>62</xdr:row>
      <xdr:rowOff>105156</xdr:rowOff>
    </xdr:to>
    <xdr:cxnSp macro="">
      <xdr:nvCxnSpPr>
        <xdr:cNvPr id="160" name="直線コネクタ 159"/>
        <xdr:cNvCxnSpPr/>
      </xdr:nvCxnSpPr>
      <xdr:spPr>
        <a:xfrm flipV="1">
          <a:off x="9639300" y="10730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62755</xdr:rowOff>
    </xdr:from>
    <xdr:ext cx="469744" cy="259045"/>
    <xdr:sp macro="" textlink="">
      <xdr:nvSpPr>
        <xdr:cNvPr id="161" name="n_1aveValue【体育館・プール】&#10;一人当たり面積"/>
        <xdr:cNvSpPr txBox="1"/>
      </xdr:nvSpPr>
      <xdr:spPr>
        <a:xfrm>
          <a:off x="9391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147083</xdr:rowOff>
    </xdr:from>
    <xdr:ext cx="469744" cy="259045"/>
    <xdr:sp macro="" textlink="">
      <xdr:nvSpPr>
        <xdr:cNvPr id="162" name="n_1mainValue【体育館・プール】&#10;一人当たり面積"/>
        <xdr:cNvSpPr txBox="1"/>
      </xdr:nvSpPr>
      <xdr:spPr>
        <a:xfrm>
          <a:off x="9391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73" name="テキスト ボックス 17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74" name="直線コネクタ 1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75" name="テキスト ボックス 17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76" name="直線コネクタ 1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77" name="テキスト ボックス 1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78" name="直線コネクタ 1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79" name="テキスト ボックス 1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80" name="直線コネクタ 1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81" name="テキスト ボックス 1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82" name="直線コネクタ 1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83" name="テキスト ボックス 1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84" name="直線コネクタ 1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85" name="テキスト ボックス 18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11430</xdr:rowOff>
    </xdr:from>
    <xdr:to>
      <xdr:col>6</xdr:col>
      <xdr:colOff>510540</xdr:colOff>
      <xdr:row>85</xdr:row>
      <xdr:rowOff>64770</xdr:rowOff>
    </xdr:to>
    <xdr:cxnSp macro="">
      <xdr:nvCxnSpPr>
        <xdr:cNvPr id="187" name="直線コネクタ 186"/>
        <xdr:cNvCxnSpPr/>
      </xdr:nvCxnSpPr>
      <xdr:spPr>
        <a:xfrm flipV="1">
          <a:off x="4634865" y="1355598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68597</xdr:rowOff>
    </xdr:from>
    <xdr:ext cx="405111" cy="259045"/>
    <xdr:sp macro="" textlink="">
      <xdr:nvSpPr>
        <xdr:cNvPr id="188" name="【福祉施設】&#10;有形固定資産減価償却率最小値テキスト"/>
        <xdr:cNvSpPr txBox="1"/>
      </xdr:nvSpPr>
      <xdr:spPr>
        <a:xfrm>
          <a:off x="47244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55.8</a:t>
          </a:r>
          <a:endParaRPr kumimoji="1" lang="ja-JP" altLang="en-US" sz="1000" b="1">
            <a:latin typeface="ＭＳ Ｐゴシック"/>
          </a:endParaRPr>
        </a:p>
      </xdr:txBody>
    </xdr:sp>
    <xdr:clientData/>
  </xdr:oneCellAnchor>
  <xdr:twoCellAnchor>
    <xdr:from>
      <xdr:col>6</xdr:col>
      <xdr:colOff>422275</xdr:colOff>
      <xdr:row>85</xdr:row>
      <xdr:rowOff>64770</xdr:rowOff>
    </xdr:from>
    <xdr:to>
      <xdr:col>6</xdr:col>
      <xdr:colOff>600075</xdr:colOff>
      <xdr:row>85</xdr:row>
      <xdr:rowOff>64770</xdr:rowOff>
    </xdr:to>
    <xdr:cxnSp macro="">
      <xdr:nvCxnSpPr>
        <xdr:cNvPr id="189" name="直線コネクタ 188"/>
        <xdr:cNvCxnSpPr/>
      </xdr:nvCxnSpPr>
      <xdr:spPr>
        <a:xfrm>
          <a:off x="4546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129557</xdr:rowOff>
    </xdr:from>
    <xdr:ext cx="405111" cy="259045"/>
    <xdr:sp macro="" textlink="">
      <xdr:nvSpPr>
        <xdr:cNvPr id="190" name="【福祉施設】&#10;有形固定資産減価償却率最大値テキスト"/>
        <xdr:cNvSpPr txBox="1"/>
      </xdr:nvSpPr>
      <xdr:spPr>
        <a:xfrm>
          <a:off x="47244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79</xdr:row>
      <xdr:rowOff>11430</xdr:rowOff>
    </xdr:from>
    <xdr:to>
      <xdr:col>6</xdr:col>
      <xdr:colOff>600075</xdr:colOff>
      <xdr:row>79</xdr:row>
      <xdr:rowOff>11430</xdr:rowOff>
    </xdr:to>
    <xdr:cxnSp macro="">
      <xdr:nvCxnSpPr>
        <xdr:cNvPr id="191" name="直線コネクタ 190"/>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64788</xdr:rowOff>
    </xdr:from>
    <xdr:ext cx="405111" cy="259045"/>
    <xdr:sp macro="" textlink="">
      <xdr:nvSpPr>
        <xdr:cNvPr id="192" name="【福祉施設】&#10;有形固定資産減価償却率平均値テキスト"/>
        <xdr:cNvSpPr txBox="1"/>
      </xdr:nvSpPr>
      <xdr:spPr>
        <a:xfrm>
          <a:off x="4724400" y="14466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86361</xdr:rowOff>
    </xdr:from>
    <xdr:to>
      <xdr:col>6</xdr:col>
      <xdr:colOff>561975</xdr:colOff>
      <xdr:row>85</xdr:row>
      <xdr:rowOff>16511</xdr:rowOff>
    </xdr:to>
    <xdr:sp macro="" textlink="">
      <xdr:nvSpPr>
        <xdr:cNvPr id="193" name="フローチャート : 判断 192"/>
        <xdr:cNvSpPr/>
      </xdr:nvSpPr>
      <xdr:spPr>
        <a:xfrm>
          <a:off x="4584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44450</xdr:rowOff>
    </xdr:from>
    <xdr:to>
      <xdr:col>5</xdr:col>
      <xdr:colOff>409575</xdr:colOff>
      <xdr:row>84</xdr:row>
      <xdr:rowOff>146050</xdr:rowOff>
    </xdr:to>
    <xdr:sp macro="" textlink="">
      <xdr:nvSpPr>
        <xdr:cNvPr id="194" name="フローチャート : 判断 193"/>
        <xdr:cNvSpPr/>
      </xdr:nvSpPr>
      <xdr:spPr>
        <a:xfrm>
          <a:off x="3746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95" name="テキスト ボックス 1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96" name="テキスト ボックス 1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97" name="テキスト ボックス 1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98" name="テキスト ボックス 1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99" name="テキスト ボックス 1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36830</xdr:rowOff>
    </xdr:from>
    <xdr:to>
      <xdr:col>6</xdr:col>
      <xdr:colOff>561975</xdr:colOff>
      <xdr:row>83</xdr:row>
      <xdr:rowOff>138430</xdr:rowOff>
    </xdr:to>
    <xdr:sp macro="" textlink="">
      <xdr:nvSpPr>
        <xdr:cNvPr id="200" name="円/楕円 199"/>
        <xdr:cNvSpPr/>
      </xdr:nvSpPr>
      <xdr:spPr>
        <a:xfrm>
          <a:off x="4584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59707</xdr:rowOff>
    </xdr:from>
    <xdr:ext cx="405111" cy="259045"/>
    <xdr:sp macro="" textlink="">
      <xdr:nvSpPr>
        <xdr:cNvPr id="201" name="【福祉施設】&#10;有形固定資産減価償却率該当値テキスト"/>
        <xdr:cNvSpPr txBox="1"/>
      </xdr:nvSpPr>
      <xdr:spPr>
        <a:xfrm>
          <a:off x="4724400" y="1411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154939</xdr:rowOff>
    </xdr:from>
    <xdr:to>
      <xdr:col>5</xdr:col>
      <xdr:colOff>409575</xdr:colOff>
      <xdr:row>84</xdr:row>
      <xdr:rowOff>85089</xdr:rowOff>
    </xdr:to>
    <xdr:sp macro="" textlink="">
      <xdr:nvSpPr>
        <xdr:cNvPr id="202" name="円/楕円 201"/>
        <xdr:cNvSpPr/>
      </xdr:nvSpPr>
      <xdr:spPr>
        <a:xfrm>
          <a:off x="3746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87630</xdr:rowOff>
    </xdr:from>
    <xdr:to>
      <xdr:col>6</xdr:col>
      <xdr:colOff>511175</xdr:colOff>
      <xdr:row>84</xdr:row>
      <xdr:rowOff>34289</xdr:rowOff>
    </xdr:to>
    <xdr:cxnSp macro="">
      <xdr:nvCxnSpPr>
        <xdr:cNvPr id="203" name="直線コネクタ 202"/>
        <xdr:cNvCxnSpPr/>
      </xdr:nvCxnSpPr>
      <xdr:spPr>
        <a:xfrm flipV="1">
          <a:off x="3797300" y="1431798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137177</xdr:rowOff>
    </xdr:from>
    <xdr:ext cx="405111" cy="259045"/>
    <xdr:sp macro="" textlink="">
      <xdr:nvSpPr>
        <xdr:cNvPr id="204" name="n_1aveValue【福祉施設】&#10;有形固定資産減価償却率"/>
        <xdr:cNvSpPr txBox="1"/>
      </xdr:nvSpPr>
      <xdr:spPr>
        <a:xfrm>
          <a:off x="3582043"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101616</xdr:rowOff>
    </xdr:from>
    <xdr:ext cx="405111" cy="259045"/>
    <xdr:sp macro="" textlink="">
      <xdr:nvSpPr>
        <xdr:cNvPr id="205" name="n_1mainValue【福祉施設】&#10;有形固定資産減価償却率"/>
        <xdr:cNvSpPr txBox="1"/>
      </xdr:nvSpPr>
      <xdr:spPr>
        <a:xfrm>
          <a:off x="3582043" y="1416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06" name="正方形/長方形 2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7" name="正方形/長方形 2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8" name="正方形/長方形 2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9" name="正方形/長方形 2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0" name="正方形/長方形 2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1" name="正方形/長方形 2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2" name="正方形/長方形 2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3" name="正方形/長方形 2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14" name="テキスト ボックス 2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15" name="直線コネクタ 2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16" name="直線コネクタ 21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17" name="テキスト ボックス 21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18" name="直線コネクタ 21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19" name="テキスト ボックス 21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20" name="直線コネクタ 21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21" name="テキスト ボックス 22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22" name="直線コネクタ 22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23" name="テキスト ボックス 22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24" name="直線コネクタ 2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25" name="テキスト ボックス 2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2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88392</xdr:rowOff>
    </xdr:from>
    <xdr:to>
      <xdr:col>15</xdr:col>
      <xdr:colOff>180340</xdr:colOff>
      <xdr:row>85</xdr:row>
      <xdr:rowOff>166115</xdr:rowOff>
    </xdr:to>
    <xdr:cxnSp macro="">
      <xdr:nvCxnSpPr>
        <xdr:cNvPr id="227" name="直線コネクタ 226"/>
        <xdr:cNvCxnSpPr/>
      </xdr:nvCxnSpPr>
      <xdr:spPr>
        <a:xfrm flipV="1">
          <a:off x="10476865" y="13290042"/>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169942</xdr:rowOff>
    </xdr:from>
    <xdr:ext cx="469744" cy="259045"/>
    <xdr:sp macro="" textlink="">
      <xdr:nvSpPr>
        <xdr:cNvPr id="228" name="【福祉施設】&#10;一人当たり面積最小値テキスト"/>
        <xdr:cNvSpPr txBox="1"/>
      </xdr:nvSpPr>
      <xdr:spPr>
        <a:xfrm>
          <a:off x="10566400" y="1474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85</xdr:row>
      <xdr:rowOff>166115</xdr:rowOff>
    </xdr:from>
    <xdr:to>
      <xdr:col>15</xdr:col>
      <xdr:colOff>269875</xdr:colOff>
      <xdr:row>85</xdr:row>
      <xdr:rowOff>166115</xdr:rowOff>
    </xdr:to>
    <xdr:cxnSp macro="">
      <xdr:nvCxnSpPr>
        <xdr:cNvPr id="229" name="直線コネクタ 228"/>
        <xdr:cNvCxnSpPr/>
      </xdr:nvCxnSpPr>
      <xdr:spPr>
        <a:xfrm>
          <a:off x="10388600" y="1473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35069</xdr:rowOff>
    </xdr:from>
    <xdr:ext cx="469744" cy="259045"/>
    <xdr:sp macro="" textlink="">
      <xdr:nvSpPr>
        <xdr:cNvPr id="230" name="【福祉施設】&#10;一人当たり面積最大値テキスト"/>
        <xdr:cNvSpPr txBox="1"/>
      </xdr:nvSpPr>
      <xdr:spPr>
        <a:xfrm>
          <a:off x="10566400" y="130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0.653</a:t>
          </a:r>
          <a:endParaRPr kumimoji="1" lang="ja-JP" altLang="en-US" sz="1000" b="1">
            <a:latin typeface="ＭＳ Ｐゴシック"/>
          </a:endParaRPr>
        </a:p>
      </xdr:txBody>
    </xdr:sp>
    <xdr:clientData/>
  </xdr:oneCellAnchor>
  <xdr:twoCellAnchor>
    <xdr:from>
      <xdr:col>15</xdr:col>
      <xdr:colOff>92075</xdr:colOff>
      <xdr:row>77</xdr:row>
      <xdr:rowOff>88392</xdr:rowOff>
    </xdr:from>
    <xdr:to>
      <xdr:col>15</xdr:col>
      <xdr:colOff>269875</xdr:colOff>
      <xdr:row>77</xdr:row>
      <xdr:rowOff>88392</xdr:rowOff>
    </xdr:to>
    <xdr:cxnSp macro="">
      <xdr:nvCxnSpPr>
        <xdr:cNvPr id="231" name="直線コネクタ 230"/>
        <xdr:cNvCxnSpPr/>
      </xdr:nvCxnSpPr>
      <xdr:spPr>
        <a:xfrm>
          <a:off x="10388600" y="132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101616</xdr:rowOff>
    </xdr:from>
    <xdr:ext cx="469744" cy="259045"/>
    <xdr:sp macro="" textlink="">
      <xdr:nvSpPr>
        <xdr:cNvPr id="232" name="【福祉施設】&#10;一人当たり面積平均値テキスト"/>
        <xdr:cNvSpPr txBox="1"/>
      </xdr:nvSpPr>
      <xdr:spPr>
        <a:xfrm>
          <a:off x="10566400" y="14160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78739</xdr:rowOff>
    </xdr:from>
    <xdr:to>
      <xdr:col>15</xdr:col>
      <xdr:colOff>231775</xdr:colOff>
      <xdr:row>84</xdr:row>
      <xdr:rowOff>8889</xdr:rowOff>
    </xdr:to>
    <xdr:sp macro="" textlink="">
      <xdr:nvSpPr>
        <xdr:cNvPr id="233" name="フローチャート : 判断 232"/>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78739</xdr:rowOff>
    </xdr:from>
    <xdr:to>
      <xdr:col>14</xdr:col>
      <xdr:colOff>79375</xdr:colOff>
      <xdr:row>84</xdr:row>
      <xdr:rowOff>8889</xdr:rowOff>
    </xdr:to>
    <xdr:sp macro="" textlink="">
      <xdr:nvSpPr>
        <xdr:cNvPr id="234" name="フローチャート : 判断 233"/>
        <xdr:cNvSpPr/>
      </xdr:nvSpPr>
      <xdr:spPr>
        <a:xfrm>
          <a:off x="9588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35" name="テキスト ボックス 2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36" name="テキスト ボックス 2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37" name="テキスト ボックス 2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38" name="テキスト ボックス 2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39" name="テキスト ボックス 2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140463</xdr:rowOff>
    </xdr:from>
    <xdr:to>
      <xdr:col>15</xdr:col>
      <xdr:colOff>231775</xdr:colOff>
      <xdr:row>85</xdr:row>
      <xdr:rowOff>70613</xdr:rowOff>
    </xdr:to>
    <xdr:sp macro="" textlink="">
      <xdr:nvSpPr>
        <xdr:cNvPr id="240" name="円/楕円 239"/>
        <xdr:cNvSpPr/>
      </xdr:nvSpPr>
      <xdr:spPr>
        <a:xfrm>
          <a:off x="104267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118890</xdr:rowOff>
    </xdr:from>
    <xdr:ext cx="469744" cy="259045"/>
    <xdr:sp macro="" textlink="">
      <xdr:nvSpPr>
        <xdr:cNvPr id="241" name="【福祉施設】&#10;一人当たり面積該当値テキスト"/>
        <xdr:cNvSpPr txBox="1"/>
      </xdr:nvSpPr>
      <xdr:spPr>
        <a:xfrm>
          <a:off x="10566400" y="145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142748</xdr:rowOff>
    </xdr:from>
    <xdr:to>
      <xdr:col>14</xdr:col>
      <xdr:colOff>79375</xdr:colOff>
      <xdr:row>85</xdr:row>
      <xdr:rowOff>72898</xdr:rowOff>
    </xdr:to>
    <xdr:sp macro="" textlink="">
      <xdr:nvSpPr>
        <xdr:cNvPr id="242" name="円/楕円 241"/>
        <xdr:cNvSpPr/>
      </xdr:nvSpPr>
      <xdr:spPr>
        <a:xfrm>
          <a:off x="9588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19813</xdr:rowOff>
    </xdr:from>
    <xdr:to>
      <xdr:col>15</xdr:col>
      <xdr:colOff>180975</xdr:colOff>
      <xdr:row>85</xdr:row>
      <xdr:rowOff>22098</xdr:rowOff>
    </xdr:to>
    <xdr:cxnSp macro="">
      <xdr:nvCxnSpPr>
        <xdr:cNvPr id="243" name="直線コネクタ 242"/>
        <xdr:cNvCxnSpPr/>
      </xdr:nvCxnSpPr>
      <xdr:spPr>
        <a:xfrm flipV="1">
          <a:off x="9639300" y="1459306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25416</xdr:rowOff>
    </xdr:from>
    <xdr:ext cx="469744" cy="259045"/>
    <xdr:sp macro="" textlink="">
      <xdr:nvSpPr>
        <xdr:cNvPr id="244" name="n_1aveValue【福祉施設】&#10;一人当たり面積"/>
        <xdr:cNvSpPr txBox="1"/>
      </xdr:nvSpPr>
      <xdr:spPr>
        <a:xfrm>
          <a:off x="9391727"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64025</xdr:rowOff>
    </xdr:from>
    <xdr:ext cx="469744" cy="259045"/>
    <xdr:sp macro="" textlink="">
      <xdr:nvSpPr>
        <xdr:cNvPr id="245" name="n_1mainValue【福祉施設】&#10;一人当たり面積"/>
        <xdr:cNvSpPr txBox="1"/>
      </xdr:nvSpPr>
      <xdr:spPr>
        <a:xfrm>
          <a:off x="9391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46" name="正方形/長方形 2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47" name="正方形/長方形 2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48" name="正方形/長方形 2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49" name="正方形/長方形 2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0" name="正方形/長方形 2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51" name="正方形/長方形 2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52" name="正方形/長方形 2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53" name="正方形/長方形 2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54" name="テキスト ボックス 2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55" name="直線コネクタ 2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56" name="テキスト ボックス 25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57" name="直線コネクタ 25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58" name="テキスト ボックス 25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59" name="直線コネクタ 25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60" name="テキスト ボックス 25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61" name="直線コネクタ 26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62" name="テキスト ボックス 26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63" name="直線コネクタ 26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64" name="テキスト ボックス 26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65" name="直線コネクタ 26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66" name="テキスト ボックス 26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6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48768</xdr:rowOff>
    </xdr:from>
    <xdr:to>
      <xdr:col>6</xdr:col>
      <xdr:colOff>510540</xdr:colOff>
      <xdr:row>108</xdr:row>
      <xdr:rowOff>76200</xdr:rowOff>
    </xdr:to>
    <xdr:cxnSp macro="">
      <xdr:nvCxnSpPr>
        <xdr:cNvPr id="268" name="直線コネクタ 267"/>
        <xdr:cNvCxnSpPr/>
      </xdr:nvCxnSpPr>
      <xdr:spPr>
        <a:xfrm flipV="1">
          <a:off x="4634865" y="171937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80027</xdr:rowOff>
    </xdr:from>
    <xdr:ext cx="405111" cy="259045"/>
    <xdr:sp macro="" textlink="">
      <xdr:nvSpPr>
        <xdr:cNvPr id="269" name="【市民会館】&#10;有形固定資産減価償却率最小値テキスト"/>
        <xdr:cNvSpPr txBox="1"/>
      </xdr:nvSpPr>
      <xdr:spPr>
        <a:xfrm>
          <a:off x="4724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422275</xdr:colOff>
      <xdr:row>108</xdr:row>
      <xdr:rowOff>76200</xdr:rowOff>
    </xdr:from>
    <xdr:to>
      <xdr:col>6</xdr:col>
      <xdr:colOff>600075</xdr:colOff>
      <xdr:row>108</xdr:row>
      <xdr:rowOff>76200</xdr:rowOff>
    </xdr:to>
    <xdr:cxnSp macro="">
      <xdr:nvCxnSpPr>
        <xdr:cNvPr id="270" name="直線コネクタ 269"/>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166895</xdr:rowOff>
    </xdr:from>
    <xdr:ext cx="405111" cy="259045"/>
    <xdr:sp macro="" textlink="">
      <xdr:nvSpPr>
        <xdr:cNvPr id="271" name="【市民会館】&#10;有形固定資産減価償却率最大値テキスト"/>
        <xdr:cNvSpPr txBox="1"/>
      </xdr:nvSpPr>
      <xdr:spPr>
        <a:xfrm>
          <a:off x="4724400" y="1696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6</xdr:col>
      <xdr:colOff>422275</xdr:colOff>
      <xdr:row>100</xdr:row>
      <xdr:rowOff>48768</xdr:rowOff>
    </xdr:from>
    <xdr:to>
      <xdr:col>6</xdr:col>
      <xdr:colOff>600075</xdr:colOff>
      <xdr:row>100</xdr:row>
      <xdr:rowOff>48768</xdr:rowOff>
    </xdr:to>
    <xdr:cxnSp macro="">
      <xdr:nvCxnSpPr>
        <xdr:cNvPr id="272" name="直線コネクタ 271"/>
        <xdr:cNvCxnSpPr/>
      </xdr:nvCxnSpPr>
      <xdr:spPr>
        <a:xfrm>
          <a:off x="4546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90695</xdr:rowOff>
    </xdr:from>
    <xdr:ext cx="405111" cy="259045"/>
    <xdr:sp macro="" textlink="">
      <xdr:nvSpPr>
        <xdr:cNvPr id="273" name="【市民会館】&#10;有形固定資産減価償却率平均値テキスト"/>
        <xdr:cNvSpPr txBox="1"/>
      </xdr:nvSpPr>
      <xdr:spPr>
        <a:xfrm>
          <a:off x="4724400" y="17578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112268</xdr:rowOff>
    </xdr:from>
    <xdr:to>
      <xdr:col>6</xdr:col>
      <xdr:colOff>561975</xdr:colOff>
      <xdr:row>103</xdr:row>
      <xdr:rowOff>42418</xdr:rowOff>
    </xdr:to>
    <xdr:sp macro="" textlink="">
      <xdr:nvSpPr>
        <xdr:cNvPr id="274" name="フローチャート : 判断 273"/>
        <xdr:cNvSpPr/>
      </xdr:nvSpPr>
      <xdr:spPr>
        <a:xfrm>
          <a:off x="4584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119126</xdr:rowOff>
    </xdr:from>
    <xdr:to>
      <xdr:col>5</xdr:col>
      <xdr:colOff>409575</xdr:colOff>
      <xdr:row>106</xdr:row>
      <xdr:rowOff>49276</xdr:rowOff>
    </xdr:to>
    <xdr:sp macro="" textlink="">
      <xdr:nvSpPr>
        <xdr:cNvPr id="275" name="フローチャート : 判断 274"/>
        <xdr:cNvSpPr/>
      </xdr:nvSpPr>
      <xdr:spPr>
        <a:xfrm>
          <a:off x="3746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76" name="テキスト ボックス 27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77" name="テキスト ボックス 27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78" name="テキスト ボックス 27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79" name="テキスト ボックス 27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80" name="テキスト ボックス 27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144272</xdr:rowOff>
    </xdr:from>
    <xdr:to>
      <xdr:col>6</xdr:col>
      <xdr:colOff>561975</xdr:colOff>
      <xdr:row>101</xdr:row>
      <xdr:rowOff>74422</xdr:rowOff>
    </xdr:to>
    <xdr:sp macro="" textlink="">
      <xdr:nvSpPr>
        <xdr:cNvPr id="281" name="円/楕円 280"/>
        <xdr:cNvSpPr/>
      </xdr:nvSpPr>
      <xdr:spPr>
        <a:xfrm>
          <a:off x="4584700" y="172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167149</xdr:rowOff>
    </xdr:from>
    <xdr:ext cx="405111" cy="259045"/>
    <xdr:sp macro="" textlink="">
      <xdr:nvSpPr>
        <xdr:cNvPr id="282" name="【市民会館】&#10;有形固定資産減価償却率該当値テキスト"/>
        <xdr:cNvSpPr txBox="1"/>
      </xdr:nvSpPr>
      <xdr:spPr>
        <a:xfrm>
          <a:off x="4724400" y="1714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5</xdr:col>
      <xdr:colOff>307975</xdr:colOff>
      <xdr:row>101</xdr:row>
      <xdr:rowOff>32258</xdr:rowOff>
    </xdr:from>
    <xdr:to>
      <xdr:col>5</xdr:col>
      <xdr:colOff>409575</xdr:colOff>
      <xdr:row>101</xdr:row>
      <xdr:rowOff>133858</xdr:rowOff>
    </xdr:to>
    <xdr:sp macro="" textlink="">
      <xdr:nvSpPr>
        <xdr:cNvPr id="283" name="円/楕円 282"/>
        <xdr:cNvSpPr/>
      </xdr:nvSpPr>
      <xdr:spPr>
        <a:xfrm>
          <a:off x="3746500" y="1734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23622</xdr:rowOff>
    </xdr:from>
    <xdr:to>
      <xdr:col>6</xdr:col>
      <xdr:colOff>511175</xdr:colOff>
      <xdr:row>101</xdr:row>
      <xdr:rowOff>83058</xdr:rowOff>
    </xdr:to>
    <xdr:cxnSp macro="">
      <xdr:nvCxnSpPr>
        <xdr:cNvPr id="284" name="直線コネクタ 283"/>
        <xdr:cNvCxnSpPr/>
      </xdr:nvCxnSpPr>
      <xdr:spPr>
        <a:xfrm flipV="1">
          <a:off x="3797300" y="173400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40403</xdr:rowOff>
    </xdr:from>
    <xdr:ext cx="405111" cy="259045"/>
    <xdr:sp macro="" textlink="">
      <xdr:nvSpPr>
        <xdr:cNvPr id="285" name="n_1aveValue【市民会館】&#10;有形固定資産減価償却率"/>
        <xdr:cNvSpPr txBox="1"/>
      </xdr:nvSpPr>
      <xdr:spPr>
        <a:xfrm>
          <a:off x="3582043" y="1821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150385</xdr:rowOff>
    </xdr:from>
    <xdr:ext cx="405111" cy="259045"/>
    <xdr:sp macro="" textlink="">
      <xdr:nvSpPr>
        <xdr:cNvPr id="286" name="n_1mainValue【市民会館】&#10;有形固定資産減価償却率"/>
        <xdr:cNvSpPr txBox="1"/>
      </xdr:nvSpPr>
      <xdr:spPr>
        <a:xfrm>
          <a:off x="3582043" y="1712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4" name="正方形/長方形 29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95" name="テキスト ボックス 29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96" name="直線コネクタ 29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97" name="直線コネクタ 29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98" name="テキスト ボックス 29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99" name="直線コネクタ 29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00" name="テキスト ボックス 29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01" name="直線コネクタ 30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02" name="テキスト ボックス 30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03" name="直線コネクタ 30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04" name="テキスト ボックス 30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05" name="直線コネクタ 30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06" name="テキスト ボックス 30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07" name="直線コネクタ 30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08" name="テキスト ボックス 30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0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76200</xdr:rowOff>
    </xdr:from>
    <xdr:to>
      <xdr:col>15</xdr:col>
      <xdr:colOff>180340</xdr:colOff>
      <xdr:row>108</xdr:row>
      <xdr:rowOff>85725</xdr:rowOff>
    </xdr:to>
    <xdr:cxnSp macro="">
      <xdr:nvCxnSpPr>
        <xdr:cNvPr id="310" name="直線コネクタ 309"/>
        <xdr:cNvCxnSpPr/>
      </xdr:nvCxnSpPr>
      <xdr:spPr>
        <a:xfrm flipV="1">
          <a:off x="10476865" y="1739265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89552</xdr:rowOff>
    </xdr:from>
    <xdr:ext cx="469744" cy="259045"/>
    <xdr:sp macro="" textlink="">
      <xdr:nvSpPr>
        <xdr:cNvPr id="311" name="【市民会館】&#10;一人当たり面積最小値テキスト"/>
        <xdr:cNvSpPr txBox="1"/>
      </xdr:nvSpPr>
      <xdr:spPr>
        <a:xfrm>
          <a:off x="105664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15</xdr:col>
      <xdr:colOff>92075</xdr:colOff>
      <xdr:row>108</xdr:row>
      <xdr:rowOff>85725</xdr:rowOff>
    </xdr:from>
    <xdr:to>
      <xdr:col>15</xdr:col>
      <xdr:colOff>269875</xdr:colOff>
      <xdr:row>108</xdr:row>
      <xdr:rowOff>85725</xdr:rowOff>
    </xdr:to>
    <xdr:cxnSp macro="">
      <xdr:nvCxnSpPr>
        <xdr:cNvPr id="312" name="直線コネクタ 311"/>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22877</xdr:rowOff>
    </xdr:from>
    <xdr:ext cx="469744" cy="259045"/>
    <xdr:sp macro="" textlink="">
      <xdr:nvSpPr>
        <xdr:cNvPr id="313" name="【市民会館】&#10;一人当たり面積最大値テキスト"/>
        <xdr:cNvSpPr txBox="1"/>
      </xdr:nvSpPr>
      <xdr:spPr>
        <a:xfrm>
          <a:off x="10566400" y="1716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0.670</a:t>
          </a:r>
          <a:endParaRPr kumimoji="1" lang="ja-JP" altLang="en-US" sz="1000" b="1">
            <a:latin typeface="ＭＳ Ｐゴシック"/>
          </a:endParaRPr>
        </a:p>
      </xdr:txBody>
    </xdr:sp>
    <xdr:clientData/>
  </xdr:oneCellAnchor>
  <xdr:twoCellAnchor>
    <xdr:from>
      <xdr:col>15</xdr:col>
      <xdr:colOff>92075</xdr:colOff>
      <xdr:row>101</xdr:row>
      <xdr:rowOff>76200</xdr:rowOff>
    </xdr:from>
    <xdr:to>
      <xdr:col>15</xdr:col>
      <xdr:colOff>269875</xdr:colOff>
      <xdr:row>101</xdr:row>
      <xdr:rowOff>76200</xdr:rowOff>
    </xdr:to>
    <xdr:cxnSp macro="">
      <xdr:nvCxnSpPr>
        <xdr:cNvPr id="314" name="直線コネクタ 313"/>
        <xdr:cNvCxnSpPr/>
      </xdr:nvCxnSpPr>
      <xdr:spPr>
        <a:xfrm>
          <a:off x="10388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139716</xdr:rowOff>
    </xdr:from>
    <xdr:ext cx="469744" cy="259045"/>
    <xdr:sp macro="" textlink="">
      <xdr:nvSpPr>
        <xdr:cNvPr id="315" name="【市民会館】&#10;一人当たり面積平均値テキスト"/>
        <xdr:cNvSpPr txBox="1"/>
      </xdr:nvSpPr>
      <xdr:spPr>
        <a:xfrm>
          <a:off x="10566400" y="17970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116839</xdr:rowOff>
    </xdr:from>
    <xdr:to>
      <xdr:col>15</xdr:col>
      <xdr:colOff>231775</xdr:colOff>
      <xdr:row>106</xdr:row>
      <xdr:rowOff>46989</xdr:rowOff>
    </xdr:to>
    <xdr:sp macro="" textlink="">
      <xdr:nvSpPr>
        <xdr:cNvPr id="316" name="フローチャート : 判断 315"/>
        <xdr:cNvSpPr/>
      </xdr:nvSpPr>
      <xdr:spPr>
        <a:xfrm>
          <a:off x="10426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160655</xdr:rowOff>
    </xdr:from>
    <xdr:to>
      <xdr:col>14</xdr:col>
      <xdr:colOff>79375</xdr:colOff>
      <xdr:row>105</xdr:row>
      <xdr:rowOff>90805</xdr:rowOff>
    </xdr:to>
    <xdr:sp macro="" textlink="">
      <xdr:nvSpPr>
        <xdr:cNvPr id="317" name="フローチャート : 判断 316"/>
        <xdr:cNvSpPr/>
      </xdr:nvSpPr>
      <xdr:spPr>
        <a:xfrm>
          <a:off x="9588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18" name="テキスト ボックス 31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19" name="テキスト ボックス 31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0" name="テキスト ボックス 31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1" name="テキスト ボックス 32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2" name="テキスト ボックス 32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34925</xdr:rowOff>
    </xdr:from>
    <xdr:to>
      <xdr:col>15</xdr:col>
      <xdr:colOff>231775</xdr:colOff>
      <xdr:row>108</xdr:row>
      <xdr:rowOff>136525</xdr:rowOff>
    </xdr:to>
    <xdr:sp macro="" textlink="">
      <xdr:nvSpPr>
        <xdr:cNvPr id="323" name="円/楕円 322"/>
        <xdr:cNvSpPr/>
      </xdr:nvSpPr>
      <xdr:spPr>
        <a:xfrm>
          <a:off x="10426700" y="18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121302</xdr:rowOff>
    </xdr:from>
    <xdr:ext cx="469744" cy="259045"/>
    <xdr:sp macro="" textlink="">
      <xdr:nvSpPr>
        <xdr:cNvPr id="324" name="【市民会館】&#10;一人当たり面積該当値テキスト"/>
        <xdr:cNvSpPr txBox="1"/>
      </xdr:nvSpPr>
      <xdr:spPr>
        <a:xfrm>
          <a:off x="10566400" y="1846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36830</xdr:rowOff>
    </xdr:from>
    <xdr:to>
      <xdr:col>14</xdr:col>
      <xdr:colOff>79375</xdr:colOff>
      <xdr:row>108</xdr:row>
      <xdr:rowOff>138430</xdr:rowOff>
    </xdr:to>
    <xdr:sp macro="" textlink="">
      <xdr:nvSpPr>
        <xdr:cNvPr id="325" name="円/楕円 324"/>
        <xdr:cNvSpPr/>
      </xdr:nvSpPr>
      <xdr:spPr>
        <a:xfrm>
          <a:off x="9588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85725</xdr:rowOff>
    </xdr:from>
    <xdr:to>
      <xdr:col>15</xdr:col>
      <xdr:colOff>180975</xdr:colOff>
      <xdr:row>108</xdr:row>
      <xdr:rowOff>87630</xdr:rowOff>
    </xdr:to>
    <xdr:cxnSp macro="">
      <xdr:nvCxnSpPr>
        <xdr:cNvPr id="326" name="直線コネクタ 325"/>
        <xdr:cNvCxnSpPr/>
      </xdr:nvCxnSpPr>
      <xdr:spPr>
        <a:xfrm flipV="1">
          <a:off x="9639300" y="186023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107332</xdr:rowOff>
    </xdr:from>
    <xdr:ext cx="469744" cy="259045"/>
    <xdr:sp macro="" textlink="">
      <xdr:nvSpPr>
        <xdr:cNvPr id="327" name="n_1aveValue【市民会館】&#10;一人当たり面積"/>
        <xdr:cNvSpPr txBox="1"/>
      </xdr:nvSpPr>
      <xdr:spPr>
        <a:xfrm>
          <a:off x="93917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129557</xdr:rowOff>
    </xdr:from>
    <xdr:ext cx="469744" cy="259045"/>
    <xdr:sp macro="" textlink="">
      <xdr:nvSpPr>
        <xdr:cNvPr id="328" name="n_1mainValue【市民会館】&#10;一人当たり面積"/>
        <xdr:cNvSpPr txBox="1"/>
      </xdr:nvSpPr>
      <xdr:spPr>
        <a:xfrm>
          <a:off x="93917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39" name="テキスト ボックス 33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40" name="直線コネクタ 33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41" name="テキスト ボックス 34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42" name="直線コネクタ 34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43" name="テキスト ボックス 34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44" name="直線コネクタ 34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45" name="テキスト ボックス 34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46" name="直線コネクタ 34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47" name="テキスト ボックス 34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49" name="テキスト ボックス 34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42</xdr:row>
      <xdr:rowOff>12192</xdr:rowOff>
    </xdr:to>
    <xdr:cxnSp macro="">
      <xdr:nvCxnSpPr>
        <xdr:cNvPr id="351" name="直線コネクタ 350"/>
        <xdr:cNvCxnSpPr/>
      </xdr:nvCxnSpPr>
      <xdr:spPr>
        <a:xfrm flipV="1">
          <a:off x="16318864" y="5946648"/>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16019</xdr:rowOff>
    </xdr:from>
    <xdr:ext cx="405111" cy="259045"/>
    <xdr:sp macro="" textlink="">
      <xdr:nvSpPr>
        <xdr:cNvPr id="352" name="【一般廃棄物処理施設】&#10;有形固定資産減価償却率最小値テキスト"/>
        <xdr:cNvSpPr txBox="1"/>
      </xdr:nvSpPr>
      <xdr:spPr>
        <a:xfrm>
          <a:off x="164084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23</xdr:col>
      <xdr:colOff>428625</xdr:colOff>
      <xdr:row>42</xdr:row>
      <xdr:rowOff>12192</xdr:rowOff>
    </xdr:from>
    <xdr:to>
      <xdr:col>23</xdr:col>
      <xdr:colOff>606425</xdr:colOff>
      <xdr:row>42</xdr:row>
      <xdr:rowOff>12192</xdr:rowOff>
    </xdr:to>
    <xdr:cxnSp macro="">
      <xdr:nvCxnSpPr>
        <xdr:cNvPr id="353" name="直線コネクタ 352"/>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354" name="【一般廃棄物処理施設】&#10;有形固定資産減価償却率最大値テキスト"/>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355" name="直線コネクタ 354"/>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74693</xdr:rowOff>
    </xdr:from>
    <xdr:ext cx="405111" cy="259045"/>
    <xdr:sp macro="" textlink="">
      <xdr:nvSpPr>
        <xdr:cNvPr id="356" name="【一般廃棄物処理施設】&#10;有形固定資産減価償却率平均値テキスト"/>
        <xdr:cNvSpPr txBox="1"/>
      </xdr:nvSpPr>
      <xdr:spPr>
        <a:xfrm>
          <a:off x="16408400" y="6761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96266</xdr:rowOff>
    </xdr:from>
    <xdr:to>
      <xdr:col>23</xdr:col>
      <xdr:colOff>568325</xdr:colOff>
      <xdr:row>40</xdr:row>
      <xdr:rowOff>26416</xdr:rowOff>
    </xdr:to>
    <xdr:sp macro="" textlink="">
      <xdr:nvSpPr>
        <xdr:cNvPr id="357" name="フローチャート : 判断 356"/>
        <xdr:cNvSpPr/>
      </xdr:nvSpPr>
      <xdr:spPr>
        <a:xfrm>
          <a:off x="162687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89408</xdr:rowOff>
    </xdr:from>
    <xdr:to>
      <xdr:col>22</xdr:col>
      <xdr:colOff>415925</xdr:colOff>
      <xdr:row>39</xdr:row>
      <xdr:rowOff>19558</xdr:rowOff>
    </xdr:to>
    <xdr:sp macro="" textlink="">
      <xdr:nvSpPr>
        <xdr:cNvPr id="358" name="フローチャート : 判断 357"/>
        <xdr:cNvSpPr/>
      </xdr:nvSpPr>
      <xdr:spPr>
        <a:xfrm>
          <a:off x="15430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254</xdr:rowOff>
    </xdr:from>
    <xdr:to>
      <xdr:col>22</xdr:col>
      <xdr:colOff>415925</xdr:colOff>
      <xdr:row>37</xdr:row>
      <xdr:rowOff>101854</xdr:rowOff>
    </xdr:to>
    <xdr:sp macro="" textlink="">
      <xdr:nvSpPr>
        <xdr:cNvPr id="364" name="円/楕円 363"/>
        <xdr:cNvSpPr/>
      </xdr:nvSpPr>
      <xdr:spPr>
        <a:xfrm>
          <a:off x="154305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10685</xdr:rowOff>
    </xdr:from>
    <xdr:ext cx="405111" cy="259045"/>
    <xdr:sp macro="" textlink="">
      <xdr:nvSpPr>
        <xdr:cNvPr id="365" name="n_1aveValue【一般廃棄物処理施設】&#10;有形固定資産減価償却率"/>
        <xdr:cNvSpPr txBox="1"/>
      </xdr:nvSpPr>
      <xdr:spPr>
        <a:xfrm>
          <a:off x="15266043" y="669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118381</xdr:rowOff>
    </xdr:from>
    <xdr:ext cx="405111" cy="259045"/>
    <xdr:sp macro="" textlink="">
      <xdr:nvSpPr>
        <xdr:cNvPr id="366" name="n_1mainValue【一般廃棄物処理施設】&#10;有形固定資産減価償却率"/>
        <xdr:cNvSpPr txBox="1"/>
      </xdr:nvSpPr>
      <xdr:spPr>
        <a:xfrm>
          <a:off x="15266043" y="611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67" name="正方形/長方形 3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8" name="正方形/長方形 3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9" name="正方形/長方形 3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0" name="正方形/長方形 3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1" name="正方形/長方形 3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2" name="正方形/長方形 3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3" name="正方形/長方形 3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4" name="正方形/長方形 37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5" name="テキスト ボックス 37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6" name="直線コネクタ 37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77" name="直線コネクタ 37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78" name="テキスト ボックス 37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79" name="直線コネクタ 37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80" name="テキスト ボックス 37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81" name="直線コネクタ 38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82" name="テキスト ボックス 38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83" name="直線コネクタ 38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84" name="テキスト ボックス 38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5" name="直線コネクタ 3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86" name="テキスト ボックス 38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8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126094</xdr:rowOff>
    </xdr:from>
    <xdr:to>
      <xdr:col>32</xdr:col>
      <xdr:colOff>186689</xdr:colOff>
      <xdr:row>40</xdr:row>
      <xdr:rowOff>1480</xdr:rowOff>
    </xdr:to>
    <xdr:cxnSp macro="">
      <xdr:nvCxnSpPr>
        <xdr:cNvPr id="388" name="直線コネクタ 387"/>
        <xdr:cNvCxnSpPr/>
      </xdr:nvCxnSpPr>
      <xdr:spPr>
        <a:xfrm flipV="1">
          <a:off x="22160864" y="5783944"/>
          <a:ext cx="0" cy="107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5307</xdr:rowOff>
    </xdr:from>
    <xdr:ext cx="534377" cy="259045"/>
    <xdr:sp macro="" textlink="">
      <xdr:nvSpPr>
        <xdr:cNvPr id="389" name="【一般廃棄物処理施設】&#10;一人当たり有形固定資産（償却資産）額最小値テキスト"/>
        <xdr:cNvSpPr txBox="1"/>
      </xdr:nvSpPr>
      <xdr:spPr>
        <a:xfrm>
          <a:off x="22250400" y="686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66,343</a:t>
          </a:r>
          <a:endParaRPr kumimoji="1" lang="ja-JP" altLang="en-US" sz="1000" b="1">
            <a:latin typeface="ＭＳ Ｐゴシック"/>
          </a:endParaRPr>
        </a:p>
      </xdr:txBody>
    </xdr:sp>
    <xdr:clientData/>
  </xdr:oneCellAnchor>
  <xdr:twoCellAnchor>
    <xdr:from>
      <xdr:col>32</xdr:col>
      <xdr:colOff>98425</xdr:colOff>
      <xdr:row>40</xdr:row>
      <xdr:rowOff>1480</xdr:rowOff>
    </xdr:from>
    <xdr:to>
      <xdr:col>32</xdr:col>
      <xdr:colOff>276225</xdr:colOff>
      <xdr:row>40</xdr:row>
      <xdr:rowOff>1480</xdr:rowOff>
    </xdr:to>
    <xdr:cxnSp macro="">
      <xdr:nvCxnSpPr>
        <xdr:cNvPr id="390" name="直線コネクタ 389"/>
        <xdr:cNvCxnSpPr/>
      </xdr:nvCxnSpPr>
      <xdr:spPr>
        <a:xfrm>
          <a:off x="22072600" y="6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72771</xdr:rowOff>
    </xdr:from>
    <xdr:ext cx="599010" cy="259045"/>
    <xdr:sp macro="" textlink="">
      <xdr:nvSpPr>
        <xdr:cNvPr id="391" name="【一般廃棄物処理施設】&#10;一人当たり有形固定資産（償却資産）額最大値テキスト"/>
        <xdr:cNvSpPr txBox="1"/>
      </xdr:nvSpPr>
      <xdr:spPr>
        <a:xfrm>
          <a:off x="22250400" y="555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301,587</a:t>
          </a:r>
          <a:endParaRPr kumimoji="1" lang="ja-JP" altLang="en-US" sz="1000" b="1">
            <a:latin typeface="ＭＳ Ｐゴシック"/>
          </a:endParaRPr>
        </a:p>
      </xdr:txBody>
    </xdr:sp>
    <xdr:clientData/>
  </xdr:oneCellAnchor>
  <xdr:twoCellAnchor>
    <xdr:from>
      <xdr:col>32</xdr:col>
      <xdr:colOff>98425</xdr:colOff>
      <xdr:row>33</xdr:row>
      <xdr:rowOff>126094</xdr:rowOff>
    </xdr:from>
    <xdr:to>
      <xdr:col>32</xdr:col>
      <xdr:colOff>276225</xdr:colOff>
      <xdr:row>33</xdr:row>
      <xdr:rowOff>126094</xdr:rowOff>
    </xdr:to>
    <xdr:cxnSp macro="">
      <xdr:nvCxnSpPr>
        <xdr:cNvPr id="392" name="直線コネクタ 391"/>
        <xdr:cNvCxnSpPr/>
      </xdr:nvCxnSpPr>
      <xdr:spPr>
        <a:xfrm>
          <a:off x="22072600" y="5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158731</xdr:rowOff>
    </xdr:from>
    <xdr:ext cx="599010" cy="259045"/>
    <xdr:sp macro="" textlink="">
      <xdr:nvSpPr>
        <xdr:cNvPr id="393" name="【一般廃棄物処理施設】&#10;一人当たり有形固定資産（償却資産）額平均値テキスト"/>
        <xdr:cNvSpPr txBox="1"/>
      </xdr:nvSpPr>
      <xdr:spPr>
        <a:xfrm>
          <a:off x="22250400" y="63309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166,119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8854</xdr:rowOff>
    </xdr:from>
    <xdr:to>
      <xdr:col>32</xdr:col>
      <xdr:colOff>238125</xdr:colOff>
      <xdr:row>37</xdr:row>
      <xdr:rowOff>110454</xdr:rowOff>
    </xdr:to>
    <xdr:sp macro="" textlink="">
      <xdr:nvSpPr>
        <xdr:cNvPr id="394" name="フローチャート : 判断 393"/>
        <xdr:cNvSpPr/>
      </xdr:nvSpPr>
      <xdr:spPr>
        <a:xfrm>
          <a:off x="22110700" y="63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162665</xdr:rowOff>
    </xdr:from>
    <xdr:to>
      <xdr:col>31</xdr:col>
      <xdr:colOff>85725</xdr:colOff>
      <xdr:row>38</xdr:row>
      <xdr:rowOff>92815</xdr:rowOff>
    </xdr:to>
    <xdr:sp macro="" textlink="">
      <xdr:nvSpPr>
        <xdr:cNvPr id="395" name="フローチャート : 判断 394"/>
        <xdr:cNvSpPr/>
      </xdr:nvSpPr>
      <xdr:spPr>
        <a:xfrm>
          <a:off x="21272500" y="65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6" name="テキスト ボックス 3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7" name="テキスト ボックス 3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98" name="テキスト ボックス 3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99" name="テキスト ボックス 3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0" name="テキスト ボックス 3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2293</xdr:rowOff>
    </xdr:from>
    <xdr:to>
      <xdr:col>31</xdr:col>
      <xdr:colOff>85725</xdr:colOff>
      <xdr:row>41</xdr:row>
      <xdr:rowOff>103893</xdr:rowOff>
    </xdr:to>
    <xdr:sp macro="" textlink="">
      <xdr:nvSpPr>
        <xdr:cNvPr id="401" name="円/楕円 400"/>
        <xdr:cNvSpPr/>
      </xdr:nvSpPr>
      <xdr:spPr>
        <a:xfrm>
          <a:off x="21272500" y="70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36</xdr:row>
      <xdr:rowOff>109342</xdr:rowOff>
    </xdr:from>
    <xdr:ext cx="599010" cy="259045"/>
    <xdr:sp macro="" textlink="">
      <xdr:nvSpPr>
        <xdr:cNvPr id="402" name="n_1aveValue【一般廃棄物処理施設】&#10;一人当たり有形固定資産（償却資産）額"/>
        <xdr:cNvSpPr txBox="1"/>
      </xdr:nvSpPr>
      <xdr:spPr>
        <a:xfrm>
          <a:off x="21011094" y="6281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132,477</a:t>
          </a:r>
          <a:endParaRPr kumimoji="1" lang="ja-JP" altLang="en-US" sz="1000" b="1">
            <a:solidFill>
              <a:srgbClr val="000080"/>
            </a:solidFill>
            <a:latin typeface="ＭＳ Ｐゴシック"/>
          </a:endParaRPr>
        </a:p>
      </xdr:txBody>
    </xdr:sp>
    <xdr:clientData/>
  </xdr:oneCellAnchor>
  <xdr:oneCellAnchor>
    <xdr:from>
      <xdr:col>30</xdr:col>
      <xdr:colOff>440836</xdr:colOff>
      <xdr:row>41</xdr:row>
      <xdr:rowOff>95020</xdr:rowOff>
    </xdr:from>
    <xdr:ext cx="534377" cy="259045"/>
    <xdr:sp macro="" textlink="">
      <xdr:nvSpPr>
        <xdr:cNvPr id="403" name="n_1mainValue【一般廃棄物処理施設】&#10;一人当たり有形固定資産（償却資産）額"/>
        <xdr:cNvSpPr txBox="1"/>
      </xdr:nvSpPr>
      <xdr:spPr>
        <a:xfrm>
          <a:off x="21043411" y="71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4" name="テキスト ボックス 4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24" name="テキスト ボックス 4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6" name="テキスト ボックス 4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125730</xdr:rowOff>
    </xdr:from>
    <xdr:to>
      <xdr:col>23</xdr:col>
      <xdr:colOff>516889</xdr:colOff>
      <xdr:row>63</xdr:row>
      <xdr:rowOff>87630</xdr:rowOff>
    </xdr:to>
    <xdr:cxnSp macro="">
      <xdr:nvCxnSpPr>
        <xdr:cNvPr id="428" name="直線コネクタ 427"/>
        <xdr:cNvCxnSpPr/>
      </xdr:nvCxnSpPr>
      <xdr:spPr>
        <a:xfrm flipV="1">
          <a:off x="16318864" y="97269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429" name="【保健センター・保健所】&#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430" name="直線コネクタ 429"/>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72407</xdr:rowOff>
    </xdr:from>
    <xdr:ext cx="405111" cy="259045"/>
    <xdr:sp macro="" textlink="">
      <xdr:nvSpPr>
        <xdr:cNvPr id="431" name="【保健センター・保健所】&#10;有形固定資産減価償却率最大値テキスト"/>
        <xdr:cNvSpPr txBox="1"/>
      </xdr:nvSpPr>
      <xdr:spPr>
        <a:xfrm>
          <a:off x="164084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56</xdr:row>
      <xdr:rowOff>125730</xdr:rowOff>
    </xdr:from>
    <xdr:to>
      <xdr:col>23</xdr:col>
      <xdr:colOff>606425</xdr:colOff>
      <xdr:row>56</xdr:row>
      <xdr:rowOff>125730</xdr:rowOff>
    </xdr:to>
    <xdr:cxnSp macro="">
      <xdr:nvCxnSpPr>
        <xdr:cNvPr id="432" name="直線コネクタ 431"/>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48277</xdr:rowOff>
    </xdr:from>
    <xdr:ext cx="405111" cy="259045"/>
    <xdr:sp macro="" textlink="">
      <xdr:nvSpPr>
        <xdr:cNvPr id="433" name="【保健センター・保健所】&#10;有形固定資産減価償却率平均値テキスト"/>
        <xdr:cNvSpPr txBox="1"/>
      </xdr:nvSpPr>
      <xdr:spPr>
        <a:xfrm>
          <a:off x="16408400" y="9649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25400</xdr:rowOff>
    </xdr:from>
    <xdr:to>
      <xdr:col>23</xdr:col>
      <xdr:colOff>568325</xdr:colOff>
      <xdr:row>57</xdr:row>
      <xdr:rowOff>127000</xdr:rowOff>
    </xdr:to>
    <xdr:sp macro="" textlink="">
      <xdr:nvSpPr>
        <xdr:cNvPr id="434" name="フローチャート : 判断 433"/>
        <xdr:cNvSpPr/>
      </xdr:nvSpPr>
      <xdr:spPr>
        <a:xfrm>
          <a:off x="162687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128270</xdr:rowOff>
    </xdr:from>
    <xdr:to>
      <xdr:col>22</xdr:col>
      <xdr:colOff>415925</xdr:colOff>
      <xdr:row>61</xdr:row>
      <xdr:rowOff>58420</xdr:rowOff>
    </xdr:to>
    <xdr:sp macro="" textlink="">
      <xdr:nvSpPr>
        <xdr:cNvPr id="435" name="フローチャート : 判断 434"/>
        <xdr:cNvSpPr/>
      </xdr:nvSpPr>
      <xdr:spPr>
        <a:xfrm>
          <a:off x="15430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6" name="テキスト ボックス 4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7" name="テキスト ボックス 4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8" name="テキスト ボックス 4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9" name="テキスト ボックス 4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0" name="テキスト ボックス 4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97790</xdr:rowOff>
    </xdr:from>
    <xdr:to>
      <xdr:col>23</xdr:col>
      <xdr:colOff>568325</xdr:colOff>
      <xdr:row>60</xdr:row>
      <xdr:rowOff>27940</xdr:rowOff>
    </xdr:to>
    <xdr:sp macro="" textlink="">
      <xdr:nvSpPr>
        <xdr:cNvPr id="441" name="円/楕円 440"/>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76217</xdr:rowOff>
    </xdr:from>
    <xdr:ext cx="405111" cy="259045"/>
    <xdr:sp macro="" textlink="">
      <xdr:nvSpPr>
        <xdr:cNvPr id="442" name="【保健センター・保健所】&#10;有形固定資産減価償却率該当値テキスト"/>
        <xdr:cNvSpPr txBox="1"/>
      </xdr:nvSpPr>
      <xdr:spPr>
        <a:xfrm>
          <a:off x="16408400"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44450</xdr:rowOff>
    </xdr:from>
    <xdr:to>
      <xdr:col>22</xdr:col>
      <xdr:colOff>415925</xdr:colOff>
      <xdr:row>59</xdr:row>
      <xdr:rowOff>146050</xdr:rowOff>
    </xdr:to>
    <xdr:sp macro="" textlink="">
      <xdr:nvSpPr>
        <xdr:cNvPr id="443" name="円/楕円 442"/>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95250</xdr:rowOff>
    </xdr:from>
    <xdr:to>
      <xdr:col>23</xdr:col>
      <xdr:colOff>517525</xdr:colOff>
      <xdr:row>59</xdr:row>
      <xdr:rowOff>148590</xdr:rowOff>
    </xdr:to>
    <xdr:cxnSp macro="">
      <xdr:nvCxnSpPr>
        <xdr:cNvPr id="444" name="直線コネクタ 443"/>
        <xdr:cNvCxnSpPr/>
      </xdr:nvCxnSpPr>
      <xdr:spPr>
        <a:xfrm>
          <a:off x="15481300" y="102108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49547</xdr:rowOff>
    </xdr:from>
    <xdr:ext cx="405111" cy="259045"/>
    <xdr:sp macro="" textlink="">
      <xdr:nvSpPr>
        <xdr:cNvPr id="445" name="n_1aveValue【保健センター・保健所】&#10;有形固定資産減価償却率"/>
        <xdr:cNvSpPr txBox="1"/>
      </xdr:nvSpPr>
      <xdr:spPr>
        <a:xfrm>
          <a:off x="15266043"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162577</xdr:rowOff>
    </xdr:from>
    <xdr:ext cx="405111" cy="259045"/>
    <xdr:sp macro="" textlink="">
      <xdr:nvSpPr>
        <xdr:cNvPr id="446" name="n_1mainValue【保健センター・保健所】&#10;有形固定資産減価償却率"/>
        <xdr:cNvSpPr txBox="1"/>
      </xdr:nvSpPr>
      <xdr:spPr>
        <a:xfrm>
          <a:off x="15266043"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7" name="テキスト ボックス 45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58" name="直線コネクタ 45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59" name="テキスト ボックス 45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0" name="直線コネクタ 45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1" name="テキスト ボックス 46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2" name="直線コネクタ 46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3" name="テキスト ボックス 46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4" name="直線コネクタ 46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5" name="テキスト ボックス 46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6" name="直線コネクタ 46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67" name="テキスト ボックス 46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148590</xdr:rowOff>
    </xdr:from>
    <xdr:to>
      <xdr:col>32</xdr:col>
      <xdr:colOff>186689</xdr:colOff>
      <xdr:row>64</xdr:row>
      <xdr:rowOff>106680</xdr:rowOff>
    </xdr:to>
    <xdr:cxnSp macro="">
      <xdr:nvCxnSpPr>
        <xdr:cNvPr id="471" name="直線コネクタ 470"/>
        <xdr:cNvCxnSpPr/>
      </xdr:nvCxnSpPr>
      <xdr:spPr>
        <a:xfrm flipV="1">
          <a:off x="22160864" y="957834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110507</xdr:rowOff>
    </xdr:from>
    <xdr:ext cx="469744" cy="259045"/>
    <xdr:sp macro="" textlink="">
      <xdr:nvSpPr>
        <xdr:cNvPr id="472" name="【保健センター・保健所】&#10;一人当たり面積最小値テキスト"/>
        <xdr:cNvSpPr txBox="1"/>
      </xdr:nvSpPr>
      <xdr:spPr>
        <a:xfrm>
          <a:off x="22250400"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64</xdr:row>
      <xdr:rowOff>106680</xdr:rowOff>
    </xdr:from>
    <xdr:to>
      <xdr:col>32</xdr:col>
      <xdr:colOff>276225</xdr:colOff>
      <xdr:row>64</xdr:row>
      <xdr:rowOff>106680</xdr:rowOff>
    </xdr:to>
    <xdr:cxnSp macro="">
      <xdr:nvCxnSpPr>
        <xdr:cNvPr id="473" name="直線コネクタ 472"/>
        <xdr:cNvCxnSpPr/>
      </xdr:nvCxnSpPr>
      <xdr:spPr>
        <a:xfrm>
          <a:off x="22072600" y="110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95267</xdr:rowOff>
    </xdr:from>
    <xdr:ext cx="469744" cy="259045"/>
    <xdr:sp macro="" textlink="">
      <xdr:nvSpPr>
        <xdr:cNvPr id="474" name="【保健センター・保健所】&#10;一人当たり面積最大値テキスト"/>
        <xdr:cNvSpPr txBox="1"/>
      </xdr:nvSpPr>
      <xdr:spPr>
        <a:xfrm>
          <a:off x="22250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0.243</a:t>
          </a:r>
          <a:endParaRPr kumimoji="1" lang="ja-JP" altLang="en-US" sz="1000" b="1">
            <a:latin typeface="ＭＳ Ｐゴシック"/>
          </a:endParaRPr>
        </a:p>
      </xdr:txBody>
    </xdr:sp>
    <xdr:clientData/>
  </xdr:oneCellAnchor>
  <xdr:twoCellAnchor>
    <xdr:from>
      <xdr:col>32</xdr:col>
      <xdr:colOff>98425</xdr:colOff>
      <xdr:row>55</xdr:row>
      <xdr:rowOff>148590</xdr:rowOff>
    </xdr:from>
    <xdr:to>
      <xdr:col>32</xdr:col>
      <xdr:colOff>276225</xdr:colOff>
      <xdr:row>55</xdr:row>
      <xdr:rowOff>148590</xdr:rowOff>
    </xdr:to>
    <xdr:cxnSp macro="">
      <xdr:nvCxnSpPr>
        <xdr:cNvPr id="475" name="直線コネクタ 474"/>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67327</xdr:rowOff>
    </xdr:from>
    <xdr:ext cx="469744" cy="259045"/>
    <xdr:sp macro="" textlink="">
      <xdr:nvSpPr>
        <xdr:cNvPr id="476" name="【保健センター・保健所】&#10;一人当たり面積平均値テキスト"/>
        <xdr:cNvSpPr txBox="1"/>
      </xdr:nvSpPr>
      <xdr:spPr>
        <a:xfrm>
          <a:off x="222504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44450</xdr:rowOff>
    </xdr:from>
    <xdr:to>
      <xdr:col>32</xdr:col>
      <xdr:colOff>238125</xdr:colOff>
      <xdr:row>61</xdr:row>
      <xdr:rowOff>146050</xdr:rowOff>
    </xdr:to>
    <xdr:sp macro="" textlink="">
      <xdr:nvSpPr>
        <xdr:cNvPr id="477" name="フローチャート : 判断 476"/>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478" name="フローチャート : 判断 477"/>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9" name="テキスト ボックス 4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0" name="テキスト ボックス 4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1" name="テキスト ボックス 4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2" name="テキスト ボックス 4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3" name="テキスト ボックス 4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158750</xdr:rowOff>
    </xdr:from>
    <xdr:to>
      <xdr:col>32</xdr:col>
      <xdr:colOff>238125</xdr:colOff>
      <xdr:row>64</xdr:row>
      <xdr:rowOff>88900</xdr:rowOff>
    </xdr:to>
    <xdr:sp macro="" textlink="">
      <xdr:nvSpPr>
        <xdr:cNvPr id="484" name="円/楕円 483"/>
        <xdr:cNvSpPr/>
      </xdr:nvSpPr>
      <xdr:spPr>
        <a:xfrm>
          <a:off x="221107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73677</xdr:rowOff>
    </xdr:from>
    <xdr:ext cx="469744" cy="259045"/>
    <xdr:sp macro="" textlink="">
      <xdr:nvSpPr>
        <xdr:cNvPr id="485" name="【保健センター・保健所】&#10;一人当たり面積該当値テキスト"/>
        <xdr:cNvSpPr txBox="1"/>
      </xdr:nvSpPr>
      <xdr:spPr>
        <a:xfrm>
          <a:off x="222504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166370</xdr:rowOff>
    </xdr:from>
    <xdr:to>
      <xdr:col>31</xdr:col>
      <xdr:colOff>85725</xdr:colOff>
      <xdr:row>64</xdr:row>
      <xdr:rowOff>96520</xdr:rowOff>
    </xdr:to>
    <xdr:sp macro="" textlink="">
      <xdr:nvSpPr>
        <xdr:cNvPr id="486" name="円/楕円 485"/>
        <xdr:cNvSpPr/>
      </xdr:nvSpPr>
      <xdr:spPr>
        <a:xfrm>
          <a:off x="21272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64</xdr:row>
      <xdr:rowOff>38100</xdr:rowOff>
    </xdr:from>
    <xdr:to>
      <xdr:col>32</xdr:col>
      <xdr:colOff>187325</xdr:colOff>
      <xdr:row>64</xdr:row>
      <xdr:rowOff>45720</xdr:rowOff>
    </xdr:to>
    <xdr:cxnSp macro="">
      <xdr:nvCxnSpPr>
        <xdr:cNvPr id="487" name="直線コネクタ 486"/>
        <xdr:cNvCxnSpPr/>
      </xdr:nvCxnSpPr>
      <xdr:spPr>
        <a:xfrm flipV="1">
          <a:off x="21323300" y="11010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113047</xdr:rowOff>
    </xdr:from>
    <xdr:ext cx="469744" cy="259045"/>
    <xdr:sp macro="" textlink="">
      <xdr:nvSpPr>
        <xdr:cNvPr id="488"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87647</xdr:rowOff>
    </xdr:from>
    <xdr:ext cx="469744" cy="259045"/>
    <xdr:sp macro="" textlink="">
      <xdr:nvSpPr>
        <xdr:cNvPr id="489" name="n_1mainValue【保健センター・保健所】&#10;一人当たり面積"/>
        <xdr:cNvSpPr txBox="1"/>
      </xdr:nvSpPr>
      <xdr:spPr>
        <a:xfrm>
          <a:off x="210757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00" name="直線コネクタ 49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01" name="テキスト ボックス 500"/>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2" name="直線コネクタ 50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3" name="テキスト ボックス 50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4" name="直線コネクタ 50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5" name="テキスト ボックス 50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6" name="直線コネクタ 50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07" name="テキスト ボックス 50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8" name="直線コネクタ 50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09" name="テキスト ボックス 50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0" name="直線コネクタ 5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1" name="テキスト ボックス 5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78105</xdr:rowOff>
    </xdr:from>
    <xdr:to>
      <xdr:col>23</xdr:col>
      <xdr:colOff>516889</xdr:colOff>
      <xdr:row>85</xdr:row>
      <xdr:rowOff>148589</xdr:rowOff>
    </xdr:to>
    <xdr:cxnSp macro="">
      <xdr:nvCxnSpPr>
        <xdr:cNvPr id="513" name="直線コネクタ 512"/>
        <xdr:cNvCxnSpPr/>
      </xdr:nvCxnSpPr>
      <xdr:spPr>
        <a:xfrm flipV="1">
          <a:off x="16318864" y="13451205"/>
          <a:ext cx="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340478" cy="259045"/>
    <xdr:sp macro="" textlink="">
      <xdr:nvSpPr>
        <xdr:cNvPr id="514" name="【消防施設】&#10;有形固定資産減価償却率最小値テキスト"/>
        <xdr:cNvSpPr txBox="1"/>
      </xdr:nvSpPr>
      <xdr:spPr>
        <a:xfrm>
          <a:off x="16408400" y="1472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515" name="直線コネクタ 514"/>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24782</xdr:rowOff>
    </xdr:from>
    <xdr:ext cx="405111" cy="259045"/>
    <xdr:sp macro="" textlink="">
      <xdr:nvSpPr>
        <xdr:cNvPr id="516" name="【消防施設】&#10;有形固定資産減価償却率最大値テキスト"/>
        <xdr:cNvSpPr txBox="1"/>
      </xdr:nvSpPr>
      <xdr:spPr>
        <a:xfrm>
          <a:off x="164084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23</xdr:col>
      <xdr:colOff>428625</xdr:colOff>
      <xdr:row>78</xdr:row>
      <xdr:rowOff>78105</xdr:rowOff>
    </xdr:from>
    <xdr:to>
      <xdr:col>23</xdr:col>
      <xdr:colOff>606425</xdr:colOff>
      <xdr:row>78</xdr:row>
      <xdr:rowOff>78105</xdr:rowOff>
    </xdr:to>
    <xdr:cxnSp macro="">
      <xdr:nvCxnSpPr>
        <xdr:cNvPr id="517" name="直線コネクタ 516"/>
        <xdr:cNvCxnSpPr/>
      </xdr:nvCxnSpPr>
      <xdr:spPr>
        <a:xfrm>
          <a:off x="16230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154957</xdr:rowOff>
    </xdr:from>
    <xdr:ext cx="405111" cy="259045"/>
    <xdr:sp macro="" textlink="">
      <xdr:nvSpPr>
        <xdr:cNvPr id="518" name="【消防施設】&#10;有形固定資産減価償却率平均値テキスト"/>
        <xdr:cNvSpPr txBox="1"/>
      </xdr:nvSpPr>
      <xdr:spPr>
        <a:xfrm>
          <a:off x="16408400" y="13356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132080</xdr:rowOff>
    </xdr:from>
    <xdr:to>
      <xdr:col>23</xdr:col>
      <xdr:colOff>568325</xdr:colOff>
      <xdr:row>79</xdr:row>
      <xdr:rowOff>62230</xdr:rowOff>
    </xdr:to>
    <xdr:sp macro="" textlink="">
      <xdr:nvSpPr>
        <xdr:cNvPr id="519" name="フローチャート : 判断 518"/>
        <xdr:cNvSpPr/>
      </xdr:nvSpPr>
      <xdr:spPr>
        <a:xfrm>
          <a:off x="16268700" y="13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17780</xdr:rowOff>
    </xdr:from>
    <xdr:to>
      <xdr:col>22</xdr:col>
      <xdr:colOff>415925</xdr:colOff>
      <xdr:row>79</xdr:row>
      <xdr:rowOff>119380</xdr:rowOff>
    </xdr:to>
    <xdr:sp macro="" textlink="">
      <xdr:nvSpPr>
        <xdr:cNvPr id="520" name="フローチャート : 判断 519"/>
        <xdr:cNvSpPr/>
      </xdr:nvSpPr>
      <xdr:spPr>
        <a:xfrm>
          <a:off x="15430500" y="1356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1" name="テキスト ボックス 5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2" name="テキスト ボックス 5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3" name="テキスト ボックス 5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4" name="テキスト ボックス 5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5" name="テキスト ボックス 5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2539</xdr:rowOff>
    </xdr:from>
    <xdr:to>
      <xdr:col>23</xdr:col>
      <xdr:colOff>568325</xdr:colOff>
      <xdr:row>80</xdr:row>
      <xdr:rowOff>104139</xdr:rowOff>
    </xdr:to>
    <xdr:sp macro="" textlink="">
      <xdr:nvSpPr>
        <xdr:cNvPr id="526" name="円/楕円 525"/>
        <xdr:cNvSpPr/>
      </xdr:nvSpPr>
      <xdr:spPr>
        <a:xfrm>
          <a:off x="162687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152416</xdr:rowOff>
    </xdr:from>
    <xdr:ext cx="405111" cy="259045"/>
    <xdr:sp macro="" textlink="">
      <xdr:nvSpPr>
        <xdr:cNvPr id="527" name="【消防施設】&#10;有形固定資産減価償却率該当値テキスト"/>
        <xdr:cNvSpPr txBox="1"/>
      </xdr:nvSpPr>
      <xdr:spPr>
        <a:xfrm>
          <a:off x="16408400" y="1369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53975</xdr:rowOff>
    </xdr:from>
    <xdr:to>
      <xdr:col>22</xdr:col>
      <xdr:colOff>415925</xdr:colOff>
      <xdr:row>80</xdr:row>
      <xdr:rowOff>155575</xdr:rowOff>
    </xdr:to>
    <xdr:sp macro="" textlink="">
      <xdr:nvSpPr>
        <xdr:cNvPr id="528" name="円/楕円 527"/>
        <xdr:cNvSpPr/>
      </xdr:nvSpPr>
      <xdr:spPr>
        <a:xfrm>
          <a:off x="15430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53339</xdr:rowOff>
    </xdr:from>
    <xdr:to>
      <xdr:col>23</xdr:col>
      <xdr:colOff>517525</xdr:colOff>
      <xdr:row>80</xdr:row>
      <xdr:rowOff>104775</xdr:rowOff>
    </xdr:to>
    <xdr:cxnSp macro="">
      <xdr:nvCxnSpPr>
        <xdr:cNvPr id="529" name="直線コネクタ 528"/>
        <xdr:cNvCxnSpPr/>
      </xdr:nvCxnSpPr>
      <xdr:spPr>
        <a:xfrm flipV="1">
          <a:off x="15481300" y="13769339"/>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77</xdr:row>
      <xdr:rowOff>135907</xdr:rowOff>
    </xdr:from>
    <xdr:ext cx="405111" cy="259045"/>
    <xdr:sp macro="" textlink="">
      <xdr:nvSpPr>
        <xdr:cNvPr id="530" name="n_1aveValue【消防施設】&#10;有形固定資産減価償却率"/>
        <xdr:cNvSpPr txBox="1"/>
      </xdr:nvSpPr>
      <xdr:spPr>
        <a:xfrm>
          <a:off x="15266043"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146702</xdr:rowOff>
    </xdr:from>
    <xdr:ext cx="405111" cy="259045"/>
    <xdr:sp macro="" textlink="">
      <xdr:nvSpPr>
        <xdr:cNvPr id="531" name="n_1mainValue【消防施設】&#10;有形固定資産減価償却率"/>
        <xdr:cNvSpPr txBox="1"/>
      </xdr:nvSpPr>
      <xdr:spPr>
        <a:xfrm>
          <a:off x="15266043" y="1386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9" name="正方形/長方形 5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0" name="テキスト ボックス 5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1" name="直線コネクタ 5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42" name="直線コネクタ 54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43" name="テキスト ボックス 54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44" name="直線コネクタ 54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45" name="テキスト ボックス 54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46" name="直線コネクタ 54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47" name="テキスト ボックス 54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48" name="直線コネクタ 54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49" name="テキスト ボックス 54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0" name="直線コネクタ 54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51" name="テキスト ボックス 55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52" name="直線コネクタ 55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53" name="テキスト ボックス 55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111579</xdr:rowOff>
    </xdr:from>
    <xdr:to>
      <xdr:col>32</xdr:col>
      <xdr:colOff>186689</xdr:colOff>
      <xdr:row>86</xdr:row>
      <xdr:rowOff>146957</xdr:rowOff>
    </xdr:to>
    <xdr:cxnSp macro="">
      <xdr:nvCxnSpPr>
        <xdr:cNvPr id="557" name="直線コネクタ 556"/>
        <xdr:cNvCxnSpPr/>
      </xdr:nvCxnSpPr>
      <xdr:spPr>
        <a:xfrm flipV="1">
          <a:off x="22160864" y="13313229"/>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150784</xdr:rowOff>
    </xdr:from>
    <xdr:ext cx="469744" cy="259045"/>
    <xdr:sp macro="" textlink="">
      <xdr:nvSpPr>
        <xdr:cNvPr id="558" name="【消防施設】&#10;一人当たり面積最小値テキスト"/>
        <xdr:cNvSpPr txBox="1"/>
      </xdr:nvSpPr>
      <xdr:spPr>
        <a:xfrm>
          <a:off x="222504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86</xdr:row>
      <xdr:rowOff>146957</xdr:rowOff>
    </xdr:from>
    <xdr:to>
      <xdr:col>32</xdr:col>
      <xdr:colOff>276225</xdr:colOff>
      <xdr:row>86</xdr:row>
      <xdr:rowOff>146957</xdr:rowOff>
    </xdr:to>
    <xdr:cxnSp macro="">
      <xdr:nvCxnSpPr>
        <xdr:cNvPr id="559" name="直線コネクタ 558"/>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58256</xdr:rowOff>
    </xdr:from>
    <xdr:ext cx="469744" cy="259045"/>
    <xdr:sp macro="" textlink="">
      <xdr:nvSpPr>
        <xdr:cNvPr id="560" name="【消防施設】&#10;一人当たり面積最大値テキスト"/>
        <xdr:cNvSpPr txBox="1"/>
      </xdr:nvSpPr>
      <xdr:spPr>
        <a:xfrm>
          <a:off x="222504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1.470</a:t>
          </a:r>
          <a:endParaRPr kumimoji="1" lang="ja-JP" altLang="en-US" sz="1000" b="1">
            <a:latin typeface="ＭＳ Ｐゴシック"/>
          </a:endParaRPr>
        </a:p>
      </xdr:txBody>
    </xdr:sp>
    <xdr:clientData/>
  </xdr:oneCellAnchor>
  <xdr:twoCellAnchor>
    <xdr:from>
      <xdr:col>32</xdr:col>
      <xdr:colOff>98425</xdr:colOff>
      <xdr:row>77</xdr:row>
      <xdr:rowOff>111579</xdr:rowOff>
    </xdr:from>
    <xdr:to>
      <xdr:col>32</xdr:col>
      <xdr:colOff>276225</xdr:colOff>
      <xdr:row>77</xdr:row>
      <xdr:rowOff>111579</xdr:rowOff>
    </xdr:to>
    <xdr:cxnSp macro="">
      <xdr:nvCxnSpPr>
        <xdr:cNvPr id="561" name="直線コネクタ 560"/>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132097</xdr:rowOff>
    </xdr:from>
    <xdr:ext cx="469744" cy="259045"/>
    <xdr:sp macro="" textlink="">
      <xdr:nvSpPr>
        <xdr:cNvPr id="562" name="【消防施設】&#10;一人当たり面積平均値テキスト"/>
        <xdr:cNvSpPr txBox="1"/>
      </xdr:nvSpPr>
      <xdr:spPr>
        <a:xfrm>
          <a:off x="22250400" y="1436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109220</xdr:rowOff>
    </xdr:from>
    <xdr:to>
      <xdr:col>32</xdr:col>
      <xdr:colOff>238125</xdr:colOff>
      <xdr:row>85</xdr:row>
      <xdr:rowOff>39370</xdr:rowOff>
    </xdr:to>
    <xdr:sp macro="" textlink="">
      <xdr:nvSpPr>
        <xdr:cNvPr id="563" name="フローチャート : 判断 562"/>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152219</xdr:rowOff>
    </xdr:from>
    <xdr:to>
      <xdr:col>31</xdr:col>
      <xdr:colOff>85725</xdr:colOff>
      <xdr:row>86</xdr:row>
      <xdr:rowOff>82369</xdr:rowOff>
    </xdr:to>
    <xdr:sp macro="" textlink="">
      <xdr:nvSpPr>
        <xdr:cNvPr id="564" name="フローチャート : 判断 563"/>
        <xdr:cNvSpPr/>
      </xdr:nvSpPr>
      <xdr:spPr>
        <a:xfrm>
          <a:off x="21272500" y="147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5" name="テキスト ボックス 5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6" name="テキスト ボックス 5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7" name="テキスト ボックス 5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8" name="テキスト ボックス 5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9" name="テキスト ボックス 5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86</xdr:row>
      <xdr:rowOff>58057</xdr:rowOff>
    </xdr:from>
    <xdr:to>
      <xdr:col>32</xdr:col>
      <xdr:colOff>238125</xdr:colOff>
      <xdr:row>86</xdr:row>
      <xdr:rowOff>159657</xdr:rowOff>
    </xdr:to>
    <xdr:sp macro="" textlink="">
      <xdr:nvSpPr>
        <xdr:cNvPr id="570" name="円/楕円 569"/>
        <xdr:cNvSpPr/>
      </xdr:nvSpPr>
      <xdr:spPr>
        <a:xfrm>
          <a:off x="22110700" y="148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144434</xdr:rowOff>
    </xdr:from>
    <xdr:ext cx="469744" cy="259045"/>
    <xdr:sp macro="" textlink="">
      <xdr:nvSpPr>
        <xdr:cNvPr id="571" name="【消防施設】&#10;一人当たり面積該当値テキスト"/>
        <xdr:cNvSpPr txBox="1"/>
      </xdr:nvSpPr>
      <xdr:spPr>
        <a:xfrm>
          <a:off x="22250400" y="1471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30</xdr:col>
      <xdr:colOff>669925</xdr:colOff>
      <xdr:row>86</xdr:row>
      <xdr:rowOff>58057</xdr:rowOff>
    </xdr:from>
    <xdr:to>
      <xdr:col>31</xdr:col>
      <xdr:colOff>85725</xdr:colOff>
      <xdr:row>86</xdr:row>
      <xdr:rowOff>159657</xdr:rowOff>
    </xdr:to>
    <xdr:sp macro="" textlink="">
      <xdr:nvSpPr>
        <xdr:cNvPr id="572" name="円/楕円 571"/>
        <xdr:cNvSpPr/>
      </xdr:nvSpPr>
      <xdr:spPr>
        <a:xfrm>
          <a:off x="21272500" y="148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86</xdr:row>
      <xdr:rowOff>108857</xdr:rowOff>
    </xdr:from>
    <xdr:to>
      <xdr:col>32</xdr:col>
      <xdr:colOff>187325</xdr:colOff>
      <xdr:row>86</xdr:row>
      <xdr:rowOff>108857</xdr:rowOff>
    </xdr:to>
    <xdr:cxnSp macro="">
      <xdr:nvCxnSpPr>
        <xdr:cNvPr id="573" name="直線コネクタ 572"/>
        <xdr:cNvCxnSpPr/>
      </xdr:nvCxnSpPr>
      <xdr:spPr>
        <a:xfrm>
          <a:off x="21323300" y="14853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84</xdr:row>
      <xdr:rowOff>98896</xdr:rowOff>
    </xdr:from>
    <xdr:ext cx="469744" cy="259045"/>
    <xdr:sp macro="" textlink="">
      <xdr:nvSpPr>
        <xdr:cNvPr id="574" name="n_1aveValue【消防施設】&#10;一人当たり面積"/>
        <xdr:cNvSpPr txBox="1"/>
      </xdr:nvSpPr>
      <xdr:spPr>
        <a:xfrm>
          <a:off x="21075727" y="145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150784</xdr:rowOff>
    </xdr:from>
    <xdr:ext cx="469744" cy="259045"/>
    <xdr:sp macro="" textlink="">
      <xdr:nvSpPr>
        <xdr:cNvPr id="575" name="n_1mainValue【消防施設】&#10;一人当たり面積"/>
        <xdr:cNvSpPr txBox="1"/>
      </xdr:nvSpPr>
      <xdr:spPr>
        <a:xfrm>
          <a:off x="21075727"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6" name="正方形/長方形 5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7" name="正方形/長方形 5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8" name="正方形/長方形 5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9" name="正方形/長方形 5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0" name="正方形/長方形 5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1" name="正方形/長方形 5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2" name="正方形/長方形 5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3" name="正方形/長方形 5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4" name="テキスト ボックス 5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5" name="直線コネクタ 5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86" name="テキスト ボックス 58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87" name="直線コネクタ 5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88" name="テキスト ボックス 58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89" name="直線コネクタ 5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0" name="テキスト ボックス 5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1" name="直線コネクタ 5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2" name="テキスト ボックス 5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3" name="直線コネクタ 5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4" name="テキスト ボックス 5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95" name="直線コネクタ 5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96" name="テキスト ボックス 5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97" name="直線コネクタ 5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98" name="テキスト ボックス 59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9" name="直線コネクタ 5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0" name="テキスト ボックス 5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115388</xdr:rowOff>
    </xdr:from>
    <xdr:to>
      <xdr:col>23</xdr:col>
      <xdr:colOff>516889</xdr:colOff>
      <xdr:row>109</xdr:row>
      <xdr:rowOff>61505</xdr:rowOff>
    </xdr:to>
    <xdr:cxnSp macro="">
      <xdr:nvCxnSpPr>
        <xdr:cNvPr id="602" name="直線コネクタ 601"/>
        <xdr:cNvCxnSpPr/>
      </xdr:nvCxnSpPr>
      <xdr:spPr>
        <a:xfrm flipV="1">
          <a:off x="16318864" y="17260388"/>
          <a:ext cx="0" cy="1489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65332</xdr:rowOff>
    </xdr:from>
    <xdr:ext cx="405111" cy="259045"/>
    <xdr:sp macro="" textlink="">
      <xdr:nvSpPr>
        <xdr:cNvPr id="603" name="【庁舎】&#10;有形固定資産減価償却率最小値テキスト"/>
        <xdr:cNvSpPr txBox="1"/>
      </xdr:nvSpPr>
      <xdr:spPr>
        <a:xfrm>
          <a:off x="16408400" y="1875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109</xdr:row>
      <xdr:rowOff>61505</xdr:rowOff>
    </xdr:from>
    <xdr:to>
      <xdr:col>23</xdr:col>
      <xdr:colOff>606425</xdr:colOff>
      <xdr:row>109</xdr:row>
      <xdr:rowOff>61505</xdr:rowOff>
    </xdr:to>
    <xdr:cxnSp macro="">
      <xdr:nvCxnSpPr>
        <xdr:cNvPr id="604" name="直線コネクタ 603"/>
        <xdr:cNvCxnSpPr/>
      </xdr:nvCxnSpPr>
      <xdr:spPr>
        <a:xfrm>
          <a:off x="16230600" y="1874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62065</xdr:rowOff>
    </xdr:from>
    <xdr:ext cx="405111" cy="259045"/>
    <xdr:sp macro="" textlink="">
      <xdr:nvSpPr>
        <xdr:cNvPr id="605" name="【庁舎】&#10;有形固定資産減価償却率最大値テキスト"/>
        <xdr:cNvSpPr txBox="1"/>
      </xdr:nvSpPr>
      <xdr:spPr>
        <a:xfrm>
          <a:off x="16408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100</xdr:row>
      <xdr:rowOff>115388</xdr:rowOff>
    </xdr:from>
    <xdr:to>
      <xdr:col>23</xdr:col>
      <xdr:colOff>606425</xdr:colOff>
      <xdr:row>100</xdr:row>
      <xdr:rowOff>115388</xdr:rowOff>
    </xdr:to>
    <xdr:cxnSp macro="">
      <xdr:nvCxnSpPr>
        <xdr:cNvPr id="606" name="直線コネクタ 605"/>
        <xdr:cNvCxnSpPr/>
      </xdr:nvCxnSpPr>
      <xdr:spPr>
        <a:xfrm>
          <a:off x="16230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154050</xdr:rowOff>
    </xdr:from>
    <xdr:ext cx="405111" cy="259045"/>
    <xdr:sp macro="" textlink="">
      <xdr:nvSpPr>
        <xdr:cNvPr id="607" name="【庁舎】&#10;有形固定資産減価償却率平均値テキスト"/>
        <xdr:cNvSpPr txBox="1"/>
      </xdr:nvSpPr>
      <xdr:spPr>
        <a:xfrm>
          <a:off x="16408400" y="1798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4173</xdr:rowOff>
    </xdr:from>
    <xdr:to>
      <xdr:col>23</xdr:col>
      <xdr:colOff>568325</xdr:colOff>
      <xdr:row>105</xdr:row>
      <xdr:rowOff>105773</xdr:rowOff>
    </xdr:to>
    <xdr:sp macro="" textlink="">
      <xdr:nvSpPr>
        <xdr:cNvPr id="608" name="フローチャート : 判断 607"/>
        <xdr:cNvSpPr/>
      </xdr:nvSpPr>
      <xdr:spPr>
        <a:xfrm>
          <a:off x="162687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35198</xdr:rowOff>
    </xdr:from>
    <xdr:to>
      <xdr:col>22</xdr:col>
      <xdr:colOff>415925</xdr:colOff>
      <xdr:row>106</xdr:row>
      <xdr:rowOff>136798</xdr:rowOff>
    </xdr:to>
    <xdr:sp macro="" textlink="">
      <xdr:nvSpPr>
        <xdr:cNvPr id="609" name="フローチャート : 判断 608"/>
        <xdr:cNvSpPr/>
      </xdr:nvSpPr>
      <xdr:spPr>
        <a:xfrm>
          <a:off x="15430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10" name="テキスト ボックス 6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1" name="テキスト ボックス 6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2" name="テキスト ボックス 6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3" name="テキスト ボックス 6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4" name="テキスト ボックス 6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141332</xdr:rowOff>
    </xdr:from>
    <xdr:to>
      <xdr:col>23</xdr:col>
      <xdr:colOff>568325</xdr:colOff>
      <xdr:row>104</xdr:row>
      <xdr:rowOff>71482</xdr:rowOff>
    </xdr:to>
    <xdr:sp macro="" textlink="">
      <xdr:nvSpPr>
        <xdr:cNvPr id="615" name="円/楕円 614"/>
        <xdr:cNvSpPr/>
      </xdr:nvSpPr>
      <xdr:spPr>
        <a:xfrm>
          <a:off x="162687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164209</xdr:rowOff>
    </xdr:from>
    <xdr:ext cx="405111" cy="259045"/>
    <xdr:sp macro="" textlink="">
      <xdr:nvSpPr>
        <xdr:cNvPr id="616" name="【庁舎】&#10;有形固定資産減価償却率該当値テキスト"/>
        <xdr:cNvSpPr txBox="1"/>
      </xdr:nvSpPr>
      <xdr:spPr>
        <a:xfrm>
          <a:off x="16408400" y="176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2539</xdr:rowOff>
    </xdr:from>
    <xdr:to>
      <xdr:col>22</xdr:col>
      <xdr:colOff>415925</xdr:colOff>
      <xdr:row>104</xdr:row>
      <xdr:rowOff>104139</xdr:rowOff>
    </xdr:to>
    <xdr:sp macro="" textlink="">
      <xdr:nvSpPr>
        <xdr:cNvPr id="617" name="円/楕円 616"/>
        <xdr:cNvSpPr/>
      </xdr:nvSpPr>
      <xdr:spPr>
        <a:xfrm>
          <a:off x="1543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20682</xdr:rowOff>
    </xdr:from>
    <xdr:to>
      <xdr:col>23</xdr:col>
      <xdr:colOff>517525</xdr:colOff>
      <xdr:row>104</xdr:row>
      <xdr:rowOff>53339</xdr:rowOff>
    </xdr:to>
    <xdr:cxnSp macro="">
      <xdr:nvCxnSpPr>
        <xdr:cNvPr id="618" name="直線コネクタ 617"/>
        <xdr:cNvCxnSpPr/>
      </xdr:nvCxnSpPr>
      <xdr:spPr>
        <a:xfrm flipV="1">
          <a:off x="15481300" y="1785148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127925</xdr:rowOff>
    </xdr:from>
    <xdr:ext cx="405111" cy="259045"/>
    <xdr:sp macro="" textlink="">
      <xdr:nvSpPr>
        <xdr:cNvPr id="619" name="n_1aveValue【庁舎】&#10;有形固定資産減価償却率"/>
        <xdr:cNvSpPr txBox="1"/>
      </xdr:nvSpPr>
      <xdr:spPr>
        <a:xfrm>
          <a:off x="15266043"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120666</xdr:rowOff>
    </xdr:from>
    <xdr:ext cx="405111" cy="259045"/>
    <xdr:sp macro="" textlink="">
      <xdr:nvSpPr>
        <xdr:cNvPr id="620" name="n_1mainValue【庁舎】&#10;有形固定資産減価償却率"/>
        <xdr:cNvSpPr txBox="1"/>
      </xdr:nvSpPr>
      <xdr:spPr>
        <a:xfrm>
          <a:off x="15266043"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1" name="正方形/長方形 6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2" name="正方形/長方形 6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3" name="正方形/長方形 6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4" name="正方形/長方形 6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5" name="正方形/長方形 6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6" name="正方形/長方形 6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7" name="正方形/長方形 6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8" name="正方形/長方形 6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9" name="テキスト ボックス 6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0" name="直線コネクタ 6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1" name="テキスト ボックス 63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2" name="直線コネクタ 6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3" name="テキスト ボックス 6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4" name="直線コネクタ 6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5" name="テキスト ボックス 6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6" name="直線コネクタ 6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7" name="テキスト ボックス 6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8" name="直線コネクタ 6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39" name="テキスト ボックス 6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40" name="直線コネクタ 6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1" name="テキスト ボックス 6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2" name="直線コネクタ 6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3" name="テキスト ボックス 6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4" name="直線コネクタ 6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5" name="テキスト ボックス 6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647" name="直線コネクタ 646"/>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648"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649" name="直線コネクタ 648"/>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650"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651" name="直線コネクタ 650"/>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71138</xdr:rowOff>
    </xdr:from>
    <xdr:ext cx="469744" cy="259045"/>
    <xdr:sp macro="" textlink="">
      <xdr:nvSpPr>
        <xdr:cNvPr id="652" name="【庁舎】&#10;一人当たり面積平均値テキスト"/>
        <xdr:cNvSpPr txBox="1"/>
      </xdr:nvSpPr>
      <xdr:spPr>
        <a:xfrm>
          <a:off x="22250400" y="17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653" name="フローチャート : 判断 652"/>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154395</xdr:rowOff>
    </xdr:from>
    <xdr:to>
      <xdr:col>31</xdr:col>
      <xdr:colOff>85725</xdr:colOff>
      <xdr:row>106</xdr:row>
      <xdr:rowOff>84545</xdr:rowOff>
    </xdr:to>
    <xdr:sp macro="" textlink="">
      <xdr:nvSpPr>
        <xdr:cNvPr id="654" name="フローチャート : 判断 653"/>
        <xdr:cNvSpPr/>
      </xdr:nvSpPr>
      <xdr:spPr>
        <a:xfrm>
          <a:off x="21272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55" name="テキスト ボックス 6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6" name="テキスト ボックス 6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7" name="テキスト ボックス 6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8" name="テキスト ボックス 6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9" name="テキスト ボックス 6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121738</xdr:rowOff>
    </xdr:from>
    <xdr:to>
      <xdr:col>32</xdr:col>
      <xdr:colOff>238125</xdr:colOff>
      <xdr:row>106</xdr:row>
      <xdr:rowOff>51888</xdr:rowOff>
    </xdr:to>
    <xdr:sp macro="" textlink="">
      <xdr:nvSpPr>
        <xdr:cNvPr id="660" name="円/楕円 659"/>
        <xdr:cNvSpPr/>
      </xdr:nvSpPr>
      <xdr:spPr>
        <a:xfrm>
          <a:off x="221107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100165</xdr:rowOff>
    </xdr:from>
    <xdr:ext cx="469744" cy="259045"/>
    <xdr:sp macro="" textlink="">
      <xdr:nvSpPr>
        <xdr:cNvPr id="661" name="【庁舎】&#10;一人当たり面積該当値テキスト"/>
        <xdr:cNvSpPr txBox="1"/>
      </xdr:nvSpPr>
      <xdr:spPr>
        <a:xfrm>
          <a:off x="22250400"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0.368</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131536</xdr:rowOff>
    </xdr:from>
    <xdr:to>
      <xdr:col>31</xdr:col>
      <xdr:colOff>85725</xdr:colOff>
      <xdr:row>106</xdr:row>
      <xdr:rowOff>61686</xdr:rowOff>
    </xdr:to>
    <xdr:sp macro="" textlink="">
      <xdr:nvSpPr>
        <xdr:cNvPr id="662" name="円/楕円 661"/>
        <xdr:cNvSpPr/>
      </xdr:nvSpPr>
      <xdr:spPr>
        <a:xfrm>
          <a:off x="21272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1088</xdr:rowOff>
    </xdr:from>
    <xdr:to>
      <xdr:col>32</xdr:col>
      <xdr:colOff>187325</xdr:colOff>
      <xdr:row>106</xdr:row>
      <xdr:rowOff>10886</xdr:rowOff>
    </xdr:to>
    <xdr:cxnSp macro="">
      <xdr:nvCxnSpPr>
        <xdr:cNvPr id="663" name="直線コネクタ 662"/>
        <xdr:cNvCxnSpPr/>
      </xdr:nvCxnSpPr>
      <xdr:spPr>
        <a:xfrm flipV="1">
          <a:off x="21323300" y="1817478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75672</xdr:rowOff>
    </xdr:from>
    <xdr:ext cx="469744" cy="259045"/>
    <xdr:sp macro="" textlink="">
      <xdr:nvSpPr>
        <xdr:cNvPr id="664" name="n_1aveValue【庁舎】&#10;一人当たり面積"/>
        <xdr:cNvSpPr txBox="1"/>
      </xdr:nvSpPr>
      <xdr:spPr>
        <a:xfrm>
          <a:off x="210757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78213</xdr:rowOff>
    </xdr:from>
    <xdr:ext cx="469744" cy="259045"/>
    <xdr:sp macro="" textlink="">
      <xdr:nvSpPr>
        <xdr:cNvPr id="665" name="n_1mainValue【庁舎】&#10;一人当たり面積"/>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庁舎及び市民会館（万葉ホール）は、建物本体だけでみると、全国平均及び大阪府平均に近い減価償却率となるものの、本体の附属設備である空調設備や電気設備の老朽化が著しく全体として減価償却率を悪化させる要因となっており、全国平均や大阪府平均を大きく上回っている状況である。</a:t>
          </a:r>
        </a:p>
        <a:p>
          <a:r>
            <a:rPr kumimoji="1" lang="ja-JP" altLang="en-US" sz="1300">
              <a:latin typeface="ＭＳ Ｐゴシック"/>
            </a:rPr>
            <a:t>庁舎に隣接している保健センターについては、庁舎と同時期に建てられているものの、空調設備などの附属設備の改修を行っていることから、庁舎及び市民会館と比較すると減価償却率は低く老朽化は進んでいないが、全国平均及び大阪府平均を大きく上回っている状況である。</a:t>
          </a:r>
        </a:p>
        <a:p>
          <a:r>
            <a:rPr kumimoji="1" lang="ja-JP" altLang="en-US" sz="1300">
              <a:latin typeface="ＭＳ Ｐゴシック"/>
            </a:rPr>
            <a:t>体育館（総合スポーツ公園）については、減価償却率は</a:t>
          </a:r>
          <a:r>
            <a:rPr kumimoji="1" lang="en-US" altLang="ja-JP" sz="1300">
              <a:latin typeface="ＭＳ Ｐゴシック"/>
            </a:rPr>
            <a:t>50%</a:t>
          </a:r>
          <a:r>
            <a:rPr kumimoji="1" lang="ja-JP" altLang="en-US" sz="1300">
              <a:latin typeface="ＭＳ Ｐゴシック"/>
            </a:rPr>
            <a:t>程度になるものの、ここ数年附属設備（空調設備など）を計画的に改修を行っていることから、減価償却率の抑制につながり、結果として全国平均及び大阪府平均に近い数値となっている。</a:t>
          </a:r>
        </a:p>
        <a:p>
          <a:r>
            <a:rPr kumimoji="1" lang="ja-JP" altLang="en-US" sz="1300">
              <a:latin typeface="ＭＳ Ｐゴシック"/>
            </a:rPr>
            <a:t>そのほか、福祉施設については、建物本体の老朽化が進むとともに、附属設備の老朽化が進んでいることから全体として減価償却率が上がる要因となっており全国平均及び大阪府平均を上回っている状況で、今後、老朽化対策を検討していく必要がある。</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大阪府太子町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13,730
13,648
14.17
4,986,680
4,796,236
96,138
3,168,714
4,619,004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２８年度の財政力指数は０．５２で、類似団体内平均値や全国平均値は上回っているものの、大阪府平均値を下回っている。これは、高齢化の進行に伴う生産年齢人口の減少や地価の下落等による町税の減収に加え、担税力の高い企業も少なく町税に占める法人町民税の割合が低いことなどが要因である。今後においても大幅な町税の増収は見込めないところではあるが、徴収業務の強化や、使用料・手数料の適正化など自主財源の確保により、引き続き財政基盤の強化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36891</xdr:rowOff>
    </xdr:from>
    <xdr:to>
      <xdr:col>7</xdr:col>
      <xdr:colOff>152400</xdr:colOff>
      <xdr:row>42</xdr:row>
      <xdr:rowOff>48381</xdr:rowOff>
    </xdr:to>
    <xdr:cxnSp macro="">
      <xdr:nvCxnSpPr>
        <xdr:cNvPr id="69" name="直線コネクタ 68"/>
        <xdr:cNvCxnSpPr/>
      </xdr:nvCxnSpPr>
      <xdr:spPr>
        <a:xfrm>
          <a:off x="4114800" y="72377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36891</xdr:rowOff>
    </xdr:from>
    <xdr:to>
      <xdr:col>6</xdr:col>
      <xdr:colOff>0</xdr:colOff>
      <xdr:row>42</xdr:row>
      <xdr:rowOff>48381</xdr:rowOff>
    </xdr:to>
    <xdr:cxnSp macro="">
      <xdr:nvCxnSpPr>
        <xdr:cNvPr id="72" name="直線コネクタ 71"/>
        <xdr:cNvCxnSpPr/>
      </xdr:nvCxnSpPr>
      <xdr:spPr>
        <a:xfrm flipV="1">
          <a:off x="3225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48381</xdr:rowOff>
    </xdr:from>
    <xdr:to>
      <xdr:col>4</xdr:col>
      <xdr:colOff>482600</xdr:colOff>
      <xdr:row>42</xdr:row>
      <xdr:rowOff>48381</xdr:rowOff>
    </xdr:to>
    <xdr:cxnSp macro="">
      <xdr:nvCxnSpPr>
        <xdr:cNvPr id="75" name="直線コネクタ 74"/>
        <xdr:cNvCxnSpPr/>
      </xdr:nvCxnSpPr>
      <xdr:spPr>
        <a:xfrm>
          <a:off x="2336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48381</xdr:rowOff>
    </xdr:from>
    <xdr:to>
      <xdr:col>3</xdr:col>
      <xdr:colOff>279400</xdr:colOff>
      <xdr:row>42</xdr:row>
      <xdr:rowOff>48381</xdr:rowOff>
    </xdr:to>
    <xdr:cxnSp macro="">
      <xdr:nvCxnSpPr>
        <xdr:cNvPr id="78" name="直線コネクタ 77"/>
        <xdr:cNvCxnSpPr/>
      </xdr:nvCxnSpPr>
      <xdr:spPr>
        <a:xfrm>
          <a:off x="1447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82" name="テキスト ボックス 81"/>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169031</xdr:rowOff>
    </xdr:from>
    <xdr:to>
      <xdr:col>7</xdr:col>
      <xdr:colOff>203200</xdr:colOff>
      <xdr:row>42</xdr:row>
      <xdr:rowOff>99181</xdr:rowOff>
    </xdr:to>
    <xdr:sp macro="" textlink="">
      <xdr:nvSpPr>
        <xdr:cNvPr id="88" name="円/楕円 87"/>
        <xdr:cNvSpPr/>
      </xdr:nvSpPr>
      <xdr:spPr>
        <a:xfrm>
          <a:off x="4902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14108</xdr:rowOff>
    </xdr:from>
    <xdr:ext cx="762000" cy="259045"/>
    <xdr:sp macro="" textlink="">
      <xdr:nvSpPr>
        <xdr:cNvPr id="89" name="財政力該当値テキスト"/>
        <xdr:cNvSpPr txBox="1"/>
      </xdr:nvSpPr>
      <xdr:spPr>
        <a:xfrm>
          <a:off x="50419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157541</xdr:rowOff>
    </xdr:from>
    <xdr:to>
      <xdr:col>6</xdr:col>
      <xdr:colOff>50800</xdr:colOff>
      <xdr:row>42</xdr:row>
      <xdr:rowOff>87691</xdr:rowOff>
    </xdr:to>
    <xdr:sp macro="" textlink="">
      <xdr:nvSpPr>
        <xdr:cNvPr id="90" name="円/楕円 89"/>
        <xdr:cNvSpPr/>
      </xdr:nvSpPr>
      <xdr:spPr>
        <a:xfrm>
          <a:off x="4064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97868</xdr:rowOff>
    </xdr:from>
    <xdr:ext cx="736600" cy="259045"/>
    <xdr:sp macro="" textlink="">
      <xdr:nvSpPr>
        <xdr:cNvPr id="91" name="テキスト ボックス 90"/>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169031</xdr:rowOff>
    </xdr:from>
    <xdr:to>
      <xdr:col>4</xdr:col>
      <xdr:colOff>533400</xdr:colOff>
      <xdr:row>42</xdr:row>
      <xdr:rowOff>99181</xdr:rowOff>
    </xdr:to>
    <xdr:sp macro="" textlink="">
      <xdr:nvSpPr>
        <xdr:cNvPr id="92" name="円/楕円 91"/>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109358</xdr:rowOff>
    </xdr:from>
    <xdr:ext cx="762000" cy="259045"/>
    <xdr:sp macro="" textlink="">
      <xdr:nvSpPr>
        <xdr:cNvPr id="93" name="テキスト ボックス 92"/>
        <xdr:cNvSpPr txBox="1"/>
      </xdr:nvSpPr>
      <xdr:spPr>
        <a:xfrm>
          <a:off x="2844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169031</xdr:rowOff>
    </xdr:from>
    <xdr:to>
      <xdr:col>3</xdr:col>
      <xdr:colOff>330200</xdr:colOff>
      <xdr:row>42</xdr:row>
      <xdr:rowOff>99181</xdr:rowOff>
    </xdr:to>
    <xdr:sp macro="" textlink="">
      <xdr:nvSpPr>
        <xdr:cNvPr id="94" name="円/楕円 93"/>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95" name="テキスト ボックス 94"/>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96" name="円/楕円 95"/>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109358</xdr:rowOff>
    </xdr:from>
    <xdr:ext cx="762000" cy="259045"/>
    <xdr:sp macro="" textlink="">
      <xdr:nvSpPr>
        <xdr:cNvPr id="97" name="テキスト ボックス 96"/>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２８年度の経常収支比率は９３．９％で、大阪府平均値を下回るものの全国平均値や類似団体内平均値を上回る状況にあり、依然として高い水準で推移している。これは、経常収支比率の算定要素のうち、過去に行った建設事業等に伴う公債費が、未だ高い水準にあることに加え、社会保障関係経費の増加や、介護保険特別会計、国民健康保険特別会計などへの繰出金の増加などが要因である。今後においても公債費負担を抑制しながら、定員管理・給与の適正化を堅持し、事務事業の見直しによる経費の削減を図るとともに、町税をはじめとする自主財源の確保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63500</xdr:rowOff>
    </xdr:from>
    <xdr:to>
      <xdr:col>7</xdr:col>
      <xdr:colOff>152400</xdr:colOff>
      <xdr:row>65</xdr:row>
      <xdr:rowOff>80264</xdr:rowOff>
    </xdr:to>
    <xdr:cxnSp macro="">
      <xdr:nvCxnSpPr>
        <xdr:cNvPr id="130" name="直線コネクタ 129"/>
        <xdr:cNvCxnSpPr/>
      </xdr:nvCxnSpPr>
      <xdr:spPr>
        <a:xfrm>
          <a:off x="4114800" y="11036300"/>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63500</xdr:rowOff>
    </xdr:from>
    <xdr:to>
      <xdr:col>6</xdr:col>
      <xdr:colOff>0</xdr:colOff>
      <xdr:row>64</xdr:row>
      <xdr:rowOff>102108</xdr:rowOff>
    </xdr:to>
    <xdr:cxnSp macro="">
      <xdr:nvCxnSpPr>
        <xdr:cNvPr id="133" name="直線コネクタ 132"/>
        <xdr:cNvCxnSpPr/>
      </xdr:nvCxnSpPr>
      <xdr:spPr>
        <a:xfrm flipV="1">
          <a:off x="3225800" y="110363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35" name="テキスト ボックス 134"/>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29718</xdr:rowOff>
    </xdr:from>
    <xdr:to>
      <xdr:col>4</xdr:col>
      <xdr:colOff>482600</xdr:colOff>
      <xdr:row>64</xdr:row>
      <xdr:rowOff>102108</xdr:rowOff>
    </xdr:to>
    <xdr:cxnSp macro="">
      <xdr:nvCxnSpPr>
        <xdr:cNvPr id="136" name="直線コネクタ 135"/>
        <xdr:cNvCxnSpPr/>
      </xdr:nvCxnSpPr>
      <xdr:spPr>
        <a:xfrm>
          <a:off x="2336800" y="1100251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41910</xdr:rowOff>
    </xdr:from>
    <xdr:to>
      <xdr:col>3</xdr:col>
      <xdr:colOff>279400</xdr:colOff>
      <xdr:row>64</xdr:row>
      <xdr:rowOff>29718</xdr:rowOff>
    </xdr:to>
    <xdr:cxnSp macro="">
      <xdr:nvCxnSpPr>
        <xdr:cNvPr id="139" name="直線コネクタ 138"/>
        <xdr:cNvCxnSpPr/>
      </xdr:nvCxnSpPr>
      <xdr:spPr>
        <a:xfrm>
          <a:off x="1447800" y="1084326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3" name="テキスト ボックス 142"/>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29464</xdr:rowOff>
    </xdr:from>
    <xdr:to>
      <xdr:col>7</xdr:col>
      <xdr:colOff>203200</xdr:colOff>
      <xdr:row>65</xdr:row>
      <xdr:rowOff>131064</xdr:rowOff>
    </xdr:to>
    <xdr:sp macro="" textlink="">
      <xdr:nvSpPr>
        <xdr:cNvPr id="149" name="円/楕円 148"/>
        <xdr:cNvSpPr/>
      </xdr:nvSpPr>
      <xdr:spPr>
        <a:xfrm>
          <a:off x="49022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1541</xdr:rowOff>
    </xdr:from>
    <xdr:ext cx="762000" cy="259045"/>
    <xdr:sp macro="" textlink="">
      <xdr:nvSpPr>
        <xdr:cNvPr id="150" name="財政構造の弾力性該当値テキスト"/>
        <xdr:cNvSpPr txBox="1"/>
      </xdr:nvSpPr>
      <xdr:spPr>
        <a:xfrm>
          <a:off x="5041900" y="1114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12700</xdr:rowOff>
    </xdr:from>
    <xdr:to>
      <xdr:col>6</xdr:col>
      <xdr:colOff>50800</xdr:colOff>
      <xdr:row>64</xdr:row>
      <xdr:rowOff>114300</xdr:rowOff>
    </xdr:to>
    <xdr:sp macro="" textlink="">
      <xdr:nvSpPr>
        <xdr:cNvPr id="151" name="円/楕円 150"/>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99077</xdr:rowOff>
    </xdr:from>
    <xdr:ext cx="736600" cy="259045"/>
    <xdr:sp macro="" textlink="">
      <xdr:nvSpPr>
        <xdr:cNvPr id="152" name="テキスト ボックス 151"/>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51308</xdr:rowOff>
    </xdr:from>
    <xdr:to>
      <xdr:col>4</xdr:col>
      <xdr:colOff>533400</xdr:colOff>
      <xdr:row>64</xdr:row>
      <xdr:rowOff>152908</xdr:rowOff>
    </xdr:to>
    <xdr:sp macro="" textlink="">
      <xdr:nvSpPr>
        <xdr:cNvPr id="153" name="円/楕円 152"/>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137685</xdr:rowOff>
    </xdr:from>
    <xdr:ext cx="762000" cy="259045"/>
    <xdr:sp macro="" textlink="">
      <xdr:nvSpPr>
        <xdr:cNvPr id="154" name="テキスト ボックス 153"/>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150368</xdr:rowOff>
    </xdr:from>
    <xdr:to>
      <xdr:col>3</xdr:col>
      <xdr:colOff>330200</xdr:colOff>
      <xdr:row>64</xdr:row>
      <xdr:rowOff>80518</xdr:rowOff>
    </xdr:to>
    <xdr:sp macro="" textlink="">
      <xdr:nvSpPr>
        <xdr:cNvPr id="155" name="円/楕円 154"/>
        <xdr:cNvSpPr/>
      </xdr:nvSpPr>
      <xdr:spPr>
        <a:xfrm>
          <a:off x="2286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65295</xdr:rowOff>
    </xdr:from>
    <xdr:ext cx="762000" cy="259045"/>
    <xdr:sp macro="" textlink="">
      <xdr:nvSpPr>
        <xdr:cNvPr id="156" name="テキスト ボックス 155"/>
        <xdr:cNvSpPr txBox="1"/>
      </xdr:nvSpPr>
      <xdr:spPr>
        <a:xfrm>
          <a:off x="1955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57" name="円/楕円 156"/>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58" name="テキスト ボックス 157"/>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[127,345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２８年度の人口１人当たり人件費・物件費等決算額は１２７，３４５円で、全国平均及び大阪府平均値を上回っているものの、類似団体内平均値よりは下回っている。これは、人件費では退職手当の増、物件費では、各種計画等の策定業務委託や専門職配置による賃金などが増傾向にあるのが主な要因である。なお、決算額の増加については、公共施設等総合管理計画や観光振興ビジョン策定業務委託料、小中学校パソコン機器賃借料などが増額となったことが主な要因であ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111612</xdr:rowOff>
    </xdr:from>
    <xdr:to>
      <xdr:col>7</xdr:col>
      <xdr:colOff>152400</xdr:colOff>
      <xdr:row>81</xdr:row>
      <xdr:rowOff>125617</xdr:rowOff>
    </xdr:to>
    <xdr:cxnSp macro="">
      <xdr:nvCxnSpPr>
        <xdr:cNvPr id="191" name="直線コネクタ 190"/>
        <xdr:cNvCxnSpPr/>
      </xdr:nvCxnSpPr>
      <xdr:spPr>
        <a:xfrm>
          <a:off x="4114800" y="13999062"/>
          <a:ext cx="838200" cy="1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54610</xdr:rowOff>
    </xdr:from>
    <xdr:ext cx="762000" cy="259045"/>
    <xdr:sp macro="" textlink="">
      <xdr:nvSpPr>
        <xdr:cNvPr id="192" name="人件費・物件費等の状況平均値テキスト"/>
        <xdr:cNvSpPr txBox="1"/>
      </xdr:nvSpPr>
      <xdr:spPr>
        <a:xfrm>
          <a:off x="5041900" y="14113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71002</xdr:rowOff>
    </xdr:from>
    <xdr:to>
      <xdr:col>6</xdr:col>
      <xdr:colOff>0</xdr:colOff>
      <xdr:row>81</xdr:row>
      <xdr:rowOff>111612</xdr:rowOff>
    </xdr:to>
    <xdr:cxnSp macro="">
      <xdr:nvCxnSpPr>
        <xdr:cNvPr id="194" name="直線コネクタ 193"/>
        <xdr:cNvCxnSpPr/>
      </xdr:nvCxnSpPr>
      <xdr:spPr>
        <a:xfrm>
          <a:off x="3225800" y="13958452"/>
          <a:ext cx="889000" cy="4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2643</xdr:rowOff>
    </xdr:from>
    <xdr:ext cx="736600" cy="259045"/>
    <xdr:sp macro="" textlink="">
      <xdr:nvSpPr>
        <xdr:cNvPr id="196" name="テキスト ボックス 195"/>
        <xdr:cNvSpPr txBox="1"/>
      </xdr:nvSpPr>
      <xdr:spPr>
        <a:xfrm>
          <a:off x="3733800" y="1423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35916</xdr:rowOff>
    </xdr:from>
    <xdr:to>
      <xdr:col>4</xdr:col>
      <xdr:colOff>482600</xdr:colOff>
      <xdr:row>81</xdr:row>
      <xdr:rowOff>71002</xdr:rowOff>
    </xdr:to>
    <xdr:cxnSp macro="">
      <xdr:nvCxnSpPr>
        <xdr:cNvPr id="197" name="直線コネクタ 196"/>
        <xdr:cNvCxnSpPr/>
      </xdr:nvCxnSpPr>
      <xdr:spPr>
        <a:xfrm>
          <a:off x="2336800" y="13923366"/>
          <a:ext cx="889000" cy="3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27494</xdr:rowOff>
    </xdr:from>
    <xdr:to>
      <xdr:col>3</xdr:col>
      <xdr:colOff>279400</xdr:colOff>
      <xdr:row>81</xdr:row>
      <xdr:rowOff>35916</xdr:rowOff>
    </xdr:to>
    <xdr:cxnSp macro="">
      <xdr:nvCxnSpPr>
        <xdr:cNvPr id="200" name="直線コネクタ 199"/>
        <xdr:cNvCxnSpPr/>
      </xdr:nvCxnSpPr>
      <xdr:spPr>
        <a:xfrm>
          <a:off x="1447800" y="13914944"/>
          <a:ext cx="889000" cy="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2" name="テキスト ボックス 201"/>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4" name="テキスト ボックス 203"/>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74817</xdr:rowOff>
    </xdr:from>
    <xdr:to>
      <xdr:col>7</xdr:col>
      <xdr:colOff>203200</xdr:colOff>
      <xdr:row>82</xdr:row>
      <xdr:rowOff>4967</xdr:rowOff>
    </xdr:to>
    <xdr:sp macro="" textlink="">
      <xdr:nvSpPr>
        <xdr:cNvPr id="210" name="円/楕円 209"/>
        <xdr:cNvSpPr/>
      </xdr:nvSpPr>
      <xdr:spPr>
        <a:xfrm>
          <a:off x="4902200" y="1396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91344</xdr:rowOff>
    </xdr:from>
    <xdr:ext cx="762000" cy="259045"/>
    <xdr:sp macro="" textlink="">
      <xdr:nvSpPr>
        <xdr:cNvPr id="211" name="人件費・物件費等の状況該当値テキスト"/>
        <xdr:cNvSpPr txBox="1"/>
      </xdr:nvSpPr>
      <xdr:spPr>
        <a:xfrm>
          <a:off x="5041900" y="1380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127,345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60812</xdr:rowOff>
    </xdr:from>
    <xdr:to>
      <xdr:col>6</xdr:col>
      <xdr:colOff>50800</xdr:colOff>
      <xdr:row>81</xdr:row>
      <xdr:rowOff>162412</xdr:rowOff>
    </xdr:to>
    <xdr:sp macro="" textlink="">
      <xdr:nvSpPr>
        <xdr:cNvPr id="212" name="円/楕円 211"/>
        <xdr:cNvSpPr/>
      </xdr:nvSpPr>
      <xdr:spPr>
        <a:xfrm>
          <a:off x="4064000" y="1394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1139</xdr:rowOff>
    </xdr:from>
    <xdr:ext cx="736600" cy="259045"/>
    <xdr:sp macro="" textlink="">
      <xdr:nvSpPr>
        <xdr:cNvPr id="213" name="テキスト ボックス 212"/>
        <xdr:cNvSpPr txBox="1"/>
      </xdr:nvSpPr>
      <xdr:spPr>
        <a:xfrm>
          <a:off x="3733800" y="1371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124,443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20202</xdr:rowOff>
    </xdr:from>
    <xdr:to>
      <xdr:col>4</xdr:col>
      <xdr:colOff>533400</xdr:colOff>
      <xdr:row>81</xdr:row>
      <xdr:rowOff>121802</xdr:rowOff>
    </xdr:to>
    <xdr:sp macro="" textlink="">
      <xdr:nvSpPr>
        <xdr:cNvPr id="214" name="円/楕円 213"/>
        <xdr:cNvSpPr/>
      </xdr:nvSpPr>
      <xdr:spPr>
        <a:xfrm>
          <a:off x="3175000" y="139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131979</xdr:rowOff>
    </xdr:from>
    <xdr:ext cx="762000" cy="259045"/>
    <xdr:sp macro="" textlink="">
      <xdr:nvSpPr>
        <xdr:cNvPr id="215" name="テキスト ボックス 214"/>
        <xdr:cNvSpPr txBox="1"/>
      </xdr:nvSpPr>
      <xdr:spPr>
        <a:xfrm>
          <a:off x="2844800" y="136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116,028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156566</xdr:rowOff>
    </xdr:from>
    <xdr:to>
      <xdr:col>3</xdr:col>
      <xdr:colOff>330200</xdr:colOff>
      <xdr:row>81</xdr:row>
      <xdr:rowOff>86716</xdr:rowOff>
    </xdr:to>
    <xdr:sp macro="" textlink="">
      <xdr:nvSpPr>
        <xdr:cNvPr id="216" name="円/楕円 215"/>
        <xdr:cNvSpPr/>
      </xdr:nvSpPr>
      <xdr:spPr>
        <a:xfrm>
          <a:off x="2286000" y="1387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96893</xdr:rowOff>
    </xdr:from>
    <xdr:ext cx="762000" cy="259045"/>
    <xdr:sp macro="" textlink="">
      <xdr:nvSpPr>
        <xdr:cNvPr id="217" name="テキスト ボックス 216"/>
        <xdr:cNvSpPr txBox="1"/>
      </xdr:nvSpPr>
      <xdr:spPr>
        <a:xfrm>
          <a:off x="1955800" y="1364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108,758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148144</xdr:rowOff>
    </xdr:from>
    <xdr:to>
      <xdr:col>2</xdr:col>
      <xdr:colOff>127000</xdr:colOff>
      <xdr:row>81</xdr:row>
      <xdr:rowOff>78294</xdr:rowOff>
    </xdr:to>
    <xdr:sp macro="" textlink="">
      <xdr:nvSpPr>
        <xdr:cNvPr id="218" name="円/楕円 217"/>
        <xdr:cNvSpPr/>
      </xdr:nvSpPr>
      <xdr:spPr>
        <a:xfrm>
          <a:off x="1397000" y="1386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88471</xdr:rowOff>
    </xdr:from>
    <xdr:ext cx="762000" cy="259045"/>
    <xdr:sp macro="" textlink="">
      <xdr:nvSpPr>
        <xdr:cNvPr id="219" name="テキスト ボックス 218"/>
        <xdr:cNvSpPr txBox="1"/>
      </xdr:nvSpPr>
      <xdr:spPr>
        <a:xfrm>
          <a:off x="1066800" y="1363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これまでに、給与構造の見直しによる職務・職責に応じた構造への転換や給与制度の総合的見直しによる給料表の改正、枠外昇給制度の廃止、</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歳昇給抑制を実施した。また、調整手当を廃止し地域手当に移行するなど給与の適正化に努め、ラスパイレス指数を</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以下に抑制してきた。</a:t>
          </a:r>
          <a:endParaRPr lang="ja-JP" altLang="ja-JP" sz="1400">
            <a:effectLst/>
          </a:endParaRPr>
        </a:p>
        <a:p>
          <a:r>
            <a:rPr kumimoji="1" lang="ja-JP" altLang="ja-JP" sz="1100">
              <a:solidFill>
                <a:schemeClr val="dk1"/>
              </a:solidFill>
              <a:effectLst/>
              <a:latin typeface="+mn-lt"/>
              <a:ea typeface="+mn-ea"/>
              <a:cs typeface="+mn-cs"/>
            </a:rPr>
            <a:t>ただし、平成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年間は、国の給与改定特例法により、ラスパイレス指数が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を超過する状況にあった。</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85513</xdr:rowOff>
    </xdr:to>
    <xdr:cxnSp macro="">
      <xdr:nvCxnSpPr>
        <xdr:cNvPr id="253" name="直線コネクタ 252"/>
        <xdr:cNvCxnSpPr/>
      </xdr:nvCxnSpPr>
      <xdr:spPr>
        <a:xfrm>
          <a:off x="16179800" y="14773911"/>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110084</xdr:rowOff>
    </xdr:from>
    <xdr:ext cx="762000" cy="259045"/>
    <xdr:sp macro="" textlink="">
      <xdr:nvSpPr>
        <xdr:cNvPr id="254"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86</xdr:row>
      <xdr:rowOff>77470</xdr:rowOff>
    </xdr:to>
    <xdr:cxnSp macro="">
      <xdr:nvCxnSpPr>
        <xdr:cNvPr id="256" name="直線コネクタ 255"/>
        <xdr:cNvCxnSpPr/>
      </xdr:nvCxnSpPr>
      <xdr:spPr>
        <a:xfrm flipV="1">
          <a:off x="15290800" y="147739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8" name="テキスト ボックス 257"/>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13123</xdr:rowOff>
    </xdr:from>
    <xdr:to>
      <xdr:col>22</xdr:col>
      <xdr:colOff>203200</xdr:colOff>
      <xdr:row>86</xdr:row>
      <xdr:rowOff>77470</xdr:rowOff>
    </xdr:to>
    <xdr:cxnSp macro="">
      <xdr:nvCxnSpPr>
        <xdr:cNvPr id="259" name="直線コネクタ 258"/>
        <xdr:cNvCxnSpPr/>
      </xdr:nvCxnSpPr>
      <xdr:spPr>
        <a:xfrm>
          <a:off x="14401800" y="147578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13123</xdr:rowOff>
    </xdr:from>
    <xdr:to>
      <xdr:col>21</xdr:col>
      <xdr:colOff>0</xdr:colOff>
      <xdr:row>90</xdr:row>
      <xdr:rowOff>27093</xdr:rowOff>
    </xdr:to>
    <xdr:cxnSp macro="">
      <xdr:nvCxnSpPr>
        <xdr:cNvPr id="262" name="直線コネクタ 261"/>
        <xdr:cNvCxnSpPr/>
      </xdr:nvCxnSpPr>
      <xdr:spPr>
        <a:xfrm flipV="1">
          <a:off x="13512800" y="14757823"/>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100770</xdr:rowOff>
    </xdr:from>
    <xdr:ext cx="762000" cy="259045"/>
    <xdr:sp macro="" textlink="">
      <xdr:nvSpPr>
        <xdr:cNvPr id="264" name="テキスト ボックス 263"/>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72" name="円/楕円 271"/>
        <xdr:cNvSpPr/>
      </xdr:nvSpPr>
      <xdr:spPr>
        <a:xfrm>
          <a:off x="169672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6790</xdr:rowOff>
    </xdr:from>
    <xdr:ext cx="762000" cy="259045"/>
    <xdr:sp macro="" textlink="">
      <xdr:nvSpPr>
        <xdr:cNvPr id="273" name="給与水準   （国との比較）該当値テキスト"/>
        <xdr:cNvSpPr txBox="1"/>
      </xdr:nvSpPr>
      <xdr:spPr>
        <a:xfrm>
          <a:off x="17106900" y="147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4" name="円/楕円 273"/>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64788</xdr:rowOff>
    </xdr:from>
    <xdr:ext cx="736600" cy="259045"/>
    <xdr:sp macro="" textlink="">
      <xdr:nvSpPr>
        <xdr:cNvPr id="275" name="テキスト ボックス 274"/>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26670</xdr:rowOff>
    </xdr:from>
    <xdr:to>
      <xdr:col>22</xdr:col>
      <xdr:colOff>254000</xdr:colOff>
      <xdr:row>86</xdr:row>
      <xdr:rowOff>128270</xdr:rowOff>
    </xdr:to>
    <xdr:sp macro="" textlink="">
      <xdr:nvSpPr>
        <xdr:cNvPr id="276" name="円/楕円 275"/>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113047</xdr:rowOff>
    </xdr:from>
    <xdr:ext cx="762000" cy="259045"/>
    <xdr:sp macro="" textlink="">
      <xdr:nvSpPr>
        <xdr:cNvPr id="277" name="テキスト ボックス 276"/>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133773</xdr:rowOff>
    </xdr:from>
    <xdr:to>
      <xdr:col>21</xdr:col>
      <xdr:colOff>50800</xdr:colOff>
      <xdr:row>86</xdr:row>
      <xdr:rowOff>63923</xdr:rowOff>
    </xdr:to>
    <xdr:sp macro="" textlink="">
      <xdr:nvSpPr>
        <xdr:cNvPr id="278" name="円/楕円 277"/>
        <xdr:cNvSpPr/>
      </xdr:nvSpPr>
      <xdr:spPr>
        <a:xfrm>
          <a:off x="14351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48700</xdr:rowOff>
    </xdr:from>
    <xdr:ext cx="762000" cy="259045"/>
    <xdr:sp macro="" textlink="">
      <xdr:nvSpPr>
        <xdr:cNvPr id="279" name="テキスト ボックス 278"/>
        <xdr:cNvSpPr txBox="1"/>
      </xdr:nvSpPr>
      <xdr:spPr>
        <a:xfrm>
          <a:off x="14020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147743</xdr:rowOff>
    </xdr:from>
    <xdr:to>
      <xdr:col>19</xdr:col>
      <xdr:colOff>533400</xdr:colOff>
      <xdr:row>90</xdr:row>
      <xdr:rowOff>77893</xdr:rowOff>
    </xdr:to>
    <xdr:sp macro="" textlink="">
      <xdr:nvSpPr>
        <xdr:cNvPr id="280" name="円/楕円 279"/>
        <xdr:cNvSpPr/>
      </xdr:nvSpPr>
      <xdr:spPr>
        <a:xfrm>
          <a:off x="13462000" y="15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62670</xdr:rowOff>
    </xdr:from>
    <xdr:ext cx="762000" cy="259045"/>
    <xdr:sp macro="" textlink="">
      <xdr:nvSpPr>
        <xdr:cNvPr id="281" name="テキスト ボックス 280"/>
        <xdr:cNvSpPr txBox="1"/>
      </xdr:nvSpPr>
      <xdr:spPr>
        <a:xfrm>
          <a:off x="13131800" y="1549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職員数は、行財政改革の推進により、平成</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144</a:t>
          </a:r>
          <a:r>
            <a:rPr lang="ja-JP" altLang="ja-JP" sz="1100" b="0" i="0" baseline="0">
              <a:solidFill>
                <a:schemeClr val="dk1"/>
              </a:solidFill>
              <a:effectLst/>
              <a:latin typeface="+mn-lt"/>
              <a:ea typeface="+mn-ea"/>
              <a:cs typeface="+mn-cs"/>
            </a:rPr>
            <a:t>人）をピークに年々減少（平成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111</a:t>
          </a:r>
          <a:r>
            <a:rPr lang="ja-JP" altLang="ja-JP" sz="1100" b="0" i="0" baseline="0">
              <a:solidFill>
                <a:schemeClr val="dk1"/>
              </a:solidFill>
              <a:effectLst/>
              <a:latin typeface="+mn-lt"/>
              <a:ea typeface="+mn-ea"/>
              <a:cs typeface="+mn-cs"/>
            </a:rPr>
            <a:t>人 累計△</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人）し、全国平均を下回っている状況である。また、集中改革プランにおける数値目標（平成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年度職員数から</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人以上の削減）は、平成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年度に達成した。</a:t>
          </a:r>
          <a:endParaRPr lang="ja-JP" altLang="ja-JP" sz="1400">
            <a:effectLst/>
          </a:endParaRPr>
        </a:p>
        <a:p>
          <a:pPr rtl="0"/>
          <a:r>
            <a:rPr lang="ja-JP" altLang="ja-JP" sz="1100" b="0" i="0" baseline="0">
              <a:solidFill>
                <a:schemeClr val="dk1"/>
              </a:solidFill>
              <a:effectLst/>
              <a:latin typeface="+mn-lt"/>
              <a:ea typeface="+mn-ea"/>
              <a:cs typeface="+mn-cs"/>
            </a:rPr>
            <a:t>今後、定年退職者の増加が見込まれることから、平成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年度に定員適正化計画（</a:t>
          </a:r>
          <a:r>
            <a:rPr lang="ja-JP" altLang="ja-JP" sz="1100">
              <a:solidFill>
                <a:schemeClr val="dk1"/>
              </a:solidFill>
              <a:effectLst/>
              <a:latin typeface="+mn-lt"/>
              <a:ea typeface="+mn-ea"/>
              <a:cs typeface="+mn-cs"/>
            </a:rPr>
            <a:t>目標職員数</a:t>
          </a:r>
          <a:r>
            <a:rPr lang="en-US" altLang="ja-JP" sz="1100" b="0" i="0" baseline="0">
              <a:solidFill>
                <a:schemeClr val="dk1"/>
              </a:solidFill>
              <a:effectLst/>
              <a:latin typeface="+mn-lt"/>
              <a:ea typeface="+mn-ea"/>
              <a:cs typeface="+mn-cs"/>
            </a:rPr>
            <a:t>115</a:t>
          </a:r>
          <a:r>
            <a:rPr lang="ja-JP" altLang="ja-JP" sz="1100" b="0" i="0" baseline="0">
              <a:solidFill>
                <a:schemeClr val="dk1"/>
              </a:solidFill>
              <a:effectLst/>
              <a:latin typeface="+mn-lt"/>
              <a:ea typeface="+mn-ea"/>
              <a:cs typeface="+mn-cs"/>
            </a:rPr>
            <a:t>人）を策定し、適切な定員管理に努めている。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108407</xdr:rowOff>
    </xdr:from>
    <xdr:to>
      <xdr:col>24</xdr:col>
      <xdr:colOff>558800</xdr:colOff>
      <xdr:row>60</xdr:row>
      <xdr:rowOff>118059</xdr:rowOff>
    </xdr:to>
    <xdr:cxnSp macro="">
      <xdr:nvCxnSpPr>
        <xdr:cNvPr id="313" name="直線コネクタ 312"/>
        <xdr:cNvCxnSpPr/>
      </xdr:nvCxnSpPr>
      <xdr:spPr>
        <a:xfrm>
          <a:off x="16179800" y="10395407"/>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16044</xdr:rowOff>
    </xdr:from>
    <xdr:ext cx="762000" cy="259045"/>
    <xdr:sp macro="" textlink="">
      <xdr:nvSpPr>
        <xdr:cNvPr id="314" name="定員管理の状況平均値テキスト"/>
        <xdr:cNvSpPr txBox="1"/>
      </xdr:nvSpPr>
      <xdr:spPr>
        <a:xfrm>
          <a:off x="17106900" y="10474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108407</xdr:rowOff>
    </xdr:from>
    <xdr:to>
      <xdr:col>23</xdr:col>
      <xdr:colOff>406400</xdr:colOff>
      <xdr:row>60</xdr:row>
      <xdr:rowOff>111303</xdr:rowOff>
    </xdr:to>
    <xdr:cxnSp macro="">
      <xdr:nvCxnSpPr>
        <xdr:cNvPr id="316" name="直線コネクタ 315"/>
        <xdr:cNvCxnSpPr/>
      </xdr:nvCxnSpPr>
      <xdr:spPr>
        <a:xfrm flipV="1">
          <a:off x="15290800" y="1039540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133240</xdr:rowOff>
    </xdr:from>
    <xdr:ext cx="736600" cy="259045"/>
    <xdr:sp macro="" textlink="">
      <xdr:nvSpPr>
        <xdr:cNvPr id="318" name="テキスト ボックス 317"/>
        <xdr:cNvSpPr txBox="1"/>
      </xdr:nvSpPr>
      <xdr:spPr>
        <a:xfrm>
          <a:off x="15798800" y="1059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101168</xdr:rowOff>
    </xdr:from>
    <xdr:to>
      <xdr:col>22</xdr:col>
      <xdr:colOff>203200</xdr:colOff>
      <xdr:row>60</xdr:row>
      <xdr:rowOff>111303</xdr:rowOff>
    </xdr:to>
    <xdr:cxnSp macro="">
      <xdr:nvCxnSpPr>
        <xdr:cNvPr id="319" name="直線コネクタ 318"/>
        <xdr:cNvCxnSpPr/>
      </xdr:nvCxnSpPr>
      <xdr:spPr>
        <a:xfrm>
          <a:off x="14401800" y="10388168"/>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149165</xdr:rowOff>
    </xdr:from>
    <xdr:ext cx="762000" cy="259045"/>
    <xdr:sp macro="" textlink="">
      <xdr:nvSpPr>
        <xdr:cNvPr id="321" name="テキスト ボックス 320"/>
        <xdr:cNvSpPr txBox="1"/>
      </xdr:nvSpPr>
      <xdr:spPr>
        <a:xfrm>
          <a:off x="14909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101168</xdr:rowOff>
    </xdr:from>
    <xdr:to>
      <xdr:col>21</xdr:col>
      <xdr:colOff>0</xdr:colOff>
      <xdr:row>60</xdr:row>
      <xdr:rowOff>103098</xdr:rowOff>
    </xdr:to>
    <xdr:cxnSp macro="">
      <xdr:nvCxnSpPr>
        <xdr:cNvPr id="322" name="直線コネクタ 321"/>
        <xdr:cNvCxnSpPr/>
      </xdr:nvCxnSpPr>
      <xdr:spPr>
        <a:xfrm flipV="1">
          <a:off x="13512800" y="10388168"/>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143857</xdr:rowOff>
    </xdr:from>
    <xdr:ext cx="762000" cy="259045"/>
    <xdr:sp macro="" textlink="">
      <xdr:nvSpPr>
        <xdr:cNvPr id="324" name="テキスト ボックス 323"/>
        <xdr:cNvSpPr txBox="1"/>
      </xdr:nvSpPr>
      <xdr:spPr>
        <a:xfrm>
          <a:off x="14020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140479</xdr:rowOff>
    </xdr:from>
    <xdr:ext cx="762000" cy="259045"/>
    <xdr:sp macro="" textlink="">
      <xdr:nvSpPr>
        <xdr:cNvPr id="326" name="テキスト ボックス 325"/>
        <xdr:cNvSpPr txBox="1"/>
      </xdr:nvSpPr>
      <xdr:spPr>
        <a:xfrm>
          <a:off x="13131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67259</xdr:rowOff>
    </xdr:from>
    <xdr:to>
      <xdr:col>24</xdr:col>
      <xdr:colOff>609600</xdr:colOff>
      <xdr:row>60</xdr:row>
      <xdr:rowOff>168859</xdr:rowOff>
    </xdr:to>
    <xdr:sp macro="" textlink="">
      <xdr:nvSpPr>
        <xdr:cNvPr id="332" name="円/楕円 331"/>
        <xdr:cNvSpPr/>
      </xdr:nvSpPr>
      <xdr:spPr>
        <a:xfrm>
          <a:off x="16967200" y="1035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159986</xdr:rowOff>
    </xdr:from>
    <xdr:ext cx="762000" cy="259045"/>
    <xdr:sp macro="" textlink="">
      <xdr:nvSpPr>
        <xdr:cNvPr id="333" name="定員管理の状況該当値テキスト"/>
        <xdr:cNvSpPr txBox="1"/>
      </xdr:nvSpPr>
      <xdr:spPr>
        <a:xfrm>
          <a:off x="17106900" y="102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57607</xdr:rowOff>
    </xdr:from>
    <xdr:to>
      <xdr:col>23</xdr:col>
      <xdr:colOff>457200</xdr:colOff>
      <xdr:row>60</xdr:row>
      <xdr:rowOff>159207</xdr:rowOff>
    </xdr:to>
    <xdr:sp macro="" textlink="">
      <xdr:nvSpPr>
        <xdr:cNvPr id="334" name="円/楕円 333"/>
        <xdr:cNvSpPr/>
      </xdr:nvSpPr>
      <xdr:spPr>
        <a:xfrm>
          <a:off x="16129000" y="103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169384</xdr:rowOff>
    </xdr:from>
    <xdr:ext cx="736600" cy="259045"/>
    <xdr:sp macro="" textlink="">
      <xdr:nvSpPr>
        <xdr:cNvPr id="335" name="テキスト ボックス 334"/>
        <xdr:cNvSpPr txBox="1"/>
      </xdr:nvSpPr>
      <xdr:spPr>
        <a:xfrm>
          <a:off x="15798800" y="1011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60503</xdr:rowOff>
    </xdr:from>
    <xdr:to>
      <xdr:col>22</xdr:col>
      <xdr:colOff>254000</xdr:colOff>
      <xdr:row>60</xdr:row>
      <xdr:rowOff>162103</xdr:rowOff>
    </xdr:to>
    <xdr:sp macro="" textlink="">
      <xdr:nvSpPr>
        <xdr:cNvPr id="336" name="円/楕円 335"/>
        <xdr:cNvSpPr/>
      </xdr:nvSpPr>
      <xdr:spPr>
        <a:xfrm>
          <a:off x="15240000" y="103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830</xdr:rowOff>
    </xdr:from>
    <xdr:ext cx="762000" cy="259045"/>
    <xdr:sp macro="" textlink="">
      <xdr:nvSpPr>
        <xdr:cNvPr id="337" name="テキスト ボックス 336"/>
        <xdr:cNvSpPr txBox="1"/>
      </xdr:nvSpPr>
      <xdr:spPr>
        <a:xfrm>
          <a:off x="14909800" y="1011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50368</xdr:rowOff>
    </xdr:from>
    <xdr:to>
      <xdr:col>21</xdr:col>
      <xdr:colOff>50800</xdr:colOff>
      <xdr:row>60</xdr:row>
      <xdr:rowOff>151968</xdr:rowOff>
    </xdr:to>
    <xdr:sp macro="" textlink="">
      <xdr:nvSpPr>
        <xdr:cNvPr id="338" name="円/楕円 337"/>
        <xdr:cNvSpPr/>
      </xdr:nvSpPr>
      <xdr:spPr>
        <a:xfrm>
          <a:off x="14351000" y="103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162145</xdr:rowOff>
    </xdr:from>
    <xdr:ext cx="762000" cy="259045"/>
    <xdr:sp macro="" textlink="">
      <xdr:nvSpPr>
        <xdr:cNvPr id="339" name="テキスト ボックス 338"/>
        <xdr:cNvSpPr txBox="1"/>
      </xdr:nvSpPr>
      <xdr:spPr>
        <a:xfrm>
          <a:off x="14020800" y="10106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52298</xdr:rowOff>
    </xdr:from>
    <xdr:to>
      <xdr:col>19</xdr:col>
      <xdr:colOff>533400</xdr:colOff>
      <xdr:row>60</xdr:row>
      <xdr:rowOff>153898</xdr:rowOff>
    </xdr:to>
    <xdr:sp macro="" textlink="">
      <xdr:nvSpPr>
        <xdr:cNvPr id="340" name="円/楕円 339"/>
        <xdr:cNvSpPr/>
      </xdr:nvSpPr>
      <xdr:spPr>
        <a:xfrm>
          <a:off x="13462000" y="103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164075</xdr:rowOff>
    </xdr:from>
    <xdr:ext cx="762000" cy="259045"/>
    <xdr:sp macro="" textlink="">
      <xdr:nvSpPr>
        <xdr:cNvPr id="341" name="テキスト ボックス 340"/>
        <xdr:cNvSpPr txBox="1"/>
      </xdr:nvSpPr>
      <xdr:spPr>
        <a:xfrm>
          <a:off x="13131800" y="101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年度の実質公債費比率は</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％で、前年度に比べ０．</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低下しているものの、全国平均値や大阪府平均値を上回っている。これは、地方債（町債・企業債）の償還にかかる公債費や、下水道事業会計への繰出金が高い水準で推移していることが要因である。今後においても、建設事業等にかかる地方債の新規発行の抑制、平準化とともに、下水道事業の経営基盤強化による繰出金の縮減を図るなど、引き続き公債費負担の軽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107696</xdr:rowOff>
    </xdr:from>
    <xdr:to>
      <xdr:col>24</xdr:col>
      <xdr:colOff>558800</xdr:colOff>
      <xdr:row>41</xdr:row>
      <xdr:rowOff>23114</xdr:rowOff>
    </xdr:to>
    <xdr:cxnSp macro="">
      <xdr:nvCxnSpPr>
        <xdr:cNvPr id="373" name="直線コネクタ 372"/>
        <xdr:cNvCxnSpPr/>
      </xdr:nvCxnSpPr>
      <xdr:spPr>
        <a:xfrm flipV="1">
          <a:off x="16179800" y="696569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4"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23114</xdr:rowOff>
    </xdr:from>
    <xdr:to>
      <xdr:col>23</xdr:col>
      <xdr:colOff>406400</xdr:colOff>
      <xdr:row>41</xdr:row>
      <xdr:rowOff>71374</xdr:rowOff>
    </xdr:to>
    <xdr:cxnSp macro="">
      <xdr:nvCxnSpPr>
        <xdr:cNvPr id="376" name="直線コネクタ 375"/>
        <xdr:cNvCxnSpPr/>
      </xdr:nvCxnSpPr>
      <xdr:spPr>
        <a:xfrm flipV="1">
          <a:off x="15290800" y="70525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71374</xdr:rowOff>
    </xdr:from>
    <xdr:to>
      <xdr:col>22</xdr:col>
      <xdr:colOff>203200</xdr:colOff>
      <xdr:row>42</xdr:row>
      <xdr:rowOff>25400</xdr:rowOff>
    </xdr:to>
    <xdr:cxnSp macro="">
      <xdr:nvCxnSpPr>
        <xdr:cNvPr id="379" name="直線コネクタ 378"/>
        <xdr:cNvCxnSpPr/>
      </xdr:nvCxnSpPr>
      <xdr:spPr>
        <a:xfrm flipV="1">
          <a:off x="14401800" y="710082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170180</xdr:rowOff>
    </xdr:to>
    <xdr:cxnSp macro="">
      <xdr:nvCxnSpPr>
        <xdr:cNvPr id="382" name="直線コネクタ 381"/>
        <xdr:cNvCxnSpPr/>
      </xdr:nvCxnSpPr>
      <xdr:spPr>
        <a:xfrm flipV="1">
          <a:off x="13512800" y="72263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4" name="テキスト ボックス 383"/>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1795</xdr:rowOff>
    </xdr:from>
    <xdr:ext cx="762000" cy="259045"/>
    <xdr:sp macro="" textlink="">
      <xdr:nvSpPr>
        <xdr:cNvPr id="386" name="テキスト ボックス 385"/>
        <xdr:cNvSpPr txBox="1"/>
      </xdr:nvSpPr>
      <xdr:spPr>
        <a:xfrm>
          <a:off x="13131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92" name="円/楕円 391"/>
        <xdr:cNvSpPr/>
      </xdr:nvSpPr>
      <xdr:spPr>
        <a:xfrm>
          <a:off x="169672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73423</xdr:rowOff>
    </xdr:from>
    <xdr:ext cx="762000" cy="259045"/>
    <xdr:sp macro="" textlink="">
      <xdr:nvSpPr>
        <xdr:cNvPr id="393" name="公債費負担の状況該当値テキスト"/>
        <xdr:cNvSpPr txBox="1"/>
      </xdr:nvSpPr>
      <xdr:spPr>
        <a:xfrm>
          <a:off x="171069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143764</xdr:rowOff>
    </xdr:from>
    <xdr:to>
      <xdr:col>23</xdr:col>
      <xdr:colOff>457200</xdr:colOff>
      <xdr:row>41</xdr:row>
      <xdr:rowOff>73914</xdr:rowOff>
    </xdr:to>
    <xdr:sp macro="" textlink="">
      <xdr:nvSpPr>
        <xdr:cNvPr id="394" name="円/楕円 393"/>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84091</xdr:rowOff>
    </xdr:from>
    <xdr:ext cx="736600" cy="259045"/>
    <xdr:sp macro="" textlink="">
      <xdr:nvSpPr>
        <xdr:cNvPr id="395" name="テキスト ボックス 394"/>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20574</xdr:rowOff>
    </xdr:from>
    <xdr:to>
      <xdr:col>22</xdr:col>
      <xdr:colOff>254000</xdr:colOff>
      <xdr:row>41</xdr:row>
      <xdr:rowOff>122174</xdr:rowOff>
    </xdr:to>
    <xdr:sp macro="" textlink="">
      <xdr:nvSpPr>
        <xdr:cNvPr id="396" name="円/楕円 395"/>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132351</xdr:rowOff>
    </xdr:from>
    <xdr:ext cx="762000" cy="259045"/>
    <xdr:sp macro="" textlink="">
      <xdr:nvSpPr>
        <xdr:cNvPr id="397" name="テキスト ボックス 396"/>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398" name="円/楕円 397"/>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99" name="テキスト ボックス 398"/>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400" name="円/楕円 399"/>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34307</xdr:rowOff>
    </xdr:from>
    <xdr:ext cx="762000" cy="259045"/>
    <xdr:sp macro="" textlink="">
      <xdr:nvSpPr>
        <xdr:cNvPr id="401" name="テキスト ボックス 400"/>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年度の将来負担比率は生じておらず、これは将来負担比率の算定要素のうち、</a:t>
          </a:r>
          <a:r>
            <a:rPr lang="ja-JP" altLang="en-US" sz="1100" b="0" i="0" baseline="0">
              <a:solidFill>
                <a:schemeClr val="dk1"/>
              </a:solidFill>
              <a:effectLst/>
              <a:latin typeface="+mn-lt"/>
              <a:ea typeface="+mn-ea"/>
              <a:cs typeface="+mn-cs"/>
            </a:rPr>
            <a:t>地方債現在高や</a:t>
          </a:r>
          <a:r>
            <a:rPr lang="ja-JP" altLang="ja-JP" sz="1100" b="0" i="0" baseline="0">
              <a:solidFill>
                <a:schemeClr val="dk1"/>
              </a:solidFill>
              <a:effectLst/>
              <a:latin typeface="+mn-lt"/>
              <a:ea typeface="+mn-ea"/>
              <a:cs typeface="+mn-cs"/>
            </a:rPr>
            <a:t>負担となるごみ・し尿処理事業委託先の一部事務組合への負担見込額が減少したこと、充当可能基金額が増加したことが要因である。今後においても、下水道事業の経営基盤強化による繰出金の抑制や、地方債残高の推移を注視し、適正な負担の範囲となるよ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7" name="フローチャート : 判断 436"/>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38" name="テキスト ボックス 437"/>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1609</xdr:rowOff>
    </xdr:from>
    <xdr:to>
      <xdr:col>22</xdr:col>
      <xdr:colOff>254000</xdr:colOff>
      <xdr:row>14</xdr:row>
      <xdr:rowOff>103209</xdr:rowOff>
    </xdr:to>
    <xdr:sp macro="" textlink="">
      <xdr:nvSpPr>
        <xdr:cNvPr id="439" name="フローチャート : 判断 438"/>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0" name="テキスト ボックス 439"/>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71586</xdr:rowOff>
    </xdr:from>
    <xdr:to>
      <xdr:col>21</xdr:col>
      <xdr:colOff>50800</xdr:colOff>
      <xdr:row>15</xdr:row>
      <xdr:rowOff>1736</xdr:rowOff>
    </xdr:to>
    <xdr:sp macro="" textlink="">
      <xdr:nvSpPr>
        <xdr:cNvPr id="441" name="フローチャート : 判断 440"/>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2" name="テキスト ボックス 441"/>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3" name="フローチャート : 判断 442"/>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70968</xdr:rowOff>
    </xdr:from>
    <xdr:ext cx="762000" cy="259045"/>
    <xdr:sp macro="" textlink="">
      <xdr:nvSpPr>
        <xdr:cNvPr id="444" name="テキスト ボックス 443"/>
        <xdr:cNvSpPr txBox="1"/>
      </xdr:nvSpPr>
      <xdr:spPr>
        <a:xfrm>
          <a:off x="13131800" y="264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13</xdr:row>
      <xdr:rowOff>142494</xdr:rowOff>
    </xdr:from>
    <xdr:to>
      <xdr:col>19</xdr:col>
      <xdr:colOff>533400</xdr:colOff>
      <xdr:row>14</xdr:row>
      <xdr:rowOff>72644</xdr:rowOff>
    </xdr:to>
    <xdr:sp macro="" textlink="">
      <xdr:nvSpPr>
        <xdr:cNvPr id="450" name="円/楕円 449"/>
        <xdr:cNvSpPr/>
      </xdr:nvSpPr>
      <xdr:spPr>
        <a:xfrm>
          <a:off x="13462000" y="23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82821</xdr:rowOff>
    </xdr:from>
    <xdr:ext cx="762000" cy="259045"/>
    <xdr:sp macro="" textlink="">
      <xdr:nvSpPr>
        <xdr:cNvPr id="451" name="テキスト ボックス 450"/>
        <xdr:cNvSpPr txBox="1"/>
      </xdr:nvSpPr>
      <xdr:spPr>
        <a:xfrm>
          <a:off x="13131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大阪府太子町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13,730
13,648
14.17
4,986,680
4,796,236
96,138
3,168,714
4,619,004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年度の人件費は２６．</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％で、類似団体内平均値を</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上回っている。これは、当該年度において一定の退職者が生じたことや、時間外勤務手当の増加も影響しており、今後の定年退職者数についても年度間によっての増減があることから、基金積立てにより必要な退職手当にかかる財源の確保を図るとともに、事務の委託化や、補充採用も含め定員管理・給与適正化により、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37</xdr:row>
      <xdr:rowOff>147574</xdr:rowOff>
    </xdr:to>
    <xdr:cxnSp macro="">
      <xdr:nvCxnSpPr>
        <xdr:cNvPr id="64" name="直線コネクタ 63"/>
        <xdr:cNvCxnSpPr/>
      </xdr:nvCxnSpPr>
      <xdr:spPr>
        <a:xfrm>
          <a:off x="3987800" y="64592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115570</xdr:rowOff>
    </xdr:from>
    <xdr:to>
      <xdr:col>5</xdr:col>
      <xdr:colOff>549275</xdr:colOff>
      <xdr:row>37</xdr:row>
      <xdr:rowOff>115570</xdr:rowOff>
    </xdr:to>
    <xdr:cxnSp macro="">
      <xdr:nvCxnSpPr>
        <xdr:cNvPr id="67" name="直線コネクタ 66"/>
        <xdr:cNvCxnSpPr/>
      </xdr:nvCxnSpPr>
      <xdr:spPr>
        <a:xfrm>
          <a:off x="3098800" y="645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69" name="テキスト ボックス 68"/>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65278</xdr:rowOff>
    </xdr:from>
    <xdr:to>
      <xdr:col>4</xdr:col>
      <xdr:colOff>346075</xdr:colOff>
      <xdr:row>37</xdr:row>
      <xdr:rowOff>115570</xdr:rowOff>
    </xdr:to>
    <xdr:cxnSp macro="">
      <xdr:nvCxnSpPr>
        <xdr:cNvPr id="70" name="直線コネクタ 69"/>
        <xdr:cNvCxnSpPr/>
      </xdr:nvCxnSpPr>
      <xdr:spPr>
        <a:xfrm>
          <a:off x="2209800" y="6408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2" name="テキスト ボックス 71"/>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10414</xdr:rowOff>
    </xdr:from>
    <xdr:to>
      <xdr:col>3</xdr:col>
      <xdr:colOff>142875</xdr:colOff>
      <xdr:row>37</xdr:row>
      <xdr:rowOff>65278</xdr:rowOff>
    </xdr:to>
    <xdr:cxnSp macro="">
      <xdr:nvCxnSpPr>
        <xdr:cNvPr id="73" name="直線コネクタ 72"/>
        <xdr:cNvCxnSpPr/>
      </xdr:nvCxnSpPr>
      <xdr:spPr>
        <a:xfrm>
          <a:off x="1320800" y="63540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96774</xdr:rowOff>
    </xdr:from>
    <xdr:to>
      <xdr:col>7</xdr:col>
      <xdr:colOff>66675</xdr:colOff>
      <xdr:row>38</xdr:row>
      <xdr:rowOff>26924</xdr:rowOff>
    </xdr:to>
    <xdr:sp macro="" textlink="">
      <xdr:nvSpPr>
        <xdr:cNvPr id="83" name="円/楕円 82"/>
        <xdr:cNvSpPr/>
      </xdr:nvSpPr>
      <xdr:spPr>
        <a:xfrm>
          <a:off x="4775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68851</xdr:rowOff>
    </xdr:from>
    <xdr:ext cx="762000" cy="259045"/>
    <xdr:sp macro="" textlink="">
      <xdr:nvSpPr>
        <xdr:cNvPr id="84" name="人件費該当値テキスト"/>
        <xdr:cNvSpPr txBox="1"/>
      </xdr:nvSpPr>
      <xdr:spPr>
        <a:xfrm>
          <a:off x="4914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5" name="円/楕円 84"/>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6" name="テキスト ボックス 85"/>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7" name="円/楕円 86"/>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151147</xdr:rowOff>
    </xdr:from>
    <xdr:ext cx="762000" cy="259045"/>
    <xdr:sp macro="" textlink="">
      <xdr:nvSpPr>
        <xdr:cNvPr id="88" name="テキスト ボックス 87"/>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14478</xdr:rowOff>
    </xdr:from>
    <xdr:to>
      <xdr:col>3</xdr:col>
      <xdr:colOff>193675</xdr:colOff>
      <xdr:row>37</xdr:row>
      <xdr:rowOff>116078</xdr:rowOff>
    </xdr:to>
    <xdr:sp macro="" textlink="">
      <xdr:nvSpPr>
        <xdr:cNvPr id="89" name="円/楕円 88"/>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90" name="テキスト ボックス 89"/>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131064</xdr:rowOff>
    </xdr:from>
    <xdr:to>
      <xdr:col>1</xdr:col>
      <xdr:colOff>676275</xdr:colOff>
      <xdr:row>37</xdr:row>
      <xdr:rowOff>61214</xdr:rowOff>
    </xdr:to>
    <xdr:sp macro="" textlink="">
      <xdr:nvSpPr>
        <xdr:cNvPr id="91" name="円/楕円 90"/>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71391</xdr:rowOff>
    </xdr:from>
    <xdr:ext cx="762000" cy="259045"/>
    <xdr:sp macro="" textlink="">
      <xdr:nvSpPr>
        <xdr:cNvPr id="92" name="テキスト ボックス 91"/>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年度の物件費は１</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％で、類似団体内平均値を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ポイント上回っている。これは、平成２４年度に着手した基幹系電算システムの更新事業によるところが大きいが、小・中学校完全給食実施による事業委託</a:t>
          </a:r>
          <a:r>
            <a:rPr lang="ja-JP" altLang="en-US" sz="1100" b="0" i="0" baseline="0">
              <a:solidFill>
                <a:schemeClr val="dk1"/>
              </a:solidFill>
              <a:effectLst/>
              <a:latin typeface="+mn-lt"/>
              <a:ea typeface="+mn-ea"/>
              <a:cs typeface="+mn-cs"/>
            </a:rPr>
            <a:t>、各種計画等策定業務委託</a:t>
          </a:r>
          <a:r>
            <a:rPr lang="ja-JP" altLang="ja-JP" sz="1100" b="0" i="0" baseline="0">
              <a:solidFill>
                <a:schemeClr val="dk1"/>
              </a:solidFill>
              <a:effectLst/>
              <a:latin typeface="+mn-lt"/>
              <a:ea typeface="+mn-ea"/>
              <a:cs typeface="+mn-cs"/>
            </a:rPr>
            <a:t>や、福祉分野での非常勤職員数の増加なども影響しており、今後においても、事務事業の見直しや、施設の維持管理経費の精査により、物件費の抑制に努める。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20320</xdr:rowOff>
    </xdr:from>
    <xdr:to>
      <xdr:col>24</xdr:col>
      <xdr:colOff>31750</xdr:colOff>
      <xdr:row>18</xdr:row>
      <xdr:rowOff>134620</xdr:rowOff>
    </xdr:to>
    <xdr:cxnSp macro="">
      <xdr:nvCxnSpPr>
        <xdr:cNvPr id="125" name="直線コネクタ 124"/>
        <xdr:cNvCxnSpPr/>
      </xdr:nvCxnSpPr>
      <xdr:spPr>
        <a:xfrm>
          <a:off x="15671800" y="31064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115587</xdr:rowOff>
    </xdr:from>
    <xdr:ext cx="762000" cy="259045"/>
    <xdr:sp macro="" textlink="">
      <xdr:nvSpPr>
        <xdr:cNvPr id="126"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168910</xdr:rowOff>
    </xdr:from>
    <xdr:to>
      <xdr:col>22</xdr:col>
      <xdr:colOff>565150</xdr:colOff>
      <xdr:row>18</xdr:row>
      <xdr:rowOff>20320</xdr:rowOff>
    </xdr:to>
    <xdr:cxnSp macro="">
      <xdr:nvCxnSpPr>
        <xdr:cNvPr id="128" name="直線コネクタ 127"/>
        <xdr:cNvCxnSpPr/>
      </xdr:nvCxnSpPr>
      <xdr:spPr>
        <a:xfrm>
          <a:off x="14782800" y="3083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0" name="テキスト ボックス 129"/>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146050</xdr:rowOff>
    </xdr:from>
    <xdr:to>
      <xdr:col>21</xdr:col>
      <xdr:colOff>361950</xdr:colOff>
      <xdr:row>17</xdr:row>
      <xdr:rowOff>168910</xdr:rowOff>
    </xdr:to>
    <xdr:cxnSp macro="">
      <xdr:nvCxnSpPr>
        <xdr:cNvPr id="131" name="直線コネクタ 130"/>
        <xdr:cNvCxnSpPr/>
      </xdr:nvCxnSpPr>
      <xdr:spPr>
        <a:xfrm>
          <a:off x="13893800" y="3060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33" name="テキスト ボックス 132"/>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107950</xdr:rowOff>
    </xdr:from>
    <xdr:to>
      <xdr:col>20</xdr:col>
      <xdr:colOff>158750</xdr:colOff>
      <xdr:row>17</xdr:row>
      <xdr:rowOff>146050</xdr:rowOff>
    </xdr:to>
    <xdr:cxnSp macro="">
      <xdr:nvCxnSpPr>
        <xdr:cNvPr id="134" name="直線コネクタ 133"/>
        <xdr:cNvCxnSpPr/>
      </xdr:nvCxnSpPr>
      <xdr:spPr>
        <a:xfrm>
          <a:off x="13004800" y="302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6" name="テキスト ボックス 135"/>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38" name="テキスト ボックス 137"/>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83820</xdr:rowOff>
    </xdr:from>
    <xdr:to>
      <xdr:col>24</xdr:col>
      <xdr:colOff>82550</xdr:colOff>
      <xdr:row>19</xdr:row>
      <xdr:rowOff>13970</xdr:rowOff>
    </xdr:to>
    <xdr:sp macro="" textlink="">
      <xdr:nvSpPr>
        <xdr:cNvPr id="144" name="円/楕円 143"/>
        <xdr:cNvSpPr/>
      </xdr:nvSpPr>
      <xdr:spPr>
        <a:xfrm>
          <a:off x="164592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55897</xdr:rowOff>
    </xdr:from>
    <xdr:ext cx="762000" cy="259045"/>
    <xdr:sp macro="" textlink="">
      <xdr:nvSpPr>
        <xdr:cNvPr id="145" name="物件費該当値テキスト"/>
        <xdr:cNvSpPr txBox="1"/>
      </xdr:nvSpPr>
      <xdr:spPr>
        <a:xfrm>
          <a:off x="165989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140970</xdr:rowOff>
    </xdr:from>
    <xdr:to>
      <xdr:col>22</xdr:col>
      <xdr:colOff>615950</xdr:colOff>
      <xdr:row>18</xdr:row>
      <xdr:rowOff>71120</xdr:rowOff>
    </xdr:to>
    <xdr:sp macro="" textlink="">
      <xdr:nvSpPr>
        <xdr:cNvPr id="146" name="円/楕円 145"/>
        <xdr:cNvSpPr/>
      </xdr:nvSpPr>
      <xdr:spPr>
        <a:xfrm>
          <a:off x="15621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55897</xdr:rowOff>
    </xdr:from>
    <xdr:ext cx="736600" cy="259045"/>
    <xdr:sp macro="" textlink="">
      <xdr:nvSpPr>
        <xdr:cNvPr id="147" name="テキスト ボックス 146"/>
        <xdr:cNvSpPr txBox="1"/>
      </xdr:nvSpPr>
      <xdr:spPr>
        <a:xfrm>
          <a:off x="15290800" y="314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118110</xdr:rowOff>
    </xdr:from>
    <xdr:to>
      <xdr:col>21</xdr:col>
      <xdr:colOff>412750</xdr:colOff>
      <xdr:row>18</xdr:row>
      <xdr:rowOff>48260</xdr:rowOff>
    </xdr:to>
    <xdr:sp macro="" textlink="">
      <xdr:nvSpPr>
        <xdr:cNvPr id="148" name="円/楕円 147"/>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33037</xdr:rowOff>
    </xdr:from>
    <xdr:ext cx="762000" cy="259045"/>
    <xdr:sp macro="" textlink="">
      <xdr:nvSpPr>
        <xdr:cNvPr id="149" name="テキスト ボックス 148"/>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95250</xdr:rowOff>
    </xdr:from>
    <xdr:to>
      <xdr:col>20</xdr:col>
      <xdr:colOff>209550</xdr:colOff>
      <xdr:row>18</xdr:row>
      <xdr:rowOff>25400</xdr:rowOff>
    </xdr:to>
    <xdr:sp macro="" textlink="">
      <xdr:nvSpPr>
        <xdr:cNvPr id="150" name="円/楕円 149"/>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10177</xdr:rowOff>
    </xdr:from>
    <xdr:ext cx="762000" cy="259045"/>
    <xdr:sp macro="" textlink="">
      <xdr:nvSpPr>
        <xdr:cNvPr id="151" name="テキスト ボックス 150"/>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57150</xdr:rowOff>
    </xdr:from>
    <xdr:to>
      <xdr:col>19</xdr:col>
      <xdr:colOff>6350</xdr:colOff>
      <xdr:row>17</xdr:row>
      <xdr:rowOff>158750</xdr:rowOff>
    </xdr:to>
    <xdr:sp macro="" textlink="">
      <xdr:nvSpPr>
        <xdr:cNvPr id="152" name="円/楕円 151"/>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143527</xdr:rowOff>
    </xdr:from>
    <xdr:ext cx="762000" cy="259045"/>
    <xdr:sp macro="" textlink="">
      <xdr:nvSpPr>
        <xdr:cNvPr id="153" name="テキスト ボックス 152"/>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年度の扶助費は</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％で、類似団体内平均値を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上回っているものの、全国平均値や大阪府平均値は下回っている。本町には福祉事務所がなく、生活保護費の支給がないため全国平均などと比べると低い率となっているが、今後も更なる少子高齢化の進行に伴う各種給付費などの増加が見込まれることから、扶助費の占める割合はより一層高まり財政負担となる懸念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151493</xdr:rowOff>
    </xdr:to>
    <xdr:cxnSp macro="">
      <xdr:nvCxnSpPr>
        <xdr:cNvPr id="188" name="直線コネクタ 187"/>
        <xdr:cNvCxnSpPr/>
      </xdr:nvCxnSpPr>
      <xdr:spPr>
        <a:xfrm>
          <a:off x="3987800" y="9777185"/>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4535</xdr:rowOff>
    </xdr:from>
    <xdr:to>
      <xdr:col>5</xdr:col>
      <xdr:colOff>549275</xdr:colOff>
      <xdr:row>57</xdr:row>
      <xdr:rowOff>20865</xdr:rowOff>
    </xdr:to>
    <xdr:cxnSp macro="">
      <xdr:nvCxnSpPr>
        <xdr:cNvPr id="191" name="直線コネクタ 190"/>
        <xdr:cNvCxnSpPr/>
      </xdr:nvCxnSpPr>
      <xdr:spPr>
        <a:xfrm flipV="1">
          <a:off x="3098800" y="97771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4535</xdr:rowOff>
    </xdr:from>
    <xdr:to>
      <xdr:col>4</xdr:col>
      <xdr:colOff>346075</xdr:colOff>
      <xdr:row>57</xdr:row>
      <xdr:rowOff>20865</xdr:rowOff>
    </xdr:to>
    <xdr:cxnSp macro="">
      <xdr:nvCxnSpPr>
        <xdr:cNvPr id="194" name="直線コネクタ 193"/>
        <xdr:cNvCxnSpPr/>
      </xdr:nvCxnSpPr>
      <xdr:spPr>
        <a:xfrm>
          <a:off x="2209800" y="97771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6" name="テキスト ボックス 195"/>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29028</xdr:rowOff>
    </xdr:from>
    <xdr:to>
      <xdr:col>3</xdr:col>
      <xdr:colOff>142875</xdr:colOff>
      <xdr:row>57</xdr:row>
      <xdr:rowOff>4535</xdr:rowOff>
    </xdr:to>
    <xdr:cxnSp macro="">
      <xdr:nvCxnSpPr>
        <xdr:cNvPr id="197" name="直線コネクタ 196"/>
        <xdr:cNvCxnSpPr/>
      </xdr:nvCxnSpPr>
      <xdr:spPr>
        <a:xfrm>
          <a:off x="1320800" y="96302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9" name="テキスト ボックス 198"/>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100693</xdr:rowOff>
    </xdr:from>
    <xdr:to>
      <xdr:col>7</xdr:col>
      <xdr:colOff>66675</xdr:colOff>
      <xdr:row>58</xdr:row>
      <xdr:rowOff>30843</xdr:rowOff>
    </xdr:to>
    <xdr:sp macro="" textlink="">
      <xdr:nvSpPr>
        <xdr:cNvPr id="207" name="円/楕円 206"/>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72770</xdr:rowOff>
    </xdr:from>
    <xdr:ext cx="762000" cy="259045"/>
    <xdr:sp macro="" textlink="">
      <xdr:nvSpPr>
        <xdr:cNvPr id="208" name="扶助費該当値テキスト"/>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09" name="円/楕円 208"/>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210" name="テキスト ボックス 209"/>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141515</xdr:rowOff>
    </xdr:from>
    <xdr:to>
      <xdr:col>4</xdr:col>
      <xdr:colOff>396875</xdr:colOff>
      <xdr:row>57</xdr:row>
      <xdr:rowOff>71665</xdr:rowOff>
    </xdr:to>
    <xdr:sp macro="" textlink="">
      <xdr:nvSpPr>
        <xdr:cNvPr id="211" name="円/楕円 210"/>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56442</xdr:rowOff>
    </xdr:from>
    <xdr:ext cx="762000" cy="259045"/>
    <xdr:sp macro="" textlink="">
      <xdr:nvSpPr>
        <xdr:cNvPr id="212" name="テキスト ボックス 211"/>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125185</xdr:rowOff>
    </xdr:from>
    <xdr:to>
      <xdr:col>3</xdr:col>
      <xdr:colOff>193675</xdr:colOff>
      <xdr:row>57</xdr:row>
      <xdr:rowOff>55335</xdr:rowOff>
    </xdr:to>
    <xdr:sp macro="" textlink="">
      <xdr:nvSpPr>
        <xdr:cNvPr id="213" name="円/楕円 212"/>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40112</xdr:rowOff>
    </xdr:from>
    <xdr:ext cx="762000" cy="259045"/>
    <xdr:sp macro="" textlink="">
      <xdr:nvSpPr>
        <xdr:cNvPr id="214" name="テキスト ボックス 213"/>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215" name="円/楕円 214"/>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216" name="テキスト ボックス 215"/>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年度のその他は１５．</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％で、類似団体内平均値を１．</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上回っている。これは、その他を構成する要素のうち、下水道事業や国民健康保険事業、介護保険事業など特別会計に対する一般会計からの繰出金が、本町の決算額に対して大きな割合を占めていることが要因である。今後においても、各特別会計における使用料や保険料の適正化を図るとともに、事務経費などの削減に取り組み繰出金の低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12700</xdr:rowOff>
    </xdr:from>
    <xdr:to>
      <xdr:col>24</xdr:col>
      <xdr:colOff>31750</xdr:colOff>
      <xdr:row>59</xdr:row>
      <xdr:rowOff>24130</xdr:rowOff>
    </xdr:to>
    <xdr:cxnSp macro="">
      <xdr:nvCxnSpPr>
        <xdr:cNvPr id="244" name="直線コネクタ 243"/>
        <xdr:cNvCxnSpPr/>
      </xdr:nvCxnSpPr>
      <xdr:spPr>
        <a:xfrm>
          <a:off x="15671800" y="101282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81297</xdr:rowOff>
    </xdr:from>
    <xdr:ext cx="762000" cy="259045"/>
    <xdr:sp macro="" textlink="">
      <xdr:nvSpPr>
        <xdr:cNvPr id="245" name="その他平均値テキスト"/>
        <xdr:cNvSpPr txBox="1"/>
      </xdr:nvSpPr>
      <xdr:spPr>
        <a:xfrm>
          <a:off x="16598900" y="985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12700</xdr:rowOff>
    </xdr:from>
    <xdr:to>
      <xdr:col>22</xdr:col>
      <xdr:colOff>565150</xdr:colOff>
      <xdr:row>59</xdr:row>
      <xdr:rowOff>18415</xdr:rowOff>
    </xdr:to>
    <xdr:cxnSp macro="">
      <xdr:nvCxnSpPr>
        <xdr:cNvPr id="247" name="直線コネクタ 246"/>
        <xdr:cNvCxnSpPr/>
      </xdr:nvCxnSpPr>
      <xdr:spPr>
        <a:xfrm flipV="1">
          <a:off x="14782800" y="101282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159402</xdr:rowOff>
    </xdr:from>
    <xdr:ext cx="736600" cy="259045"/>
    <xdr:sp macro="" textlink="">
      <xdr:nvSpPr>
        <xdr:cNvPr id="249" name="テキスト ボックス 248"/>
        <xdr:cNvSpPr txBox="1"/>
      </xdr:nvSpPr>
      <xdr:spPr>
        <a:xfrm>
          <a:off x="15290800" y="976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155575</xdr:rowOff>
    </xdr:from>
    <xdr:to>
      <xdr:col>21</xdr:col>
      <xdr:colOff>361950</xdr:colOff>
      <xdr:row>59</xdr:row>
      <xdr:rowOff>18415</xdr:rowOff>
    </xdr:to>
    <xdr:cxnSp macro="">
      <xdr:nvCxnSpPr>
        <xdr:cNvPr id="250" name="直線コネクタ 249"/>
        <xdr:cNvCxnSpPr/>
      </xdr:nvCxnSpPr>
      <xdr:spPr>
        <a:xfrm>
          <a:off x="13893800" y="100996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52" name="テキスト ボックス 251"/>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132715</xdr:rowOff>
    </xdr:from>
    <xdr:to>
      <xdr:col>20</xdr:col>
      <xdr:colOff>158750</xdr:colOff>
      <xdr:row>58</xdr:row>
      <xdr:rowOff>155575</xdr:rowOff>
    </xdr:to>
    <xdr:cxnSp macro="">
      <xdr:nvCxnSpPr>
        <xdr:cNvPr id="253" name="直線コネクタ 252"/>
        <xdr:cNvCxnSpPr/>
      </xdr:nvCxnSpPr>
      <xdr:spPr>
        <a:xfrm>
          <a:off x="13004800" y="100768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170832</xdr:rowOff>
    </xdr:from>
    <xdr:ext cx="762000" cy="259045"/>
    <xdr:sp macro="" textlink="">
      <xdr:nvSpPr>
        <xdr:cNvPr id="255" name="テキスト ボックス 254"/>
        <xdr:cNvSpPr txBox="1"/>
      </xdr:nvSpPr>
      <xdr:spPr>
        <a:xfrm>
          <a:off x="13512800" y="97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165117</xdr:rowOff>
    </xdr:from>
    <xdr:ext cx="762000" cy="259045"/>
    <xdr:sp macro="" textlink="">
      <xdr:nvSpPr>
        <xdr:cNvPr id="257" name="テキスト ボックス 256"/>
        <xdr:cNvSpPr txBox="1"/>
      </xdr:nvSpPr>
      <xdr:spPr>
        <a:xfrm>
          <a:off x="12623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144780</xdr:rowOff>
    </xdr:from>
    <xdr:to>
      <xdr:col>24</xdr:col>
      <xdr:colOff>82550</xdr:colOff>
      <xdr:row>59</xdr:row>
      <xdr:rowOff>74930</xdr:rowOff>
    </xdr:to>
    <xdr:sp macro="" textlink="">
      <xdr:nvSpPr>
        <xdr:cNvPr id="263" name="円/楕円 262"/>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116857</xdr:rowOff>
    </xdr:from>
    <xdr:ext cx="762000" cy="259045"/>
    <xdr:sp macro="" textlink="">
      <xdr:nvSpPr>
        <xdr:cNvPr id="264" name="その他該当値テキスト"/>
        <xdr:cNvSpPr txBox="1"/>
      </xdr:nvSpPr>
      <xdr:spPr>
        <a:xfrm>
          <a:off x="16598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133350</xdr:rowOff>
    </xdr:from>
    <xdr:to>
      <xdr:col>22</xdr:col>
      <xdr:colOff>615950</xdr:colOff>
      <xdr:row>59</xdr:row>
      <xdr:rowOff>63500</xdr:rowOff>
    </xdr:to>
    <xdr:sp macro="" textlink="">
      <xdr:nvSpPr>
        <xdr:cNvPr id="265" name="円/楕円 264"/>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48277</xdr:rowOff>
    </xdr:from>
    <xdr:ext cx="736600" cy="259045"/>
    <xdr:sp macro="" textlink="">
      <xdr:nvSpPr>
        <xdr:cNvPr id="266" name="テキスト ボックス 265"/>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139065</xdr:rowOff>
    </xdr:from>
    <xdr:to>
      <xdr:col>21</xdr:col>
      <xdr:colOff>412750</xdr:colOff>
      <xdr:row>59</xdr:row>
      <xdr:rowOff>69215</xdr:rowOff>
    </xdr:to>
    <xdr:sp macro="" textlink="">
      <xdr:nvSpPr>
        <xdr:cNvPr id="267" name="円/楕円 266"/>
        <xdr:cNvSpPr/>
      </xdr:nvSpPr>
      <xdr:spPr>
        <a:xfrm>
          <a:off x="147320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53992</xdr:rowOff>
    </xdr:from>
    <xdr:ext cx="762000" cy="259045"/>
    <xdr:sp macro="" textlink="">
      <xdr:nvSpPr>
        <xdr:cNvPr id="268" name="テキスト ボックス 267"/>
        <xdr:cNvSpPr txBox="1"/>
      </xdr:nvSpPr>
      <xdr:spPr>
        <a:xfrm>
          <a:off x="14401800" y="1016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104775</xdr:rowOff>
    </xdr:from>
    <xdr:to>
      <xdr:col>20</xdr:col>
      <xdr:colOff>209550</xdr:colOff>
      <xdr:row>59</xdr:row>
      <xdr:rowOff>34925</xdr:rowOff>
    </xdr:to>
    <xdr:sp macro="" textlink="">
      <xdr:nvSpPr>
        <xdr:cNvPr id="269" name="円/楕円 268"/>
        <xdr:cNvSpPr/>
      </xdr:nvSpPr>
      <xdr:spPr>
        <a:xfrm>
          <a:off x="13843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19702</xdr:rowOff>
    </xdr:from>
    <xdr:ext cx="762000" cy="259045"/>
    <xdr:sp macro="" textlink="">
      <xdr:nvSpPr>
        <xdr:cNvPr id="270" name="テキスト ボックス 269"/>
        <xdr:cNvSpPr txBox="1"/>
      </xdr:nvSpPr>
      <xdr:spPr>
        <a:xfrm>
          <a:off x="13512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81915</xdr:rowOff>
    </xdr:from>
    <xdr:to>
      <xdr:col>19</xdr:col>
      <xdr:colOff>6350</xdr:colOff>
      <xdr:row>59</xdr:row>
      <xdr:rowOff>12065</xdr:rowOff>
    </xdr:to>
    <xdr:sp macro="" textlink="">
      <xdr:nvSpPr>
        <xdr:cNvPr id="271" name="円/楕円 270"/>
        <xdr:cNvSpPr/>
      </xdr:nvSpPr>
      <xdr:spPr>
        <a:xfrm>
          <a:off x="129540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168292</xdr:rowOff>
    </xdr:from>
    <xdr:ext cx="762000" cy="259045"/>
    <xdr:sp macro="" textlink="">
      <xdr:nvSpPr>
        <xdr:cNvPr id="272" name="テキスト ボックス 271"/>
        <xdr:cNvSpPr txBox="1"/>
      </xdr:nvSpPr>
      <xdr:spPr>
        <a:xfrm>
          <a:off x="12623800" y="1011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年度の補助費等は１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で、類似団体内平均値は下回っているものの、全国平均値や大阪府平均値を上回っている。これは、ゴミ処理等を一部事務組合で行っていることや常備消防業務を委託していることが要因であり、引き続き加入する一部事務組合や常備消防業務の委託先団体とともに業務内容及び負担金の精査に努める。また、補助費等を構成する各種団体などへの補助金等についても、より一層適正な執行がなされるよう精査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72136</xdr:rowOff>
    </xdr:from>
    <xdr:to>
      <xdr:col>24</xdr:col>
      <xdr:colOff>31750</xdr:colOff>
      <xdr:row>36</xdr:row>
      <xdr:rowOff>108712</xdr:rowOff>
    </xdr:to>
    <xdr:cxnSp macro="">
      <xdr:nvCxnSpPr>
        <xdr:cNvPr id="302" name="直線コネクタ 301"/>
        <xdr:cNvCxnSpPr/>
      </xdr:nvCxnSpPr>
      <xdr:spPr>
        <a:xfrm>
          <a:off x="15671800" y="62443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3"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72136</xdr:rowOff>
    </xdr:from>
    <xdr:to>
      <xdr:col>22</xdr:col>
      <xdr:colOff>565150</xdr:colOff>
      <xdr:row>36</xdr:row>
      <xdr:rowOff>113284</xdr:rowOff>
    </xdr:to>
    <xdr:cxnSp macro="">
      <xdr:nvCxnSpPr>
        <xdr:cNvPr id="305" name="直線コネクタ 304"/>
        <xdr:cNvCxnSpPr/>
      </xdr:nvCxnSpPr>
      <xdr:spPr>
        <a:xfrm flipV="1">
          <a:off x="14782800" y="62443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113284</xdr:rowOff>
    </xdr:from>
    <xdr:to>
      <xdr:col>21</xdr:col>
      <xdr:colOff>361950</xdr:colOff>
      <xdr:row>36</xdr:row>
      <xdr:rowOff>127000</xdr:rowOff>
    </xdr:to>
    <xdr:cxnSp macro="">
      <xdr:nvCxnSpPr>
        <xdr:cNvPr id="308" name="直線コネクタ 307"/>
        <xdr:cNvCxnSpPr/>
      </xdr:nvCxnSpPr>
      <xdr:spPr>
        <a:xfrm flipV="1">
          <a:off x="13893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0" name="テキスト ボックス 309"/>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36</xdr:row>
      <xdr:rowOff>127000</xdr:rowOff>
    </xdr:to>
    <xdr:cxnSp macro="">
      <xdr:nvCxnSpPr>
        <xdr:cNvPr id="311" name="直線コネクタ 310"/>
        <xdr:cNvCxnSpPr/>
      </xdr:nvCxnSpPr>
      <xdr:spPr>
        <a:xfrm>
          <a:off x="13004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5" name="テキスト ボックス 31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21" name="円/楕円 320"/>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74439</xdr:rowOff>
    </xdr:from>
    <xdr:ext cx="762000" cy="259045"/>
    <xdr:sp macro="" textlink="">
      <xdr:nvSpPr>
        <xdr:cNvPr id="322"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21336</xdr:rowOff>
    </xdr:from>
    <xdr:to>
      <xdr:col>22</xdr:col>
      <xdr:colOff>615950</xdr:colOff>
      <xdr:row>36</xdr:row>
      <xdr:rowOff>122936</xdr:rowOff>
    </xdr:to>
    <xdr:sp macro="" textlink="">
      <xdr:nvSpPr>
        <xdr:cNvPr id="323" name="円/楕円 322"/>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133113</xdr:rowOff>
    </xdr:from>
    <xdr:ext cx="736600" cy="259045"/>
    <xdr:sp macro="" textlink="">
      <xdr:nvSpPr>
        <xdr:cNvPr id="324" name="テキスト ボックス 323"/>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25" name="円/楕円 324"/>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26" name="テキスト ボックス 325"/>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27" name="円/楕円 326"/>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28" name="テキスト ボックス 327"/>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29" name="円/楕円 328"/>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30" name="テキスト ボックス 329"/>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年度の公債費は１４．</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％で、類似団体内平均値、全国平均値及び大阪府平均値を下回っている。これは、建設事業等にかかる地方債の新規発行を抑制してきたためである。今後においては、公共施設の老朽化対策を</a:t>
          </a:r>
          <a:r>
            <a:rPr lang="ja-JP" altLang="en-US" sz="1100" b="0" i="0" baseline="0">
              <a:solidFill>
                <a:schemeClr val="dk1"/>
              </a:solidFill>
              <a:effectLst/>
              <a:latin typeface="+mn-lt"/>
              <a:ea typeface="+mn-ea"/>
              <a:cs typeface="+mn-cs"/>
            </a:rPr>
            <a:t>はじ</a:t>
          </a:r>
          <a:r>
            <a:rPr lang="ja-JP" altLang="ja-JP" sz="1100" b="0" i="0" baseline="0">
              <a:solidFill>
                <a:schemeClr val="dk1"/>
              </a:solidFill>
              <a:effectLst/>
              <a:latin typeface="+mn-lt"/>
              <a:ea typeface="+mn-ea"/>
              <a:cs typeface="+mn-cs"/>
            </a:rPr>
            <a:t>めとする建設事業等が確実に見込まれることから、引き続き地方債の新規発行の抑制、平準化など公債費負担の適正化に取り組む必要がある。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37846</xdr:rowOff>
    </xdr:from>
    <xdr:to>
      <xdr:col>7</xdr:col>
      <xdr:colOff>15875</xdr:colOff>
      <xdr:row>77</xdr:row>
      <xdr:rowOff>46989</xdr:rowOff>
    </xdr:to>
    <xdr:cxnSp macro="">
      <xdr:nvCxnSpPr>
        <xdr:cNvPr id="360" name="直線コネクタ 359"/>
        <xdr:cNvCxnSpPr/>
      </xdr:nvCxnSpPr>
      <xdr:spPr>
        <a:xfrm flipV="1">
          <a:off x="3987800" y="132394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77</xdr:row>
      <xdr:rowOff>46989</xdr:rowOff>
    </xdr:to>
    <xdr:cxnSp macro="">
      <xdr:nvCxnSpPr>
        <xdr:cNvPr id="363" name="直線コネクタ 362"/>
        <xdr:cNvCxnSpPr/>
      </xdr:nvCxnSpPr>
      <xdr:spPr>
        <a:xfrm>
          <a:off x="3098800" y="13248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46989</xdr:rowOff>
    </xdr:from>
    <xdr:to>
      <xdr:col>4</xdr:col>
      <xdr:colOff>346075</xdr:colOff>
      <xdr:row>77</xdr:row>
      <xdr:rowOff>60706</xdr:rowOff>
    </xdr:to>
    <xdr:cxnSp macro="">
      <xdr:nvCxnSpPr>
        <xdr:cNvPr id="366" name="直線コネクタ 365"/>
        <xdr:cNvCxnSpPr/>
      </xdr:nvCxnSpPr>
      <xdr:spPr>
        <a:xfrm flipV="1">
          <a:off x="2209800" y="132486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60706</xdr:rowOff>
    </xdr:from>
    <xdr:to>
      <xdr:col>3</xdr:col>
      <xdr:colOff>142875</xdr:colOff>
      <xdr:row>77</xdr:row>
      <xdr:rowOff>69850</xdr:rowOff>
    </xdr:to>
    <xdr:cxnSp macro="">
      <xdr:nvCxnSpPr>
        <xdr:cNvPr id="369" name="直線コネクタ 368"/>
        <xdr:cNvCxnSpPr/>
      </xdr:nvCxnSpPr>
      <xdr:spPr>
        <a:xfrm flipV="1">
          <a:off x="1320800" y="13262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158496</xdr:rowOff>
    </xdr:from>
    <xdr:to>
      <xdr:col>7</xdr:col>
      <xdr:colOff>66675</xdr:colOff>
      <xdr:row>77</xdr:row>
      <xdr:rowOff>88646</xdr:rowOff>
    </xdr:to>
    <xdr:sp macro="" textlink="">
      <xdr:nvSpPr>
        <xdr:cNvPr id="379" name="円/楕円 378"/>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3573</xdr:rowOff>
    </xdr:from>
    <xdr:ext cx="762000" cy="259045"/>
    <xdr:sp macro="" textlink="">
      <xdr:nvSpPr>
        <xdr:cNvPr id="380"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81" name="円/楕円 380"/>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82" name="テキスト ボックス 381"/>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83" name="円/楕円 382"/>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84" name="テキスト ボックス 383"/>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9906</xdr:rowOff>
    </xdr:from>
    <xdr:to>
      <xdr:col>3</xdr:col>
      <xdr:colOff>193675</xdr:colOff>
      <xdr:row>77</xdr:row>
      <xdr:rowOff>111506</xdr:rowOff>
    </xdr:to>
    <xdr:sp macro="" textlink="">
      <xdr:nvSpPr>
        <xdr:cNvPr id="385" name="円/楕円 384"/>
        <xdr:cNvSpPr/>
      </xdr:nvSpPr>
      <xdr:spPr>
        <a:xfrm>
          <a:off x="2159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121683</xdr:rowOff>
    </xdr:from>
    <xdr:ext cx="762000" cy="259045"/>
    <xdr:sp macro="" textlink="">
      <xdr:nvSpPr>
        <xdr:cNvPr id="386" name="テキスト ボックス 385"/>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7" name="円/楕円 386"/>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88" name="テキスト ボックス 387"/>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年度の公債費以外（人件費・扶助費・物件費・補助費等・その他の計）は７</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％で、類似団体内平均値を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ポイント上回っている。各項目毎の分析等については上述のとおりであるが、本町では人件費、物件費、その他（特別会計繰出金）の水準が特に高く、それが数値に表れている。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公債費以外で構成される本指標については、当該年度の経常的な財源をもって措置され</a:t>
          </a:r>
          <a:r>
            <a:rPr lang="ja-JP" altLang="en-US" sz="1100" b="0" i="0" baseline="0">
              <a:solidFill>
                <a:schemeClr val="dk1"/>
              </a:solidFill>
              <a:effectLst/>
              <a:latin typeface="+mn-lt"/>
              <a:ea typeface="+mn-ea"/>
              <a:cs typeface="+mn-cs"/>
            </a:rPr>
            <a:t>てい</a:t>
          </a:r>
          <a:r>
            <a:rPr lang="ja-JP" altLang="ja-JP" sz="1100" b="0" i="0" baseline="0">
              <a:solidFill>
                <a:schemeClr val="dk1"/>
              </a:solidFill>
              <a:effectLst/>
              <a:latin typeface="+mn-lt"/>
              <a:ea typeface="+mn-ea"/>
              <a:cs typeface="+mn-cs"/>
            </a:rPr>
            <a:t>る状況にあるものの、その財源には臨時財政対策債を含んでいる点などを考慮すれば、今後においても、歳出経費の削減及び自主財源の確保に努める必要がある。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92711</xdr:rowOff>
    </xdr:from>
    <xdr:to>
      <xdr:col>24</xdr:col>
      <xdr:colOff>31750</xdr:colOff>
      <xdr:row>78</xdr:row>
      <xdr:rowOff>108713</xdr:rowOff>
    </xdr:to>
    <xdr:cxnSp macro="">
      <xdr:nvCxnSpPr>
        <xdr:cNvPr id="419" name="直線コネクタ 418"/>
        <xdr:cNvCxnSpPr/>
      </xdr:nvCxnSpPr>
      <xdr:spPr>
        <a:xfrm>
          <a:off x="15671800" y="13294361"/>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92711</xdr:rowOff>
    </xdr:from>
    <xdr:to>
      <xdr:col>22</xdr:col>
      <xdr:colOff>565150</xdr:colOff>
      <xdr:row>77</xdr:row>
      <xdr:rowOff>129287</xdr:rowOff>
    </xdr:to>
    <xdr:cxnSp macro="">
      <xdr:nvCxnSpPr>
        <xdr:cNvPr id="422" name="直線コネクタ 421"/>
        <xdr:cNvCxnSpPr/>
      </xdr:nvCxnSpPr>
      <xdr:spPr>
        <a:xfrm flipV="1">
          <a:off x="14782800" y="132943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24" name="テキスト ボックス 42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46989</xdr:rowOff>
    </xdr:from>
    <xdr:to>
      <xdr:col>21</xdr:col>
      <xdr:colOff>361950</xdr:colOff>
      <xdr:row>77</xdr:row>
      <xdr:rowOff>129287</xdr:rowOff>
    </xdr:to>
    <xdr:cxnSp macro="">
      <xdr:nvCxnSpPr>
        <xdr:cNvPr id="425" name="直線コネクタ 424"/>
        <xdr:cNvCxnSpPr/>
      </xdr:nvCxnSpPr>
      <xdr:spPr>
        <a:xfrm>
          <a:off x="13893800" y="132486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58420</xdr:rowOff>
    </xdr:from>
    <xdr:to>
      <xdr:col>20</xdr:col>
      <xdr:colOff>158750</xdr:colOff>
      <xdr:row>77</xdr:row>
      <xdr:rowOff>46989</xdr:rowOff>
    </xdr:to>
    <xdr:cxnSp macro="">
      <xdr:nvCxnSpPr>
        <xdr:cNvPr id="428" name="直線コネクタ 427"/>
        <xdr:cNvCxnSpPr/>
      </xdr:nvCxnSpPr>
      <xdr:spPr>
        <a:xfrm>
          <a:off x="13004800" y="130886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57913</xdr:rowOff>
    </xdr:from>
    <xdr:to>
      <xdr:col>24</xdr:col>
      <xdr:colOff>82550</xdr:colOff>
      <xdr:row>78</xdr:row>
      <xdr:rowOff>159513</xdr:rowOff>
    </xdr:to>
    <xdr:sp macro="" textlink="">
      <xdr:nvSpPr>
        <xdr:cNvPr id="438" name="円/楕円 437"/>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29990</xdr:rowOff>
    </xdr:from>
    <xdr:ext cx="762000" cy="259045"/>
    <xdr:sp macro="" textlink="">
      <xdr:nvSpPr>
        <xdr:cNvPr id="439" name="公債費以外該当値テキスト"/>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40" name="円/楕円 439"/>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41" name="テキスト ボックス 440"/>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78487</xdr:rowOff>
    </xdr:from>
    <xdr:to>
      <xdr:col>21</xdr:col>
      <xdr:colOff>412750</xdr:colOff>
      <xdr:row>78</xdr:row>
      <xdr:rowOff>8637</xdr:rowOff>
    </xdr:to>
    <xdr:sp macro="" textlink="">
      <xdr:nvSpPr>
        <xdr:cNvPr id="442" name="円/楕円 441"/>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164864</xdr:rowOff>
    </xdr:from>
    <xdr:ext cx="762000" cy="259045"/>
    <xdr:sp macro="" textlink="">
      <xdr:nvSpPr>
        <xdr:cNvPr id="443" name="テキスト ボックス 442"/>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167639</xdr:rowOff>
    </xdr:from>
    <xdr:to>
      <xdr:col>20</xdr:col>
      <xdr:colOff>209550</xdr:colOff>
      <xdr:row>77</xdr:row>
      <xdr:rowOff>97789</xdr:rowOff>
    </xdr:to>
    <xdr:sp macro="" textlink="">
      <xdr:nvSpPr>
        <xdr:cNvPr id="444" name="円/楕円 443"/>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45" name="テキスト ボックス 444"/>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46" name="円/楕円 445"/>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93997</xdr:rowOff>
    </xdr:from>
    <xdr:ext cx="762000" cy="259045"/>
    <xdr:sp macro="" textlink="">
      <xdr:nvSpPr>
        <xdr:cNvPr id="447" name="テキスト ボックス 446"/>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大阪府太子町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18423</xdr:rowOff>
    </xdr:from>
    <xdr:to>
      <xdr:col>4</xdr:col>
      <xdr:colOff>1117600</xdr:colOff>
      <xdr:row>19</xdr:row>
      <xdr:rowOff>30097</xdr:rowOff>
    </xdr:to>
    <xdr:cxnSp macro="">
      <xdr:nvCxnSpPr>
        <xdr:cNvPr id="50" name="直線コネクタ 49"/>
        <xdr:cNvCxnSpPr/>
      </xdr:nvCxnSpPr>
      <xdr:spPr bwMode="auto">
        <a:xfrm flipV="1">
          <a:off x="5003800" y="3323598"/>
          <a:ext cx="647700" cy="11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127406</xdr:rowOff>
    </xdr:from>
    <xdr:ext cx="762000" cy="259045"/>
    <xdr:sp macro="" textlink="">
      <xdr:nvSpPr>
        <xdr:cNvPr id="51" name="人口1人当たり決算額の推移平均値テキスト130"/>
        <xdr:cNvSpPr txBox="1"/>
      </xdr:nvSpPr>
      <xdr:spPr>
        <a:xfrm>
          <a:off x="5740400" y="2918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30097</xdr:rowOff>
    </xdr:from>
    <xdr:to>
      <xdr:col>4</xdr:col>
      <xdr:colOff>469900</xdr:colOff>
      <xdr:row>19</xdr:row>
      <xdr:rowOff>61940</xdr:rowOff>
    </xdr:to>
    <xdr:cxnSp macro="">
      <xdr:nvCxnSpPr>
        <xdr:cNvPr id="53" name="直線コネクタ 52"/>
        <xdr:cNvCxnSpPr/>
      </xdr:nvCxnSpPr>
      <xdr:spPr bwMode="auto">
        <a:xfrm flipV="1">
          <a:off x="4305300" y="3335272"/>
          <a:ext cx="698500" cy="31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38602</xdr:rowOff>
    </xdr:from>
    <xdr:ext cx="736600" cy="259045"/>
    <xdr:sp macro="" textlink="">
      <xdr:nvSpPr>
        <xdr:cNvPr id="55" name="テキスト ボックス 54"/>
        <xdr:cNvSpPr txBox="1"/>
      </xdr:nvSpPr>
      <xdr:spPr>
        <a:xfrm>
          <a:off x="4622800" y="282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61940</xdr:rowOff>
    </xdr:from>
    <xdr:to>
      <xdr:col>3</xdr:col>
      <xdr:colOff>904875</xdr:colOff>
      <xdr:row>19</xdr:row>
      <xdr:rowOff>76274</xdr:rowOff>
    </xdr:to>
    <xdr:cxnSp macro="">
      <xdr:nvCxnSpPr>
        <xdr:cNvPr id="56" name="直線コネクタ 55"/>
        <xdr:cNvCxnSpPr/>
      </xdr:nvCxnSpPr>
      <xdr:spPr bwMode="auto">
        <a:xfrm flipV="1">
          <a:off x="3606800" y="3367115"/>
          <a:ext cx="698500" cy="14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73607</xdr:rowOff>
    </xdr:from>
    <xdr:to>
      <xdr:col>3</xdr:col>
      <xdr:colOff>206375</xdr:colOff>
      <xdr:row>19</xdr:row>
      <xdr:rowOff>76274</xdr:rowOff>
    </xdr:to>
    <xdr:cxnSp macro="">
      <xdr:nvCxnSpPr>
        <xdr:cNvPr id="59" name="直線コネクタ 58"/>
        <xdr:cNvCxnSpPr/>
      </xdr:nvCxnSpPr>
      <xdr:spPr bwMode="auto">
        <a:xfrm>
          <a:off x="2908300" y="3378782"/>
          <a:ext cx="698500" cy="2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139073</xdr:rowOff>
    </xdr:from>
    <xdr:to>
      <xdr:col>5</xdr:col>
      <xdr:colOff>34925</xdr:colOff>
      <xdr:row>19</xdr:row>
      <xdr:rowOff>69223</xdr:rowOff>
    </xdr:to>
    <xdr:sp macro="" textlink="">
      <xdr:nvSpPr>
        <xdr:cNvPr id="69" name="円/楕円 68"/>
        <xdr:cNvSpPr/>
      </xdr:nvSpPr>
      <xdr:spPr bwMode="auto">
        <a:xfrm>
          <a:off x="5600700" y="327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111150</xdr:rowOff>
    </xdr:from>
    <xdr:ext cx="762000" cy="259045"/>
    <xdr:sp macro="" textlink="">
      <xdr:nvSpPr>
        <xdr:cNvPr id="70" name="人口1人当たり決算額の推移該当値テキスト130"/>
        <xdr:cNvSpPr txBox="1"/>
      </xdr:nvSpPr>
      <xdr:spPr>
        <a:xfrm>
          <a:off x="5740400" y="324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80,499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150747</xdr:rowOff>
    </xdr:from>
    <xdr:to>
      <xdr:col>4</xdr:col>
      <xdr:colOff>520700</xdr:colOff>
      <xdr:row>19</xdr:row>
      <xdr:rowOff>80897</xdr:rowOff>
    </xdr:to>
    <xdr:sp macro="" textlink="">
      <xdr:nvSpPr>
        <xdr:cNvPr id="71" name="円/楕円 70"/>
        <xdr:cNvSpPr/>
      </xdr:nvSpPr>
      <xdr:spPr bwMode="auto">
        <a:xfrm>
          <a:off x="4953000" y="328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65674</xdr:rowOff>
    </xdr:from>
    <xdr:ext cx="736600" cy="259045"/>
    <xdr:sp macro="" textlink="">
      <xdr:nvSpPr>
        <xdr:cNvPr id="72" name="テキスト ボックス 71"/>
        <xdr:cNvSpPr txBox="1"/>
      </xdr:nvSpPr>
      <xdr:spPr>
        <a:xfrm>
          <a:off x="4622800" y="33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78,967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11140</xdr:rowOff>
    </xdr:from>
    <xdr:to>
      <xdr:col>3</xdr:col>
      <xdr:colOff>955675</xdr:colOff>
      <xdr:row>19</xdr:row>
      <xdr:rowOff>112740</xdr:rowOff>
    </xdr:to>
    <xdr:sp macro="" textlink="">
      <xdr:nvSpPr>
        <xdr:cNvPr id="73" name="円/楕円 72"/>
        <xdr:cNvSpPr/>
      </xdr:nvSpPr>
      <xdr:spPr bwMode="auto">
        <a:xfrm>
          <a:off x="4254500" y="3316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97517</xdr:rowOff>
    </xdr:from>
    <xdr:ext cx="762000" cy="259045"/>
    <xdr:sp macro="" textlink="">
      <xdr:nvSpPr>
        <xdr:cNvPr id="74" name="テキスト ボックス 73"/>
        <xdr:cNvSpPr txBox="1"/>
      </xdr:nvSpPr>
      <xdr:spPr>
        <a:xfrm>
          <a:off x="3924300" y="340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74,788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25474</xdr:rowOff>
    </xdr:from>
    <xdr:to>
      <xdr:col>3</xdr:col>
      <xdr:colOff>257175</xdr:colOff>
      <xdr:row>19</xdr:row>
      <xdr:rowOff>127074</xdr:rowOff>
    </xdr:to>
    <xdr:sp macro="" textlink="">
      <xdr:nvSpPr>
        <xdr:cNvPr id="75" name="円/楕円 74"/>
        <xdr:cNvSpPr/>
      </xdr:nvSpPr>
      <xdr:spPr bwMode="auto">
        <a:xfrm>
          <a:off x="3556000" y="3330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111851</xdr:rowOff>
    </xdr:from>
    <xdr:ext cx="762000" cy="259045"/>
    <xdr:sp macro="" textlink="">
      <xdr:nvSpPr>
        <xdr:cNvPr id="76" name="テキスト ボックス 75"/>
        <xdr:cNvSpPr txBox="1"/>
      </xdr:nvSpPr>
      <xdr:spPr>
        <a:xfrm>
          <a:off x="3225800" y="341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72,907</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22807</xdr:rowOff>
    </xdr:from>
    <xdr:to>
      <xdr:col>2</xdr:col>
      <xdr:colOff>692150</xdr:colOff>
      <xdr:row>19</xdr:row>
      <xdr:rowOff>124407</xdr:rowOff>
    </xdr:to>
    <xdr:sp macro="" textlink="">
      <xdr:nvSpPr>
        <xdr:cNvPr id="77" name="円/楕円 76"/>
        <xdr:cNvSpPr/>
      </xdr:nvSpPr>
      <xdr:spPr bwMode="auto">
        <a:xfrm>
          <a:off x="2857500" y="3327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109184</xdr:rowOff>
    </xdr:from>
    <xdr:ext cx="762000" cy="259045"/>
    <xdr:sp macro="" textlink="">
      <xdr:nvSpPr>
        <xdr:cNvPr id="78" name="テキスト ボックス 77"/>
        <xdr:cNvSpPr txBox="1"/>
      </xdr:nvSpPr>
      <xdr:spPr>
        <a:xfrm>
          <a:off x="2527300" y="341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157976</xdr:rowOff>
    </xdr:from>
    <xdr:to>
      <xdr:col>4</xdr:col>
      <xdr:colOff>1117600</xdr:colOff>
      <xdr:row>37</xdr:row>
      <xdr:rowOff>60775</xdr:rowOff>
    </xdr:to>
    <xdr:cxnSp macro="">
      <xdr:nvCxnSpPr>
        <xdr:cNvPr id="110" name="直線コネクタ 109"/>
        <xdr:cNvCxnSpPr/>
      </xdr:nvCxnSpPr>
      <xdr:spPr bwMode="auto">
        <a:xfrm>
          <a:off x="5003800" y="7111226"/>
          <a:ext cx="647700" cy="74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157976</xdr:rowOff>
    </xdr:from>
    <xdr:to>
      <xdr:col>4</xdr:col>
      <xdr:colOff>469900</xdr:colOff>
      <xdr:row>37</xdr:row>
      <xdr:rowOff>12197</xdr:rowOff>
    </xdr:to>
    <xdr:cxnSp macro="">
      <xdr:nvCxnSpPr>
        <xdr:cNvPr id="113" name="直線コネクタ 112"/>
        <xdr:cNvCxnSpPr/>
      </xdr:nvCxnSpPr>
      <xdr:spPr bwMode="auto">
        <a:xfrm flipV="1">
          <a:off x="4305300" y="7111226"/>
          <a:ext cx="698500" cy="25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69905</xdr:rowOff>
    </xdr:from>
    <xdr:ext cx="736600" cy="259045"/>
    <xdr:sp macro="" textlink="">
      <xdr:nvSpPr>
        <xdr:cNvPr id="115" name="テキスト ボックス 114"/>
        <xdr:cNvSpPr txBox="1"/>
      </xdr:nvSpPr>
      <xdr:spPr>
        <a:xfrm>
          <a:off x="4622800" y="668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132326</xdr:rowOff>
    </xdr:from>
    <xdr:to>
      <xdr:col>3</xdr:col>
      <xdr:colOff>904875</xdr:colOff>
      <xdr:row>37</xdr:row>
      <xdr:rowOff>12197</xdr:rowOff>
    </xdr:to>
    <xdr:cxnSp macro="">
      <xdr:nvCxnSpPr>
        <xdr:cNvPr id="116" name="直線コネクタ 115"/>
        <xdr:cNvCxnSpPr/>
      </xdr:nvCxnSpPr>
      <xdr:spPr bwMode="auto">
        <a:xfrm>
          <a:off x="3606800" y="7085576"/>
          <a:ext cx="698500" cy="51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102448</xdr:rowOff>
    </xdr:from>
    <xdr:to>
      <xdr:col>3</xdr:col>
      <xdr:colOff>206375</xdr:colOff>
      <xdr:row>36</xdr:row>
      <xdr:rowOff>132326</xdr:rowOff>
    </xdr:to>
    <xdr:cxnSp macro="">
      <xdr:nvCxnSpPr>
        <xdr:cNvPr id="119" name="直線コネクタ 118"/>
        <xdr:cNvCxnSpPr/>
      </xdr:nvCxnSpPr>
      <xdr:spPr bwMode="auto">
        <a:xfrm>
          <a:off x="2908300" y="7055698"/>
          <a:ext cx="698500" cy="29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9975</xdr:rowOff>
    </xdr:from>
    <xdr:to>
      <xdr:col>5</xdr:col>
      <xdr:colOff>34925</xdr:colOff>
      <xdr:row>37</xdr:row>
      <xdr:rowOff>111575</xdr:rowOff>
    </xdr:to>
    <xdr:sp macro="" textlink="">
      <xdr:nvSpPr>
        <xdr:cNvPr id="129" name="円/楕円 128"/>
        <xdr:cNvSpPr/>
      </xdr:nvSpPr>
      <xdr:spPr bwMode="auto">
        <a:xfrm>
          <a:off x="5600700" y="7134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153502</xdr:rowOff>
    </xdr:from>
    <xdr:ext cx="762000" cy="259045"/>
    <xdr:sp macro="" textlink="">
      <xdr:nvSpPr>
        <xdr:cNvPr id="130" name="人口1人当たり決算額の推移該当値テキスト445"/>
        <xdr:cNvSpPr txBox="1"/>
      </xdr:nvSpPr>
      <xdr:spPr>
        <a:xfrm>
          <a:off x="57404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12,897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107176</xdr:rowOff>
    </xdr:from>
    <xdr:to>
      <xdr:col>4</xdr:col>
      <xdr:colOff>520700</xdr:colOff>
      <xdr:row>37</xdr:row>
      <xdr:rowOff>37326</xdr:rowOff>
    </xdr:to>
    <xdr:sp macro="" textlink="">
      <xdr:nvSpPr>
        <xdr:cNvPr id="131" name="円/楕円 130"/>
        <xdr:cNvSpPr/>
      </xdr:nvSpPr>
      <xdr:spPr bwMode="auto">
        <a:xfrm>
          <a:off x="4953000" y="706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22103</xdr:rowOff>
    </xdr:from>
    <xdr:ext cx="736600" cy="259045"/>
    <xdr:sp macro="" textlink="">
      <xdr:nvSpPr>
        <xdr:cNvPr id="132" name="テキスト ボックス 131"/>
        <xdr:cNvSpPr txBox="1"/>
      </xdr:nvSpPr>
      <xdr:spPr>
        <a:xfrm>
          <a:off x="4622800" y="7146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16,145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132847</xdr:rowOff>
    </xdr:from>
    <xdr:to>
      <xdr:col>3</xdr:col>
      <xdr:colOff>955675</xdr:colOff>
      <xdr:row>37</xdr:row>
      <xdr:rowOff>62997</xdr:rowOff>
    </xdr:to>
    <xdr:sp macro="" textlink="">
      <xdr:nvSpPr>
        <xdr:cNvPr id="133" name="円/楕円 132"/>
        <xdr:cNvSpPr/>
      </xdr:nvSpPr>
      <xdr:spPr bwMode="auto">
        <a:xfrm>
          <a:off x="4254500" y="7086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47774</xdr:rowOff>
    </xdr:from>
    <xdr:ext cx="762000" cy="259045"/>
    <xdr:sp macro="" textlink="">
      <xdr:nvSpPr>
        <xdr:cNvPr id="134" name="テキスト ボックス 133"/>
        <xdr:cNvSpPr txBox="1"/>
      </xdr:nvSpPr>
      <xdr:spPr>
        <a:xfrm>
          <a:off x="3924300" y="717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15,022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81526</xdr:rowOff>
    </xdr:from>
    <xdr:to>
      <xdr:col>3</xdr:col>
      <xdr:colOff>257175</xdr:colOff>
      <xdr:row>37</xdr:row>
      <xdr:rowOff>11676</xdr:rowOff>
    </xdr:to>
    <xdr:sp macro="" textlink="">
      <xdr:nvSpPr>
        <xdr:cNvPr id="135" name="円/楕円 134"/>
        <xdr:cNvSpPr/>
      </xdr:nvSpPr>
      <xdr:spPr bwMode="auto">
        <a:xfrm>
          <a:off x="3556000" y="7034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167903</xdr:rowOff>
    </xdr:from>
    <xdr:ext cx="762000" cy="259045"/>
    <xdr:sp macro="" textlink="">
      <xdr:nvSpPr>
        <xdr:cNvPr id="136" name="テキスト ボックス 135"/>
        <xdr:cNvSpPr txBox="1"/>
      </xdr:nvSpPr>
      <xdr:spPr>
        <a:xfrm>
          <a:off x="3225800" y="712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17,267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51648</xdr:rowOff>
    </xdr:from>
    <xdr:to>
      <xdr:col>2</xdr:col>
      <xdr:colOff>692150</xdr:colOff>
      <xdr:row>36</xdr:row>
      <xdr:rowOff>153248</xdr:rowOff>
    </xdr:to>
    <xdr:sp macro="" textlink="">
      <xdr:nvSpPr>
        <xdr:cNvPr id="137" name="円/楕円 136"/>
        <xdr:cNvSpPr/>
      </xdr:nvSpPr>
      <xdr:spPr bwMode="auto">
        <a:xfrm>
          <a:off x="2857500" y="7004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138025</xdr:rowOff>
    </xdr:from>
    <xdr:ext cx="762000" cy="259045"/>
    <xdr:sp macro="" textlink="">
      <xdr:nvSpPr>
        <xdr:cNvPr id="138" name="テキスト ボックス 137"/>
        <xdr:cNvSpPr txBox="1"/>
      </xdr:nvSpPr>
      <xdr:spPr>
        <a:xfrm>
          <a:off x="2527300" y="709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大阪府太子町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13,730
13,648
14.17
4,986,680
4,796,236
96,138
3,168,714
4,619,004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70815</xdr:rowOff>
    </xdr:from>
    <xdr:to>
      <xdr:col>6</xdr:col>
      <xdr:colOff>511175</xdr:colOff>
      <xdr:row>38</xdr:row>
      <xdr:rowOff>79997</xdr:rowOff>
    </xdr:to>
    <xdr:cxnSp macro="">
      <xdr:nvCxnSpPr>
        <xdr:cNvPr id="61" name="直線コネクタ 60"/>
        <xdr:cNvCxnSpPr/>
      </xdr:nvCxnSpPr>
      <xdr:spPr>
        <a:xfrm flipV="1">
          <a:off x="3797300" y="6585915"/>
          <a:ext cx="8382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87492</xdr:rowOff>
    </xdr:from>
    <xdr:ext cx="534377" cy="259045"/>
    <xdr:sp macro="" textlink="">
      <xdr:nvSpPr>
        <xdr:cNvPr id="62" name="人件費平均値テキスト"/>
        <xdr:cNvSpPr txBox="1"/>
      </xdr:nvSpPr>
      <xdr:spPr>
        <a:xfrm>
          <a:off x="4686300" y="625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79997</xdr:rowOff>
    </xdr:from>
    <xdr:to>
      <xdr:col>5</xdr:col>
      <xdr:colOff>358775</xdr:colOff>
      <xdr:row>38</xdr:row>
      <xdr:rowOff>113891</xdr:rowOff>
    </xdr:to>
    <xdr:cxnSp macro="">
      <xdr:nvCxnSpPr>
        <xdr:cNvPr id="64" name="直線コネクタ 63"/>
        <xdr:cNvCxnSpPr/>
      </xdr:nvCxnSpPr>
      <xdr:spPr>
        <a:xfrm flipV="1">
          <a:off x="2908300" y="6595097"/>
          <a:ext cx="889000" cy="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160408</xdr:rowOff>
    </xdr:from>
    <xdr:ext cx="534377" cy="259045"/>
    <xdr:sp macro="" textlink="">
      <xdr:nvSpPr>
        <xdr:cNvPr id="66" name="テキスト ボックス 65"/>
        <xdr:cNvSpPr txBox="1"/>
      </xdr:nvSpPr>
      <xdr:spPr>
        <a:xfrm>
          <a:off x="3530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113891</xdr:rowOff>
    </xdr:from>
    <xdr:to>
      <xdr:col>4</xdr:col>
      <xdr:colOff>155575</xdr:colOff>
      <xdr:row>38</xdr:row>
      <xdr:rowOff>130975</xdr:rowOff>
    </xdr:to>
    <xdr:cxnSp macro="">
      <xdr:nvCxnSpPr>
        <xdr:cNvPr id="67" name="直線コネクタ 66"/>
        <xdr:cNvCxnSpPr/>
      </xdr:nvCxnSpPr>
      <xdr:spPr>
        <a:xfrm flipV="1">
          <a:off x="2019300" y="6628991"/>
          <a:ext cx="889000" cy="1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152963</xdr:rowOff>
    </xdr:from>
    <xdr:ext cx="534377" cy="259045"/>
    <xdr:sp macro="" textlink="">
      <xdr:nvSpPr>
        <xdr:cNvPr id="69" name="テキスト ボックス 68"/>
        <xdr:cNvSpPr txBox="1"/>
      </xdr:nvSpPr>
      <xdr:spPr>
        <a:xfrm>
          <a:off x="2641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82512</xdr:rowOff>
    </xdr:from>
    <xdr:to>
      <xdr:col>2</xdr:col>
      <xdr:colOff>638175</xdr:colOff>
      <xdr:row>38</xdr:row>
      <xdr:rowOff>130975</xdr:rowOff>
    </xdr:to>
    <xdr:cxnSp macro="">
      <xdr:nvCxnSpPr>
        <xdr:cNvPr id="70" name="直線コネクタ 69"/>
        <xdr:cNvCxnSpPr/>
      </xdr:nvCxnSpPr>
      <xdr:spPr>
        <a:xfrm>
          <a:off x="1130300" y="6597612"/>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170139</xdr:rowOff>
    </xdr:from>
    <xdr:ext cx="534377" cy="259045"/>
    <xdr:sp macro="" textlink="">
      <xdr:nvSpPr>
        <xdr:cNvPr id="72" name="テキスト ボックス 71"/>
        <xdr:cNvSpPr txBox="1"/>
      </xdr:nvSpPr>
      <xdr:spPr>
        <a:xfrm>
          <a:off x="1752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156179</xdr:rowOff>
    </xdr:from>
    <xdr:ext cx="534377" cy="259045"/>
    <xdr:sp macro="" textlink="">
      <xdr:nvSpPr>
        <xdr:cNvPr id="74" name="テキスト ボックス 73"/>
        <xdr:cNvSpPr txBox="1"/>
      </xdr:nvSpPr>
      <xdr:spPr>
        <a:xfrm>
          <a:off x="863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20015</xdr:rowOff>
    </xdr:from>
    <xdr:to>
      <xdr:col>6</xdr:col>
      <xdr:colOff>561975</xdr:colOff>
      <xdr:row>38</xdr:row>
      <xdr:rowOff>121615</xdr:rowOff>
    </xdr:to>
    <xdr:sp macro="" textlink="">
      <xdr:nvSpPr>
        <xdr:cNvPr id="80" name="円/楕円 79"/>
        <xdr:cNvSpPr/>
      </xdr:nvSpPr>
      <xdr:spPr>
        <a:xfrm>
          <a:off x="4584700" y="65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169892</xdr:rowOff>
    </xdr:from>
    <xdr:ext cx="534377" cy="259045"/>
    <xdr:sp macro="" textlink="">
      <xdr:nvSpPr>
        <xdr:cNvPr id="81" name="人件費該当値テキスト"/>
        <xdr:cNvSpPr txBox="1"/>
      </xdr:nvSpPr>
      <xdr:spPr>
        <a:xfrm>
          <a:off x="4686300" y="651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69,040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29197</xdr:rowOff>
    </xdr:from>
    <xdr:to>
      <xdr:col>5</xdr:col>
      <xdr:colOff>409575</xdr:colOff>
      <xdr:row>38</xdr:row>
      <xdr:rowOff>130797</xdr:rowOff>
    </xdr:to>
    <xdr:sp macro="" textlink="">
      <xdr:nvSpPr>
        <xdr:cNvPr id="82" name="円/楕円 81"/>
        <xdr:cNvSpPr/>
      </xdr:nvSpPr>
      <xdr:spPr>
        <a:xfrm>
          <a:off x="3746500" y="65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121924</xdr:rowOff>
    </xdr:from>
    <xdr:ext cx="534377" cy="259045"/>
    <xdr:sp macro="" textlink="">
      <xdr:nvSpPr>
        <xdr:cNvPr id="83" name="テキスト ボックス 82"/>
        <xdr:cNvSpPr txBox="1"/>
      </xdr:nvSpPr>
      <xdr:spPr>
        <a:xfrm>
          <a:off x="3530111" y="66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67,835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63091</xdr:rowOff>
    </xdr:from>
    <xdr:to>
      <xdr:col>4</xdr:col>
      <xdr:colOff>206375</xdr:colOff>
      <xdr:row>38</xdr:row>
      <xdr:rowOff>164691</xdr:rowOff>
    </xdr:to>
    <xdr:sp macro="" textlink="">
      <xdr:nvSpPr>
        <xdr:cNvPr id="84" name="円/楕円 83"/>
        <xdr:cNvSpPr/>
      </xdr:nvSpPr>
      <xdr:spPr>
        <a:xfrm>
          <a:off x="2857500" y="65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155818</xdr:rowOff>
    </xdr:from>
    <xdr:ext cx="534377" cy="259045"/>
    <xdr:sp macro="" textlink="">
      <xdr:nvSpPr>
        <xdr:cNvPr id="85" name="テキスト ボックス 84"/>
        <xdr:cNvSpPr txBox="1"/>
      </xdr:nvSpPr>
      <xdr:spPr>
        <a:xfrm>
          <a:off x="2641111" y="667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63,387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80175</xdr:rowOff>
    </xdr:from>
    <xdr:to>
      <xdr:col>3</xdr:col>
      <xdr:colOff>3175</xdr:colOff>
      <xdr:row>39</xdr:row>
      <xdr:rowOff>10325</xdr:rowOff>
    </xdr:to>
    <xdr:sp macro="" textlink="">
      <xdr:nvSpPr>
        <xdr:cNvPr id="86" name="円/楕円 85"/>
        <xdr:cNvSpPr/>
      </xdr:nvSpPr>
      <xdr:spPr>
        <a:xfrm>
          <a:off x="1968500" y="659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1452</xdr:rowOff>
    </xdr:from>
    <xdr:ext cx="534377" cy="259045"/>
    <xdr:sp macro="" textlink="">
      <xdr:nvSpPr>
        <xdr:cNvPr id="87" name="テキスト ボックス 86"/>
        <xdr:cNvSpPr txBox="1"/>
      </xdr:nvSpPr>
      <xdr:spPr>
        <a:xfrm>
          <a:off x="1752111" y="668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61,145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31712</xdr:rowOff>
    </xdr:from>
    <xdr:to>
      <xdr:col>1</xdr:col>
      <xdr:colOff>485775</xdr:colOff>
      <xdr:row>38</xdr:row>
      <xdr:rowOff>133312</xdr:rowOff>
    </xdr:to>
    <xdr:sp macro="" textlink="">
      <xdr:nvSpPr>
        <xdr:cNvPr id="88" name="円/楕円 87"/>
        <xdr:cNvSpPr/>
      </xdr:nvSpPr>
      <xdr:spPr>
        <a:xfrm>
          <a:off x="1079500" y="654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124439</xdr:rowOff>
    </xdr:from>
    <xdr:ext cx="534377" cy="259045"/>
    <xdr:sp macro="" textlink="">
      <xdr:nvSpPr>
        <xdr:cNvPr id="89" name="テキスト ボックス 88"/>
        <xdr:cNvSpPr txBox="1"/>
      </xdr:nvSpPr>
      <xdr:spPr>
        <a:xfrm>
          <a:off x="863111" y="663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30873</xdr:rowOff>
    </xdr:from>
    <xdr:to>
      <xdr:col>6</xdr:col>
      <xdr:colOff>511175</xdr:colOff>
      <xdr:row>57</xdr:row>
      <xdr:rowOff>43107</xdr:rowOff>
    </xdr:to>
    <xdr:cxnSp macro="">
      <xdr:nvCxnSpPr>
        <xdr:cNvPr id="116" name="直線コネクタ 115"/>
        <xdr:cNvCxnSpPr/>
      </xdr:nvCxnSpPr>
      <xdr:spPr>
        <a:xfrm flipV="1">
          <a:off x="3797300" y="9803523"/>
          <a:ext cx="838200" cy="1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80976</xdr:rowOff>
    </xdr:from>
    <xdr:ext cx="534377" cy="259045"/>
    <xdr:sp macro="" textlink="">
      <xdr:nvSpPr>
        <xdr:cNvPr id="117" name="物件費平均値テキスト"/>
        <xdr:cNvSpPr txBox="1"/>
      </xdr:nvSpPr>
      <xdr:spPr>
        <a:xfrm>
          <a:off x="4686300" y="9510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43107</xdr:rowOff>
    </xdr:from>
    <xdr:to>
      <xdr:col>5</xdr:col>
      <xdr:colOff>358775</xdr:colOff>
      <xdr:row>57</xdr:row>
      <xdr:rowOff>66086</xdr:rowOff>
    </xdr:to>
    <xdr:cxnSp macro="">
      <xdr:nvCxnSpPr>
        <xdr:cNvPr id="119" name="直線コネクタ 118"/>
        <xdr:cNvCxnSpPr/>
      </xdr:nvCxnSpPr>
      <xdr:spPr>
        <a:xfrm flipV="1">
          <a:off x="2908300" y="9815757"/>
          <a:ext cx="889000" cy="2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14564</xdr:rowOff>
    </xdr:from>
    <xdr:ext cx="534377" cy="259045"/>
    <xdr:sp macro="" textlink="">
      <xdr:nvSpPr>
        <xdr:cNvPr id="121" name="テキスト ボックス 120"/>
        <xdr:cNvSpPr txBox="1"/>
      </xdr:nvSpPr>
      <xdr:spPr>
        <a:xfrm>
          <a:off x="3530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66086</xdr:rowOff>
    </xdr:from>
    <xdr:to>
      <xdr:col>4</xdr:col>
      <xdr:colOff>155575</xdr:colOff>
      <xdr:row>57</xdr:row>
      <xdr:rowOff>92700</xdr:rowOff>
    </xdr:to>
    <xdr:cxnSp macro="">
      <xdr:nvCxnSpPr>
        <xdr:cNvPr id="122" name="直線コネクタ 121"/>
        <xdr:cNvCxnSpPr/>
      </xdr:nvCxnSpPr>
      <xdr:spPr>
        <a:xfrm flipV="1">
          <a:off x="2019300" y="9838736"/>
          <a:ext cx="889000" cy="2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92700</xdr:rowOff>
    </xdr:from>
    <xdr:to>
      <xdr:col>2</xdr:col>
      <xdr:colOff>638175</xdr:colOff>
      <xdr:row>57</xdr:row>
      <xdr:rowOff>99892</xdr:rowOff>
    </xdr:to>
    <xdr:cxnSp macro="">
      <xdr:nvCxnSpPr>
        <xdr:cNvPr id="125" name="直線コネクタ 124"/>
        <xdr:cNvCxnSpPr/>
      </xdr:nvCxnSpPr>
      <xdr:spPr>
        <a:xfrm flipV="1">
          <a:off x="1130300" y="9865350"/>
          <a:ext cx="889000" cy="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29" name="テキスト ボックス 128"/>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151523</xdr:rowOff>
    </xdr:from>
    <xdr:to>
      <xdr:col>6</xdr:col>
      <xdr:colOff>561975</xdr:colOff>
      <xdr:row>57</xdr:row>
      <xdr:rowOff>81673</xdr:rowOff>
    </xdr:to>
    <xdr:sp macro="" textlink="">
      <xdr:nvSpPr>
        <xdr:cNvPr id="135" name="円/楕円 134"/>
        <xdr:cNvSpPr/>
      </xdr:nvSpPr>
      <xdr:spPr>
        <a:xfrm>
          <a:off x="4584700" y="975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66450</xdr:rowOff>
    </xdr:from>
    <xdr:ext cx="534377" cy="259045"/>
    <xdr:sp macro="" textlink="">
      <xdr:nvSpPr>
        <xdr:cNvPr id="136" name="物件費該当値テキスト"/>
        <xdr:cNvSpPr txBox="1"/>
      </xdr:nvSpPr>
      <xdr:spPr>
        <a:xfrm>
          <a:off x="4686300" y="966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61,303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163757</xdr:rowOff>
    </xdr:from>
    <xdr:to>
      <xdr:col>5</xdr:col>
      <xdr:colOff>409575</xdr:colOff>
      <xdr:row>57</xdr:row>
      <xdr:rowOff>93907</xdr:rowOff>
    </xdr:to>
    <xdr:sp macro="" textlink="">
      <xdr:nvSpPr>
        <xdr:cNvPr id="137" name="円/楕円 136"/>
        <xdr:cNvSpPr/>
      </xdr:nvSpPr>
      <xdr:spPr>
        <a:xfrm>
          <a:off x="3746500" y="976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85034</xdr:rowOff>
    </xdr:from>
    <xdr:ext cx="534377" cy="259045"/>
    <xdr:sp macro="" textlink="">
      <xdr:nvSpPr>
        <xdr:cNvPr id="138" name="テキスト ボックス 137"/>
        <xdr:cNvSpPr txBox="1"/>
      </xdr:nvSpPr>
      <xdr:spPr>
        <a:xfrm>
          <a:off x="3530111" y="985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58,627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15286</xdr:rowOff>
    </xdr:from>
    <xdr:to>
      <xdr:col>4</xdr:col>
      <xdr:colOff>206375</xdr:colOff>
      <xdr:row>57</xdr:row>
      <xdr:rowOff>116886</xdr:rowOff>
    </xdr:to>
    <xdr:sp macro="" textlink="">
      <xdr:nvSpPr>
        <xdr:cNvPr id="139" name="円/楕円 138"/>
        <xdr:cNvSpPr/>
      </xdr:nvSpPr>
      <xdr:spPr>
        <a:xfrm>
          <a:off x="2857500" y="978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108013</xdr:rowOff>
    </xdr:from>
    <xdr:ext cx="534377" cy="259045"/>
    <xdr:sp macro="" textlink="">
      <xdr:nvSpPr>
        <xdr:cNvPr id="140" name="テキスト ボックス 139"/>
        <xdr:cNvSpPr txBox="1"/>
      </xdr:nvSpPr>
      <xdr:spPr>
        <a:xfrm>
          <a:off x="2641111" y="988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53,601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41900</xdr:rowOff>
    </xdr:from>
    <xdr:to>
      <xdr:col>3</xdr:col>
      <xdr:colOff>3175</xdr:colOff>
      <xdr:row>57</xdr:row>
      <xdr:rowOff>143500</xdr:rowOff>
    </xdr:to>
    <xdr:sp macro="" textlink="">
      <xdr:nvSpPr>
        <xdr:cNvPr id="141" name="円/楕円 140"/>
        <xdr:cNvSpPr/>
      </xdr:nvSpPr>
      <xdr:spPr>
        <a:xfrm>
          <a:off x="1968500" y="98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134627</xdr:rowOff>
    </xdr:from>
    <xdr:ext cx="534377" cy="259045"/>
    <xdr:sp macro="" textlink="">
      <xdr:nvSpPr>
        <xdr:cNvPr id="142" name="テキスト ボックス 141"/>
        <xdr:cNvSpPr txBox="1"/>
      </xdr:nvSpPr>
      <xdr:spPr>
        <a:xfrm>
          <a:off x="1752111" y="990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49092</xdr:rowOff>
    </xdr:from>
    <xdr:to>
      <xdr:col>1</xdr:col>
      <xdr:colOff>485775</xdr:colOff>
      <xdr:row>57</xdr:row>
      <xdr:rowOff>150692</xdr:rowOff>
    </xdr:to>
    <xdr:sp macro="" textlink="">
      <xdr:nvSpPr>
        <xdr:cNvPr id="143" name="円/楕円 142"/>
        <xdr:cNvSpPr/>
      </xdr:nvSpPr>
      <xdr:spPr>
        <a:xfrm>
          <a:off x="1079500" y="98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141819</xdr:rowOff>
    </xdr:from>
    <xdr:ext cx="534377" cy="259045"/>
    <xdr:sp macro="" textlink="">
      <xdr:nvSpPr>
        <xdr:cNvPr id="144" name="テキスト ボックス 143"/>
        <xdr:cNvSpPr txBox="1"/>
      </xdr:nvSpPr>
      <xdr:spPr>
        <a:xfrm>
          <a:off x="863111" y="991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35596</xdr:rowOff>
    </xdr:from>
    <xdr:to>
      <xdr:col>6</xdr:col>
      <xdr:colOff>511175</xdr:colOff>
      <xdr:row>78</xdr:row>
      <xdr:rowOff>60468</xdr:rowOff>
    </xdr:to>
    <xdr:cxnSp macro="">
      <xdr:nvCxnSpPr>
        <xdr:cNvPr id="171" name="直線コネクタ 170"/>
        <xdr:cNvCxnSpPr/>
      </xdr:nvCxnSpPr>
      <xdr:spPr>
        <a:xfrm flipV="1">
          <a:off x="3797300" y="13408696"/>
          <a:ext cx="838200" cy="2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58410</xdr:rowOff>
    </xdr:from>
    <xdr:to>
      <xdr:col>5</xdr:col>
      <xdr:colOff>358775</xdr:colOff>
      <xdr:row>78</xdr:row>
      <xdr:rowOff>60468</xdr:rowOff>
    </xdr:to>
    <xdr:cxnSp macro="">
      <xdr:nvCxnSpPr>
        <xdr:cNvPr id="174" name="直線コネクタ 173"/>
        <xdr:cNvCxnSpPr/>
      </xdr:nvCxnSpPr>
      <xdr:spPr>
        <a:xfrm>
          <a:off x="2908300" y="13431510"/>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159433</xdr:rowOff>
    </xdr:from>
    <xdr:ext cx="469744" cy="259045"/>
    <xdr:sp macro="" textlink="">
      <xdr:nvSpPr>
        <xdr:cNvPr id="176" name="テキスト ボックス 175"/>
        <xdr:cNvSpPr txBox="1"/>
      </xdr:nvSpPr>
      <xdr:spPr>
        <a:xfrm>
          <a:off x="3562427"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58410</xdr:rowOff>
    </xdr:from>
    <xdr:to>
      <xdr:col>4</xdr:col>
      <xdr:colOff>155575</xdr:colOff>
      <xdr:row>78</xdr:row>
      <xdr:rowOff>67873</xdr:rowOff>
    </xdr:to>
    <xdr:cxnSp macro="">
      <xdr:nvCxnSpPr>
        <xdr:cNvPr id="177" name="直線コネクタ 176"/>
        <xdr:cNvCxnSpPr/>
      </xdr:nvCxnSpPr>
      <xdr:spPr>
        <a:xfrm flipV="1">
          <a:off x="2019300" y="13431510"/>
          <a:ext cx="8890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67873</xdr:rowOff>
    </xdr:from>
    <xdr:to>
      <xdr:col>2</xdr:col>
      <xdr:colOff>638175</xdr:colOff>
      <xdr:row>78</xdr:row>
      <xdr:rowOff>71028</xdr:rowOff>
    </xdr:to>
    <xdr:cxnSp macro="">
      <xdr:nvCxnSpPr>
        <xdr:cNvPr id="180" name="直線コネクタ 179"/>
        <xdr:cNvCxnSpPr/>
      </xdr:nvCxnSpPr>
      <xdr:spPr>
        <a:xfrm flipV="1">
          <a:off x="1130300" y="13440973"/>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156246</xdr:rowOff>
    </xdr:from>
    <xdr:to>
      <xdr:col>6</xdr:col>
      <xdr:colOff>561975</xdr:colOff>
      <xdr:row>78</xdr:row>
      <xdr:rowOff>86396</xdr:rowOff>
    </xdr:to>
    <xdr:sp macro="" textlink="">
      <xdr:nvSpPr>
        <xdr:cNvPr id="190" name="円/楕円 189"/>
        <xdr:cNvSpPr/>
      </xdr:nvSpPr>
      <xdr:spPr>
        <a:xfrm>
          <a:off x="4584700" y="1335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71173</xdr:rowOff>
    </xdr:from>
    <xdr:ext cx="469744" cy="259045"/>
    <xdr:sp macro="" textlink="">
      <xdr:nvSpPr>
        <xdr:cNvPr id="191" name="維持補修費該当値テキスト"/>
        <xdr:cNvSpPr txBox="1"/>
      </xdr:nvSpPr>
      <xdr:spPr>
        <a:xfrm>
          <a:off x="4686300" y="1327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9668</xdr:rowOff>
    </xdr:from>
    <xdr:to>
      <xdr:col>5</xdr:col>
      <xdr:colOff>409575</xdr:colOff>
      <xdr:row>78</xdr:row>
      <xdr:rowOff>111268</xdr:rowOff>
    </xdr:to>
    <xdr:sp macro="" textlink="">
      <xdr:nvSpPr>
        <xdr:cNvPr id="192" name="円/楕円 191"/>
        <xdr:cNvSpPr/>
      </xdr:nvSpPr>
      <xdr:spPr>
        <a:xfrm>
          <a:off x="3746500" y="1338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102395</xdr:rowOff>
    </xdr:from>
    <xdr:ext cx="469744" cy="259045"/>
    <xdr:sp macro="" textlink="">
      <xdr:nvSpPr>
        <xdr:cNvPr id="193" name="テキスト ボックス 192"/>
        <xdr:cNvSpPr txBox="1"/>
      </xdr:nvSpPr>
      <xdr:spPr>
        <a:xfrm>
          <a:off x="3562427" y="1347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7610</xdr:rowOff>
    </xdr:from>
    <xdr:to>
      <xdr:col>4</xdr:col>
      <xdr:colOff>206375</xdr:colOff>
      <xdr:row>78</xdr:row>
      <xdr:rowOff>109210</xdr:rowOff>
    </xdr:to>
    <xdr:sp macro="" textlink="">
      <xdr:nvSpPr>
        <xdr:cNvPr id="194" name="円/楕円 193"/>
        <xdr:cNvSpPr/>
      </xdr:nvSpPr>
      <xdr:spPr>
        <a:xfrm>
          <a:off x="2857500" y="133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100337</xdr:rowOff>
    </xdr:from>
    <xdr:ext cx="469744" cy="259045"/>
    <xdr:sp macro="" textlink="">
      <xdr:nvSpPr>
        <xdr:cNvPr id="195" name="テキスト ボックス 194"/>
        <xdr:cNvSpPr txBox="1"/>
      </xdr:nvSpPr>
      <xdr:spPr>
        <a:xfrm>
          <a:off x="2673427" y="1347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17073</xdr:rowOff>
    </xdr:from>
    <xdr:to>
      <xdr:col>3</xdr:col>
      <xdr:colOff>3175</xdr:colOff>
      <xdr:row>78</xdr:row>
      <xdr:rowOff>118673</xdr:rowOff>
    </xdr:to>
    <xdr:sp macro="" textlink="">
      <xdr:nvSpPr>
        <xdr:cNvPr id="196" name="円/楕円 195"/>
        <xdr:cNvSpPr/>
      </xdr:nvSpPr>
      <xdr:spPr>
        <a:xfrm>
          <a:off x="1968500" y="1339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109800</xdr:rowOff>
    </xdr:from>
    <xdr:ext cx="469744" cy="259045"/>
    <xdr:sp macro="" textlink="">
      <xdr:nvSpPr>
        <xdr:cNvPr id="197" name="テキスト ボックス 196"/>
        <xdr:cNvSpPr txBox="1"/>
      </xdr:nvSpPr>
      <xdr:spPr>
        <a:xfrm>
          <a:off x="1784427" y="1348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20228</xdr:rowOff>
    </xdr:from>
    <xdr:to>
      <xdr:col>1</xdr:col>
      <xdr:colOff>485775</xdr:colOff>
      <xdr:row>78</xdr:row>
      <xdr:rowOff>121828</xdr:rowOff>
    </xdr:to>
    <xdr:sp macro="" textlink="">
      <xdr:nvSpPr>
        <xdr:cNvPr id="198" name="円/楕円 197"/>
        <xdr:cNvSpPr/>
      </xdr:nvSpPr>
      <xdr:spPr>
        <a:xfrm>
          <a:off x="1079500" y="133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112955</xdr:rowOff>
    </xdr:from>
    <xdr:ext cx="469744" cy="259045"/>
    <xdr:sp macro="" textlink="">
      <xdr:nvSpPr>
        <xdr:cNvPr id="199" name="テキスト ボックス 198"/>
        <xdr:cNvSpPr txBox="1"/>
      </xdr:nvSpPr>
      <xdr:spPr>
        <a:xfrm>
          <a:off x="895427" y="1348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85652</xdr:rowOff>
    </xdr:from>
    <xdr:to>
      <xdr:col>6</xdr:col>
      <xdr:colOff>511175</xdr:colOff>
      <xdr:row>95</xdr:row>
      <xdr:rowOff>154560</xdr:rowOff>
    </xdr:to>
    <xdr:cxnSp macro="">
      <xdr:nvCxnSpPr>
        <xdr:cNvPr id="231" name="直線コネクタ 230"/>
        <xdr:cNvCxnSpPr/>
      </xdr:nvCxnSpPr>
      <xdr:spPr>
        <a:xfrm flipV="1">
          <a:off x="3797300" y="16373402"/>
          <a:ext cx="838200" cy="6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154560</xdr:rowOff>
    </xdr:from>
    <xdr:to>
      <xdr:col>5</xdr:col>
      <xdr:colOff>358775</xdr:colOff>
      <xdr:row>96</xdr:row>
      <xdr:rowOff>45092</xdr:rowOff>
    </xdr:to>
    <xdr:cxnSp macro="">
      <xdr:nvCxnSpPr>
        <xdr:cNvPr id="234" name="直線コネクタ 233"/>
        <xdr:cNvCxnSpPr/>
      </xdr:nvCxnSpPr>
      <xdr:spPr>
        <a:xfrm flipV="1">
          <a:off x="2908300" y="16442310"/>
          <a:ext cx="889000" cy="6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115571</xdr:rowOff>
    </xdr:from>
    <xdr:ext cx="534377" cy="259045"/>
    <xdr:sp macro="" textlink="">
      <xdr:nvSpPr>
        <xdr:cNvPr id="236" name="テキスト ボックス 235"/>
        <xdr:cNvSpPr txBox="1"/>
      </xdr:nvSpPr>
      <xdr:spPr>
        <a:xfrm>
          <a:off x="3530111" y="160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45092</xdr:rowOff>
    </xdr:from>
    <xdr:to>
      <xdr:col>4</xdr:col>
      <xdr:colOff>155575</xdr:colOff>
      <xdr:row>96</xdr:row>
      <xdr:rowOff>140565</xdr:rowOff>
    </xdr:to>
    <xdr:cxnSp macro="">
      <xdr:nvCxnSpPr>
        <xdr:cNvPr id="237" name="直線コネクタ 236"/>
        <xdr:cNvCxnSpPr/>
      </xdr:nvCxnSpPr>
      <xdr:spPr>
        <a:xfrm flipV="1">
          <a:off x="2019300" y="16504292"/>
          <a:ext cx="889000" cy="9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18415</xdr:rowOff>
    </xdr:from>
    <xdr:ext cx="534377" cy="259045"/>
    <xdr:sp macro="" textlink="">
      <xdr:nvSpPr>
        <xdr:cNvPr id="239" name="テキスト ボックス 238"/>
        <xdr:cNvSpPr txBox="1"/>
      </xdr:nvSpPr>
      <xdr:spPr>
        <a:xfrm>
          <a:off x="2641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140565</xdr:rowOff>
    </xdr:from>
    <xdr:to>
      <xdr:col>2</xdr:col>
      <xdr:colOff>638175</xdr:colOff>
      <xdr:row>96</xdr:row>
      <xdr:rowOff>163229</xdr:rowOff>
    </xdr:to>
    <xdr:cxnSp macro="">
      <xdr:nvCxnSpPr>
        <xdr:cNvPr id="240" name="直線コネクタ 239"/>
        <xdr:cNvCxnSpPr/>
      </xdr:nvCxnSpPr>
      <xdr:spPr>
        <a:xfrm flipV="1">
          <a:off x="1130300" y="16599765"/>
          <a:ext cx="8890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111276</xdr:rowOff>
    </xdr:from>
    <xdr:ext cx="534377" cy="259045"/>
    <xdr:sp macro="" textlink="">
      <xdr:nvSpPr>
        <xdr:cNvPr id="242" name="テキスト ボックス 241"/>
        <xdr:cNvSpPr txBox="1"/>
      </xdr:nvSpPr>
      <xdr:spPr>
        <a:xfrm>
          <a:off x="1752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141860</xdr:rowOff>
    </xdr:from>
    <xdr:ext cx="534377" cy="259045"/>
    <xdr:sp macro="" textlink="">
      <xdr:nvSpPr>
        <xdr:cNvPr id="244" name="テキスト ボックス 243"/>
        <xdr:cNvSpPr txBox="1"/>
      </xdr:nvSpPr>
      <xdr:spPr>
        <a:xfrm>
          <a:off x="863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34852</xdr:rowOff>
    </xdr:from>
    <xdr:to>
      <xdr:col>6</xdr:col>
      <xdr:colOff>561975</xdr:colOff>
      <xdr:row>95</xdr:row>
      <xdr:rowOff>136452</xdr:rowOff>
    </xdr:to>
    <xdr:sp macro="" textlink="">
      <xdr:nvSpPr>
        <xdr:cNvPr id="250" name="円/楕円 249"/>
        <xdr:cNvSpPr/>
      </xdr:nvSpPr>
      <xdr:spPr>
        <a:xfrm>
          <a:off x="4584700" y="1632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13279</xdr:rowOff>
    </xdr:from>
    <xdr:ext cx="534377" cy="259045"/>
    <xdr:sp macro="" textlink="">
      <xdr:nvSpPr>
        <xdr:cNvPr id="251" name="扶助費該当値テキスト"/>
        <xdr:cNvSpPr txBox="1"/>
      </xdr:nvSpPr>
      <xdr:spPr>
        <a:xfrm>
          <a:off x="4686300" y="1630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62,810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103760</xdr:rowOff>
    </xdr:from>
    <xdr:to>
      <xdr:col>5</xdr:col>
      <xdr:colOff>409575</xdr:colOff>
      <xdr:row>96</xdr:row>
      <xdr:rowOff>33910</xdr:rowOff>
    </xdr:to>
    <xdr:sp macro="" textlink="">
      <xdr:nvSpPr>
        <xdr:cNvPr id="252" name="円/楕円 251"/>
        <xdr:cNvSpPr/>
      </xdr:nvSpPr>
      <xdr:spPr>
        <a:xfrm>
          <a:off x="3746500" y="1639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25037</xdr:rowOff>
    </xdr:from>
    <xdr:ext cx="534377" cy="259045"/>
    <xdr:sp macro="" textlink="">
      <xdr:nvSpPr>
        <xdr:cNvPr id="253" name="テキスト ボックス 252"/>
        <xdr:cNvSpPr txBox="1"/>
      </xdr:nvSpPr>
      <xdr:spPr>
        <a:xfrm>
          <a:off x="3530111" y="1648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165742</xdr:rowOff>
    </xdr:from>
    <xdr:to>
      <xdr:col>4</xdr:col>
      <xdr:colOff>206375</xdr:colOff>
      <xdr:row>96</xdr:row>
      <xdr:rowOff>95892</xdr:rowOff>
    </xdr:to>
    <xdr:sp macro="" textlink="">
      <xdr:nvSpPr>
        <xdr:cNvPr id="254" name="円/楕円 253"/>
        <xdr:cNvSpPr/>
      </xdr:nvSpPr>
      <xdr:spPr>
        <a:xfrm>
          <a:off x="2857500" y="164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87019</xdr:rowOff>
    </xdr:from>
    <xdr:ext cx="534377" cy="259045"/>
    <xdr:sp macro="" textlink="">
      <xdr:nvSpPr>
        <xdr:cNvPr id="255" name="テキスト ボックス 254"/>
        <xdr:cNvSpPr txBox="1"/>
      </xdr:nvSpPr>
      <xdr:spPr>
        <a:xfrm>
          <a:off x="2641111" y="1654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89765</xdr:rowOff>
    </xdr:from>
    <xdr:to>
      <xdr:col>3</xdr:col>
      <xdr:colOff>3175</xdr:colOff>
      <xdr:row>97</xdr:row>
      <xdr:rowOff>19915</xdr:rowOff>
    </xdr:to>
    <xdr:sp macro="" textlink="">
      <xdr:nvSpPr>
        <xdr:cNvPr id="256" name="円/楕円 255"/>
        <xdr:cNvSpPr/>
      </xdr:nvSpPr>
      <xdr:spPr>
        <a:xfrm>
          <a:off x="1968500" y="1654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11042</xdr:rowOff>
    </xdr:from>
    <xdr:ext cx="534377" cy="259045"/>
    <xdr:sp macro="" textlink="">
      <xdr:nvSpPr>
        <xdr:cNvPr id="257" name="テキスト ボックス 256"/>
        <xdr:cNvSpPr txBox="1"/>
      </xdr:nvSpPr>
      <xdr:spPr>
        <a:xfrm>
          <a:off x="1752111" y="1664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48,947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112429</xdr:rowOff>
    </xdr:from>
    <xdr:to>
      <xdr:col>1</xdr:col>
      <xdr:colOff>485775</xdr:colOff>
      <xdr:row>97</xdr:row>
      <xdr:rowOff>42579</xdr:rowOff>
    </xdr:to>
    <xdr:sp macro="" textlink="">
      <xdr:nvSpPr>
        <xdr:cNvPr id="258" name="円/楕円 257"/>
        <xdr:cNvSpPr/>
      </xdr:nvSpPr>
      <xdr:spPr>
        <a:xfrm>
          <a:off x="1079500" y="1657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33706</xdr:rowOff>
    </xdr:from>
    <xdr:ext cx="534377" cy="259045"/>
    <xdr:sp macro="" textlink="">
      <xdr:nvSpPr>
        <xdr:cNvPr id="259" name="テキスト ボックス 258"/>
        <xdr:cNvSpPr txBox="1"/>
      </xdr:nvSpPr>
      <xdr:spPr>
        <a:xfrm>
          <a:off x="863111" y="1666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4924</xdr:rowOff>
    </xdr:from>
    <xdr:to>
      <xdr:col>15</xdr:col>
      <xdr:colOff>180975</xdr:colOff>
      <xdr:row>38</xdr:row>
      <xdr:rowOff>5388</xdr:rowOff>
    </xdr:to>
    <xdr:cxnSp macro="">
      <xdr:nvCxnSpPr>
        <xdr:cNvPr id="290" name="直線コネクタ 289"/>
        <xdr:cNvCxnSpPr/>
      </xdr:nvCxnSpPr>
      <xdr:spPr>
        <a:xfrm flipV="1">
          <a:off x="9639300" y="6520024"/>
          <a:ext cx="838200" cy="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72569</xdr:rowOff>
    </xdr:from>
    <xdr:ext cx="534377" cy="259045"/>
    <xdr:sp macro="" textlink="">
      <xdr:nvSpPr>
        <xdr:cNvPr id="291" name="補助費等平均値テキスト"/>
        <xdr:cNvSpPr txBox="1"/>
      </xdr:nvSpPr>
      <xdr:spPr>
        <a:xfrm>
          <a:off x="10528300" y="607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114267</xdr:rowOff>
    </xdr:from>
    <xdr:to>
      <xdr:col>14</xdr:col>
      <xdr:colOff>28575</xdr:colOff>
      <xdr:row>38</xdr:row>
      <xdr:rowOff>5388</xdr:rowOff>
    </xdr:to>
    <xdr:cxnSp macro="">
      <xdr:nvCxnSpPr>
        <xdr:cNvPr id="293" name="直線コネクタ 292"/>
        <xdr:cNvCxnSpPr/>
      </xdr:nvCxnSpPr>
      <xdr:spPr>
        <a:xfrm>
          <a:off x="8750300" y="6457917"/>
          <a:ext cx="889000" cy="6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817</xdr:rowOff>
    </xdr:from>
    <xdr:ext cx="534377" cy="259045"/>
    <xdr:sp macro="" textlink="">
      <xdr:nvSpPr>
        <xdr:cNvPr id="295" name="テキスト ボックス 294"/>
        <xdr:cNvSpPr txBox="1"/>
      </xdr:nvSpPr>
      <xdr:spPr>
        <a:xfrm>
          <a:off x="9372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114267</xdr:rowOff>
    </xdr:from>
    <xdr:to>
      <xdr:col>12</xdr:col>
      <xdr:colOff>511175</xdr:colOff>
      <xdr:row>38</xdr:row>
      <xdr:rowOff>21252</xdr:rowOff>
    </xdr:to>
    <xdr:cxnSp macro="">
      <xdr:nvCxnSpPr>
        <xdr:cNvPr id="296" name="直線コネクタ 295"/>
        <xdr:cNvCxnSpPr/>
      </xdr:nvCxnSpPr>
      <xdr:spPr>
        <a:xfrm flipV="1">
          <a:off x="7861300" y="6457917"/>
          <a:ext cx="889000" cy="7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44721</xdr:rowOff>
    </xdr:from>
    <xdr:ext cx="534377" cy="259045"/>
    <xdr:sp macro="" textlink="">
      <xdr:nvSpPr>
        <xdr:cNvPr id="298" name="テキスト ボックス 297"/>
        <xdr:cNvSpPr txBox="1"/>
      </xdr:nvSpPr>
      <xdr:spPr>
        <a:xfrm>
          <a:off x="8483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21252</xdr:rowOff>
    </xdr:from>
    <xdr:to>
      <xdr:col>11</xdr:col>
      <xdr:colOff>307975</xdr:colOff>
      <xdr:row>38</xdr:row>
      <xdr:rowOff>47535</xdr:rowOff>
    </xdr:to>
    <xdr:cxnSp macro="">
      <xdr:nvCxnSpPr>
        <xdr:cNvPr id="299" name="直線コネクタ 298"/>
        <xdr:cNvCxnSpPr/>
      </xdr:nvCxnSpPr>
      <xdr:spPr>
        <a:xfrm flipV="1">
          <a:off x="6972300" y="6536352"/>
          <a:ext cx="889000" cy="2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57065</xdr:rowOff>
    </xdr:from>
    <xdr:ext cx="534377" cy="259045"/>
    <xdr:sp macro="" textlink="">
      <xdr:nvSpPr>
        <xdr:cNvPr id="301" name="テキスト ボックス 300"/>
        <xdr:cNvSpPr txBox="1"/>
      </xdr:nvSpPr>
      <xdr:spPr>
        <a:xfrm>
          <a:off x="7594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90088</xdr:rowOff>
    </xdr:from>
    <xdr:ext cx="534377" cy="259045"/>
    <xdr:sp macro="" textlink="">
      <xdr:nvSpPr>
        <xdr:cNvPr id="303" name="テキスト ボックス 302"/>
        <xdr:cNvSpPr txBox="1"/>
      </xdr:nvSpPr>
      <xdr:spPr>
        <a:xfrm>
          <a:off x="6705111" y="60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125574</xdr:rowOff>
    </xdr:from>
    <xdr:to>
      <xdr:col>15</xdr:col>
      <xdr:colOff>231775</xdr:colOff>
      <xdr:row>38</xdr:row>
      <xdr:rowOff>55724</xdr:rowOff>
    </xdr:to>
    <xdr:sp macro="" textlink="">
      <xdr:nvSpPr>
        <xdr:cNvPr id="309" name="円/楕円 308"/>
        <xdr:cNvSpPr/>
      </xdr:nvSpPr>
      <xdr:spPr>
        <a:xfrm>
          <a:off x="10426700" y="646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40501</xdr:rowOff>
    </xdr:from>
    <xdr:ext cx="534377" cy="259045"/>
    <xdr:sp macro="" textlink="">
      <xdr:nvSpPr>
        <xdr:cNvPr id="310" name="補助費等該当値テキスト"/>
        <xdr:cNvSpPr txBox="1"/>
      </xdr:nvSpPr>
      <xdr:spPr>
        <a:xfrm>
          <a:off x="10528300" y="63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40,635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126038</xdr:rowOff>
    </xdr:from>
    <xdr:to>
      <xdr:col>14</xdr:col>
      <xdr:colOff>79375</xdr:colOff>
      <xdr:row>38</xdr:row>
      <xdr:rowOff>56187</xdr:rowOff>
    </xdr:to>
    <xdr:sp macro="" textlink="">
      <xdr:nvSpPr>
        <xdr:cNvPr id="311" name="円/楕円 310"/>
        <xdr:cNvSpPr/>
      </xdr:nvSpPr>
      <xdr:spPr>
        <a:xfrm>
          <a:off x="9588500" y="64696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47315</xdr:rowOff>
    </xdr:from>
    <xdr:ext cx="534377" cy="259045"/>
    <xdr:sp macro="" textlink="">
      <xdr:nvSpPr>
        <xdr:cNvPr id="312" name="テキスト ボックス 311"/>
        <xdr:cNvSpPr txBox="1"/>
      </xdr:nvSpPr>
      <xdr:spPr>
        <a:xfrm>
          <a:off x="9372111" y="656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40,564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63467</xdr:rowOff>
    </xdr:from>
    <xdr:to>
      <xdr:col>12</xdr:col>
      <xdr:colOff>561975</xdr:colOff>
      <xdr:row>37</xdr:row>
      <xdr:rowOff>165067</xdr:rowOff>
    </xdr:to>
    <xdr:sp macro="" textlink="">
      <xdr:nvSpPr>
        <xdr:cNvPr id="313" name="円/楕円 312"/>
        <xdr:cNvSpPr/>
      </xdr:nvSpPr>
      <xdr:spPr>
        <a:xfrm>
          <a:off x="8699500" y="640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156194</xdr:rowOff>
    </xdr:from>
    <xdr:ext cx="534377" cy="259045"/>
    <xdr:sp macro="" textlink="">
      <xdr:nvSpPr>
        <xdr:cNvPr id="314" name="テキスト ボックス 313"/>
        <xdr:cNvSpPr txBox="1"/>
      </xdr:nvSpPr>
      <xdr:spPr>
        <a:xfrm>
          <a:off x="8483111" y="649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141903</xdr:rowOff>
    </xdr:from>
    <xdr:to>
      <xdr:col>11</xdr:col>
      <xdr:colOff>358775</xdr:colOff>
      <xdr:row>38</xdr:row>
      <xdr:rowOff>72053</xdr:rowOff>
    </xdr:to>
    <xdr:sp macro="" textlink="">
      <xdr:nvSpPr>
        <xdr:cNvPr id="315" name="円/楕円 314"/>
        <xdr:cNvSpPr/>
      </xdr:nvSpPr>
      <xdr:spPr>
        <a:xfrm>
          <a:off x="7810500" y="64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63179</xdr:rowOff>
    </xdr:from>
    <xdr:ext cx="534377" cy="259045"/>
    <xdr:sp macro="" textlink="">
      <xdr:nvSpPr>
        <xdr:cNvPr id="316" name="テキスト ボックス 315"/>
        <xdr:cNvSpPr txBox="1"/>
      </xdr:nvSpPr>
      <xdr:spPr>
        <a:xfrm>
          <a:off x="7594111" y="657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168185</xdr:rowOff>
    </xdr:from>
    <xdr:to>
      <xdr:col>10</xdr:col>
      <xdr:colOff>155575</xdr:colOff>
      <xdr:row>38</xdr:row>
      <xdr:rowOff>98335</xdr:rowOff>
    </xdr:to>
    <xdr:sp macro="" textlink="">
      <xdr:nvSpPr>
        <xdr:cNvPr id="317" name="円/楕円 316"/>
        <xdr:cNvSpPr/>
      </xdr:nvSpPr>
      <xdr:spPr>
        <a:xfrm>
          <a:off x="6921500" y="65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89462</xdr:rowOff>
    </xdr:from>
    <xdr:ext cx="534377" cy="259045"/>
    <xdr:sp macro="" textlink="">
      <xdr:nvSpPr>
        <xdr:cNvPr id="318" name="テキスト ボックス 317"/>
        <xdr:cNvSpPr txBox="1"/>
      </xdr:nvSpPr>
      <xdr:spPr>
        <a:xfrm>
          <a:off x="6705111" y="660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168842</xdr:rowOff>
    </xdr:from>
    <xdr:to>
      <xdr:col>15</xdr:col>
      <xdr:colOff>180975</xdr:colOff>
      <xdr:row>58</xdr:row>
      <xdr:rowOff>169749</xdr:rowOff>
    </xdr:to>
    <xdr:cxnSp macro="">
      <xdr:nvCxnSpPr>
        <xdr:cNvPr id="347" name="直線コネクタ 346"/>
        <xdr:cNvCxnSpPr/>
      </xdr:nvCxnSpPr>
      <xdr:spPr>
        <a:xfrm>
          <a:off x="9639300" y="10112942"/>
          <a:ext cx="8382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168842</xdr:rowOff>
    </xdr:from>
    <xdr:to>
      <xdr:col>14</xdr:col>
      <xdr:colOff>28575</xdr:colOff>
      <xdr:row>59</xdr:row>
      <xdr:rowOff>19910</xdr:rowOff>
    </xdr:to>
    <xdr:cxnSp macro="">
      <xdr:nvCxnSpPr>
        <xdr:cNvPr id="350" name="直線コネクタ 349"/>
        <xdr:cNvCxnSpPr/>
      </xdr:nvCxnSpPr>
      <xdr:spPr>
        <a:xfrm flipV="1">
          <a:off x="8750300" y="10112942"/>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138500</xdr:rowOff>
    </xdr:from>
    <xdr:ext cx="534377" cy="259045"/>
    <xdr:sp macro="" textlink="">
      <xdr:nvSpPr>
        <xdr:cNvPr id="352" name="テキスト ボックス 351"/>
        <xdr:cNvSpPr txBox="1"/>
      </xdr:nvSpPr>
      <xdr:spPr>
        <a:xfrm>
          <a:off x="9372111" y="97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47929</xdr:rowOff>
    </xdr:from>
    <xdr:to>
      <xdr:col>12</xdr:col>
      <xdr:colOff>511175</xdr:colOff>
      <xdr:row>59</xdr:row>
      <xdr:rowOff>19910</xdr:rowOff>
    </xdr:to>
    <xdr:cxnSp macro="">
      <xdr:nvCxnSpPr>
        <xdr:cNvPr id="353" name="直線コネクタ 352"/>
        <xdr:cNvCxnSpPr/>
      </xdr:nvCxnSpPr>
      <xdr:spPr>
        <a:xfrm>
          <a:off x="7861300" y="9992029"/>
          <a:ext cx="889000" cy="14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47929</xdr:rowOff>
    </xdr:from>
    <xdr:to>
      <xdr:col>11</xdr:col>
      <xdr:colOff>307975</xdr:colOff>
      <xdr:row>59</xdr:row>
      <xdr:rowOff>2746</xdr:rowOff>
    </xdr:to>
    <xdr:cxnSp macro="">
      <xdr:nvCxnSpPr>
        <xdr:cNvPr id="356" name="直線コネクタ 355"/>
        <xdr:cNvCxnSpPr/>
      </xdr:nvCxnSpPr>
      <xdr:spPr>
        <a:xfrm flipV="1">
          <a:off x="6972300" y="9992029"/>
          <a:ext cx="889000" cy="12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100192</xdr:rowOff>
    </xdr:from>
    <xdr:ext cx="534377" cy="259045"/>
    <xdr:sp macro="" textlink="">
      <xdr:nvSpPr>
        <xdr:cNvPr id="358" name="テキスト ボックス 357"/>
        <xdr:cNvSpPr txBox="1"/>
      </xdr:nvSpPr>
      <xdr:spPr>
        <a:xfrm>
          <a:off x="7594111" y="100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156552</xdr:rowOff>
    </xdr:from>
    <xdr:ext cx="534377" cy="259045"/>
    <xdr:sp macro="" textlink="">
      <xdr:nvSpPr>
        <xdr:cNvPr id="360" name="テキスト ボックス 359"/>
        <xdr:cNvSpPr txBox="1"/>
      </xdr:nvSpPr>
      <xdr:spPr>
        <a:xfrm>
          <a:off x="6705111" y="9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118949</xdr:rowOff>
    </xdr:from>
    <xdr:to>
      <xdr:col>15</xdr:col>
      <xdr:colOff>231775</xdr:colOff>
      <xdr:row>59</xdr:row>
      <xdr:rowOff>49099</xdr:rowOff>
    </xdr:to>
    <xdr:sp macro="" textlink="">
      <xdr:nvSpPr>
        <xdr:cNvPr id="366" name="円/楕円 365"/>
        <xdr:cNvSpPr/>
      </xdr:nvSpPr>
      <xdr:spPr>
        <a:xfrm>
          <a:off x="10426700" y="1006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33876</xdr:rowOff>
    </xdr:from>
    <xdr:ext cx="534377" cy="259045"/>
    <xdr:sp macro="" textlink="">
      <xdr:nvSpPr>
        <xdr:cNvPr id="367" name="普通建設事業費該当値テキスト"/>
        <xdr:cNvSpPr txBox="1"/>
      </xdr:nvSpPr>
      <xdr:spPr>
        <a:xfrm>
          <a:off x="10528300" y="997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24,226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118042</xdr:rowOff>
    </xdr:from>
    <xdr:to>
      <xdr:col>14</xdr:col>
      <xdr:colOff>79375</xdr:colOff>
      <xdr:row>59</xdr:row>
      <xdr:rowOff>48192</xdr:rowOff>
    </xdr:to>
    <xdr:sp macro="" textlink="">
      <xdr:nvSpPr>
        <xdr:cNvPr id="368" name="円/楕円 367"/>
        <xdr:cNvSpPr/>
      </xdr:nvSpPr>
      <xdr:spPr>
        <a:xfrm>
          <a:off x="9588500" y="100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39319</xdr:rowOff>
    </xdr:from>
    <xdr:ext cx="534377" cy="259045"/>
    <xdr:sp macro="" textlink="">
      <xdr:nvSpPr>
        <xdr:cNvPr id="369" name="テキスト ボックス 368"/>
        <xdr:cNvSpPr txBox="1"/>
      </xdr:nvSpPr>
      <xdr:spPr>
        <a:xfrm>
          <a:off x="9372111" y="1015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140560</xdr:rowOff>
    </xdr:from>
    <xdr:to>
      <xdr:col>12</xdr:col>
      <xdr:colOff>561975</xdr:colOff>
      <xdr:row>59</xdr:row>
      <xdr:rowOff>70710</xdr:rowOff>
    </xdr:to>
    <xdr:sp macro="" textlink="">
      <xdr:nvSpPr>
        <xdr:cNvPr id="370" name="円/楕円 369"/>
        <xdr:cNvSpPr/>
      </xdr:nvSpPr>
      <xdr:spPr>
        <a:xfrm>
          <a:off x="8699500" y="1008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61837</xdr:rowOff>
    </xdr:from>
    <xdr:ext cx="534377" cy="259045"/>
    <xdr:sp macro="" textlink="">
      <xdr:nvSpPr>
        <xdr:cNvPr id="371" name="テキスト ボックス 370"/>
        <xdr:cNvSpPr txBox="1"/>
      </xdr:nvSpPr>
      <xdr:spPr>
        <a:xfrm>
          <a:off x="8483111" y="1017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168579</xdr:rowOff>
    </xdr:from>
    <xdr:to>
      <xdr:col>11</xdr:col>
      <xdr:colOff>358775</xdr:colOff>
      <xdr:row>58</xdr:row>
      <xdr:rowOff>98729</xdr:rowOff>
    </xdr:to>
    <xdr:sp macro="" textlink="">
      <xdr:nvSpPr>
        <xdr:cNvPr id="372" name="円/楕円 371"/>
        <xdr:cNvSpPr/>
      </xdr:nvSpPr>
      <xdr:spPr>
        <a:xfrm>
          <a:off x="7810500" y="99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115256</xdr:rowOff>
    </xdr:from>
    <xdr:ext cx="534377" cy="259045"/>
    <xdr:sp macro="" textlink="">
      <xdr:nvSpPr>
        <xdr:cNvPr id="373" name="テキスト ボックス 372"/>
        <xdr:cNvSpPr txBox="1"/>
      </xdr:nvSpPr>
      <xdr:spPr>
        <a:xfrm>
          <a:off x="7594111" y="971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88,174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123396</xdr:rowOff>
    </xdr:from>
    <xdr:to>
      <xdr:col>10</xdr:col>
      <xdr:colOff>155575</xdr:colOff>
      <xdr:row>59</xdr:row>
      <xdr:rowOff>53546</xdr:rowOff>
    </xdr:to>
    <xdr:sp macro="" textlink="">
      <xdr:nvSpPr>
        <xdr:cNvPr id="374" name="円/楕円 373"/>
        <xdr:cNvSpPr/>
      </xdr:nvSpPr>
      <xdr:spPr>
        <a:xfrm>
          <a:off x="6921500" y="1006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44673</xdr:rowOff>
    </xdr:from>
    <xdr:ext cx="534377" cy="259045"/>
    <xdr:sp macro="" textlink="">
      <xdr:nvSpPr>
        <xdr:cNvPr id="375" name="テキスト ボックス 374"/>
        <xdr:cNvSpPr txBox="1"/>
      </xdr:nvSpPr>
      <xdr:spPr>
        <a:xfrm>
          <a:off x="6705111" y="1016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108713</xdr:rowOff>
    </xdr:from>
    <xdr:to>
      <xdr:col>15</xdr:col>
      <xdr:colOff>180975</xdr:colOff>
      <xdr:row>77</xdr:row>
      <xdr:rowOff>112782</xdr:rowOff>
    </xdr:to>
    <xdr:cxnSp macro="">
      <xdr:nvCxnSpPr>
        <xdr:cNvPr id="400" name="直線コネクタ 399"/>
        <xdr:cNvCxnSpPr/>
      </xdr:nvCxnSpPr>
      <xdr:spPr>
        <a:xfrm flipV="1">
          <a:off x="9639300" y="13310363"/>
          <a:ext cx="8382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112782</xdr:rowOff>
    </xdr:from>
    <xdr:to>
      <xdr:col>14</xdr:col>
      <xdr:colOff>28575</xdr:colOff>
      <xdr:row>77</xdr:row>
      <xdr:rowOff>165086</xdr:rowOff>
    </xdr:to>
    <xdr:cxnSp macro="">
      <xdr:nvCxnSpPr>
        <xdr:cNvPr id="403" name="直線コネクタ 402"/>
        <xdr:cNvCxnSpPr/>
      </xdr:nvCxnSpPr>
      <xdr:spPr>
        <a:xfrm flipV="1">
          <a:off x="8750300" y="13314432"/>
          <a:ext cx="889000" cy="5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101306</xdr:rowOff>
    </xdr:from>
    <xdr:ext cx="534377" cy="259045"/>
    <xdr:sp macro="" textlink="">
      <xdr:nvSpPr>
        <xdr:cNvPr id="405" name="テキスト ボックス 404"/>
        <xdr:cNvSpPr txBox="1"/>
      </xdr:nvSpPr>
      <xdr:spPr>
        <a:xfrm>
          <a:off x="9372111" y="129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57913</xdr:rowOff>
    </xdr:from>
    <xdr:to>
      <xdr:col>15</xdr:col>
      <xdr:colOff>231775</xdr:colOff>
      <xdr:row>77</xdr:row>
      <xdr:rowOff>159513</xdr:rowOff>
    </xdr:to>
    <xdr:sp macro="" textlink="">
      <xdr:nvSpPr>
        <xdr:cNvPr id="413" name="円/楕円 412"/>
        <xdr:cNvSpPr/>
      </xdr:nvSpPr>
      <xdr:spPr>
        <a:xfrm>
          <a:off x="10426700" y="132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165688</xdr:rowOff>
    </xdr:from>
    <xdr:ext cx="534377" cy="259045"/>
    <xdr:sp macro="" textlink="">
      <xdr:nvSpPr>
        <xdr:cNvPr id="414" name="普通建設事業費 （ うち新規整備　）該当値テキスト"/>
        <xdr:cNvSpPr txBox="1"/>
      </xdr:nvSpPr>
      <xdr:spPr>
        <a:xfrm>
          <a:off x="10528300" y="1319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15,422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61982</xdr:rowOff>
    </xdr:from>
    <xdr:to>
      <xdr:col>14</xdr:col>
      <xdr:colOff>79375</xdr:colOff>
      <xdr:row>77</xdr:row>
      <xdr:rowOff>163582</xdr:rowOff>
    </xdr:to>
    <xdr:sp macro="" textlink="">
      <xdr:nvSpPr>
        <xdr:cNvPr id="415" name="円/楕円 414"/>
        <xdr:cNvSpPr/>
      </xdr:nvSpPr>
      <xdr:spPr>
        <a:xfrm>
          <a:off x="9588500" y="13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154709</xdr:rowOff>
    </xdr:from>
    <xdr:ext cx="534377" cy="259045"/>
    <xdr:sp macro="" textlink="">
      <xdr:nvSpPr>
        <xdr:cNvPr id="416" name="テキスト ボックス 415"/>
        <xdr:cNvSpPr txBox="1"/>
      </xdr:nvSpPr>
      <xdr:spPr>
        <a:xfrm>
          <a:off x="9372111" y="1335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114286</xdr:rowOff>
    </xdr:from>
    <xdr:to>
      <xdr:col>12</xdr:col>
      <xdr:colOff>561975</xdr:colOff>
      <xdr:row>78</xdr:row>
      <xdr:rowOff>44436</xdr:rowOff>
    </xdr:to>
    <xdr:sp macro="" textlink="">
      <xdr:nvSpPr>
        <xdr:cNvPr id="417" name="円/楕円 416"/>
        <xdr:cNvSpPr/>
      </xdr:nvSpPr>
      <xdr:spPr>
        <a:xfrm>
          <a:off x="8699500" y="1331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35563</xdr:rowOff>
    </xdr:from>
    <xdr:ext cx="469744" cy="259045"/>
    <xdr:sp macro="" textlink="">
      <xdr:nvSpPr>
        <xdr:cNvPr id="418" name="テキスト ボックス 417"/>
        <xdr:cNvSpPr txBox="1"/>
      </xdr:nvSpPr>
      <xdr:spPr>
        <a:xfrm>
          <a:off x="8515427" y="13408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123872</xdr:rowOff>
    </xdr:from>
    <xdr:to>
      <xdr:col>15</xdr:col>
      <xdr:colOff>180975</xdr:colOff>
      <xdr:row>98</xdr:row>
      <xdr:rowOff>127307</xdr:rowOff>
    </xdr:to>
    <xdr:cxnSp macro="">
      <xdr:nvCxnSpPr>
        <xdr:cNvPr id="445" name="直線コネクタ 444"/>
        <xdr:cNvCxnSpPr/>
      </xdr:nvCxnSpPr>
      <xdr:spPr>
        <a:xfrm>
          <a:off x="9639300" y="16925972"/>
          <a:ext cx="838200" cy="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123008</xdr:rowOff>
    </xdr:from>
    <xdr:to>
      <xdr:col>14</xdr:col>
      <xdr:colOff>28575</xdr:colOff>
      <xdr:row>98</xdr:row>
      <xdr:rowOff>123872</xdr:rowOff>
    </xdr:to>
    <xdr:cxnSp macro="">
      <xdr:nvCxnSpPr>
        <xdr:cNvPr id="448" name="直線コネクタ 447"/>
        <xdr:cNvCxnSpPr/>
      </xdr:nvCxnSpPr>
      <xdr:spPr>
        <a:xfrm>
          <a:off x="8750300" y="16925108"/>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76507</xdr:rowOff>
    </xdr:from>
    <xdr:to>
      <xdr:col>15</xdr:col>
      <xdr:colOff>231775</xdr:colOff>
      <xdr:row>99</xdr:row>
      <xdr:rowOff>6657</xdr:rowOff>
    </xdr:to>
    <xdr:sp macro="" textlink="">
      <xdr:nvSpPr>
        <xdr:cNvPr id="458" name="円/楕円 457"/>
        <xdr:cNvSpPr/>
      </xdr:nvSpPr>
      <xdr:spPr>
        <a:xfrm>
          <a:off x="10426700" y="1687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162884</xdr:rowOff>
    </xdr:from>
    <xdr:ext cx="469744" cy="259045"/>
    <xdr:sp macro="" textlink="">
      <xdr:nvSpPr>
        <xdr:cNvPr id="459" name="普通建設事業費 （ うち更新整備　）該当値テキスト"/>
        <xdr:cNvSpPr txBox="1"/>
      </xdr:nvSpPr>
      <xdr:spPr>
        <a:xfrm>
          <a:off x="10528300" y="1679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73072</xdr:rowOff>
    </xdr:from>
    <xdr:to>
      <xdr:col>14</xdr:col>
      <xdr:colOff>79375</xdr:colOff>
      <xdr:row>99</xdr:row>
      <xdr:rowOff>3222</xdr:rowOff>
    </xdr:to>
    <xdr:sp macro="" textlink="">
      <xdr:nvSpPr>
        <xdr:cNvPr id="460" name="円/楕円 459"/>
        <xdr:cNvSpPr/>
      </xdr:nvSpPr>
      <xdr:spPr>
        <a:xfrm>
          <a:off x="9588500" y="168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165799</xdr:rowOff>
    </xdr:from>
    <xdr:ext cx="469744" cy="259045"/>
    <xdr:sp macro="" textlink="">
      <xdr:nvSpPr>
        <xdr:cNvPr id="461" name="テキスト ボックス 460"/>
        <xdr:cNvSpPr txBox="1"/>
      </xdr:nvSpPr>
      <xdr:spPr>
        <a:xfrm>
          <a:off x="9404427" y="1696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72208</xdr:rowOff>
    </xdr:from>
    <xdr:to>
      <xdr:col>12</xdr:col>
      <xdr:colOff>561975</xdr:colOff>
      <xdr:row>99</xdr:row>
      <xdr:rowOff>2358</xdr:rowOff>
    </xdr:to>
    <xdr:sp macro="" textlink="">
      <xdr:nvSpPr>
        <xdr:cNvPr id="462" name="円/楕円 461"/>
        <xdr:cNvSpPr/>
      </xdr:nvSpPr>
      <xdr:spPr>
        <a:xfrm>
          <a:off x="8699500" y="1687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164935</xdr:rowOff>
    </xdr:from>
    <xdr:ext cx="469744" cy="259045"/>
    <xdr:sp macro="" textlink="">
      <xdr:nvSpPr>
        <xdr:cNvPr id="463" name="テキスト ボックス 462"/>
        <xdr:cNvSpPr txBox="1"/>
      </xdr:nvSpPr>
      <xdr:spPr>
        <a:xfrm>
          <a:off x="8515427" y="1696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2" name="直線コネクタ 49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5" name="直線コネクタ 49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8" name="直線コネクタ 49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40449</xdr:rowOff>
    </xdr:from>
    <xdr:to>
      <xdr:col>19</xdr:col>
      <xdr:colOff>644525</xdr:colOff>
      <xdr:row>39</xdr:row>
      <xdr:rowOff>44450</xdr:rowOff>
    </xdr:to>
    <xdr:cxnSp macro="">
      <xdr:nvCxnSpPr>
        <xdr:cNvPr id="501" name="直線コネクタ 500"/>
        <xdr:cNvCxnSpPr/>
      </xdr:nvCxnSpPr>
      <xdr:spPr>
        <a:xfrm>
          <a:off x="12814300" y="6726999"/>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249299" cy="259045"/>
    <xdr:sp macro="" textlink="">
      <xdr:nvSpPr>
        <xdr:cNvPr id="512" name="災害復旧事業費該当値テキスト"/>
        <xdr:cNvSpPr txBox="1"/>
      </xdr:nvSpPr>
      <xdr:spPr>
        <a:xfrm>
          <a:off x="16370300" y="6595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5" name="円/楕円 51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6" name="テキスト ボックス 51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7" name="円/楕円 51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8" name="テキスト ボックス 51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161099</xdr:rowOff>
    </xdr:from>
    <xdr:to>
      <xdr:col>18</xdr:col>
      <xdr:colOff>492125</xdr:colOff>
      <xdr:row>39</xdr:row>
      <xdr:rowOff>91249</xdr:rowOff>
    </xdr:to>
    <xdr:sp macro="" textlink="">
      <xdr:nvSpPr>
        <xdr:cNvPr id="519" name="円/楕円 518"/>
        <xdr:cNvSpPr/>
      </xdr:nvSpPr>
      <xdr:spPr>
        <a:xfrm>
          <a:off x="12763500" y="66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82376</xdr:rowOff>
    </xdr:from>
    <xdr:ext cx="378565" cy="259045"/>
    <xdr:sp macro="" textlink="">
      <xdr:nvSpPr>
        <xdr:cNvPr id="520" name="テキスト ボックス 519"/>
        <xdr:cNvSpPr txBox="1"/>
      </xdr:nvSpPr>
      <xdr:spPr>
        <a:xfrm>
          <a:off x="12625017" y="6768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116360</xdr:rowOff>
    </xdr:from>
    <xdr:to>
      <xdr:col>23</xdr:col>
      <xdr:colOff>517525</xdr:colOff>
      <xdr:row>77</xdr:row>
      <xdr:rowOff>130167</xdr:rowOff>
    </xdr:to>
    <xdr:cxnSp macro="">
      <xdr:nvCxnSpPr>
        <xdr:cNvPr id="598" name="直線コネクタ 597"/>
        <xdr:cNvCxnSpPr/>
      </xdr:nvCxnSpPr>
      <xdr:spPr>
        <a:xfrm>
          <a:off x="15481300" y="13318010"/>
          <a:ext cx="8382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116360</xdr:rowOff>
    </xdr:from>
    <xdr:to>
      <xdr:col>22</xdr:col>
      <xdr:colOff>365125</xdr:colOff>
      <xdr:row>77</xdr:row>
      <xdr:rowOff>134961</xdr:rowOff>
    </xdr:to>
    <xdr:cxnSp macro="">
      <xdr:nvCxnSpPr>
        <xdr:cNvPr id="601" name="直線コネクタ 600"/>
        <xdr:cNvCxnSpPr/>
      </xdr:nvCxnSpPr>
      <xdr:spPr>
        <a:xfrm flipV="1">
          <a:off x="14592300" y="13318010"/>
          <a:ext cx="889000" cy="1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603" name="テキスト ボックス 602"/>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108138</xdr:rowOff>
    </xdr:from>
    <xdr:to>
      <xdr:col>21</xdr:col>
      <xdr:colOff>161925</xdr:colOff>
      <xdr:row>77</xdr:row>
      <xdr:rowOff>134961</xdr:rowOff>
    </xdr:to>
    <xdr:cxnSp macro="">
      <xdr:nvCxnSpPr>
        <xdr:cNvPr id="604" name="直線コネクタ 603"/>
        <xdr:cNvCxnSpPr/>
      </xdr:nvCxnSpPr>
      <xdr:spPr>
        <a:xfrm>
          <a:off x="13703300" y="13309788"/>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108138</xdr:rowOff>
    </xdr:from>
    <xdr:to>
      <xdr:col>19</xdr:col>
      <xdr:colOff>644525</xdr:colOff>
      <xdr:row>77</xdr:row>
      <xdr:rowOff>125298</xdr:rowOff>
    </xdr:to>
    <xdr:cxnSp macro="">
      <xdr:nvCxnSpPr>
        <xdr:cNvPr id="607" name="直線コネクタ 606"/>
        <xdr:cNvCxnSpPr/>
      </xdr:nvCxnSpPr>
      <xdr:spPr>
        <a:xfrm flipV="1">
          <a:off x="12814300" y="13309788"/>
          <a:ext cx="889000" cy="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79367</xdr:rowOff>
    </xdr:from>
    <xdr:to>
      <xdr:col>23</xdr:col>
      <xdr:colOff>568325</xdr:colOff>
      <xdr:row>78</xdr:row>
      <xdr:rowOff>9517</xdr:rowOff>
    </xdr:to>
    <xdr:sp macro="" textlink="">
      <xdr:nvSpPr>
        <xdr:cNvPr id="617" name="円/楕円 616"/>
        <xdr:cNvSpPr/>
      </xdr:nvSpPr>
      <xdr:spPr>
        <a:xfrm>
          <a:off x="16268700" y="1328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57794</xdr:rowOff>
    </xdr:from>
    <xdr:ext cx="534377" cy="259045"/>
    <xdr:sp macro="" textlink="">
      <xdr:nvSpPr>
        <xdr:cNvPr id="618" name="公債費該当値テキスト"/>
        <xdr:cNvSpPr txBox="1"/>
      </xdr:nvSpPr>
      <xdr:spPr>
        <a:xfrm>
          <a:off x="16370300" y="1325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33,751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65560</xdr:rowOff>
    </xdr:from>
    <xdr:to>
      <xdr:col>22</xdr:col>
      <xdr:colOff>415925</xdr:colOff>
      <xdr:row>77</xdr:row>
      <xdr:rowOff>167160</xdr:rowOff>
    </xdr:to>
    <xdr:sp macro="" textlink="">
      <xdr:nvSpPr>
        <xdr:cNvPr id="619" name="円/楕円 618"/>
        <xdr:cNvSpPr/>
      </xdr:nvSpPr>
      <xdr:spPr>
        <a:xfrm>
          <a:off x="15430500" y="1326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158287</xdr:rowOff>
    </xdr:from>
    <xdr:ext cx="534377" cy="259045"/>
    <xdr:sp macro="" textlink="">
      <xdr:nvSpPr>
        <xdr:cNvPr id="620" name="テキスト ボックス 619"/>
        <xdr:cNvSpPr txBox="1"/>
      </xdr:nvSpPr>
      <xdr:spPr>
        <a:xfrm>
          <a:off x="15214111" y="1335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84161</xdr:rowOff>
    </xdr:from>
    <xdr:to>
      <xdr:col>21</xdr:col>
      <xdr:colOff>212725</xdr:colOff>
      <xdr:row>78</xdr:row>
      <xdr:rowOff>14311</xdr:rowOff>
    </xdr:to>
    <xdr:sp macro="" textlink="">
      <xdr:nvSpPr>
        <xdr:cNvPr id="621" name="円/楕円 620"/>
        <xdr:cNvSpPr/>
      </xdr:nvSpPr>
      <xdr:spPr>
        <a:xfrm>
          <a:off x="14541500" y="1328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5438</xdr:rowOff>
    </xdr:from>
    <xdr:ext cx="534377" cy="259045"/>
    <xdr:sp macro="" textlink="">
      <xdr:nvSpPr>
        <xdr:cNvPr id="622" name="テキスト ボックス 621"/>
        <xdr:cNvSpPr txBox="1"/>
      </xdr:nvSpPr>
      <xdr:spPr>
        <a:xfrm>
          <a:off x="14325111" y="1337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57338</xdr:rowOff>
    </xdr:from>
    <xdr:to>
      <xdr:col>20</xdr:col>
      <xdr:colOff>9525</xdr:colOff>
      <xdr:row>77</xdr:row>
      <xdr:rowOff>158938</xdr:rowOff>
    </xdr:to>
    <xdr:sp macro="" textlink="">
      <xdr:nvSpPr>
        <xdr:cNvPr id="623" name="円/楕円 622"/>
        <xdr:cNvSpPr/>
      </xdr:nvSpPr>
      <xdr:spPr>
        <a:xfrm>
          <a:off x="13652500" y="1325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150065</xdr:rowOff>
    </xdr:from>
    <xdr:ext cx="534377" cy="259045"/>
    <xdr:sp macro="" textlink="">
      <xdr:nvSpPr>
        <xdr:cNvPr id="624" name="テキスト ボックス 623"/>
        <xdr:cNvSpPr txBox="1"/>
      </xdr:nvSpPr>
      <xdr:spPr>
        <a:xfrm>
          <a:off x="13436111" y="133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74498</xdr:rowOff>
    </xdr:from>
    <xdr:to>
      <xdr:col>18</xdr:col>
      <xdr:colOff>492125</xdr:colOff>
      <xdr:row>78</xdr:row>
      <xdr:rowOff>4648</xdr:rowOff>
    </xdr:to>
    <xdr:sp macro="" textlink="">
      <xdr:nvSpPr>
        <xdr:cNvPr id="625" name="円/楕円 624"/>
        <xdr:cNvSpPr/>
      </xdr:nvSpPr>
      <xdr:spPr>
        <a:xfrm>
          <a:off x="12763500" y="132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167225</xdr:rowOff>
    </xdr:from>
    <xdr:ext cx="534377" cy="259045"/>
    <xdr:sp macro="" textlink="">
      <xdr:nvSpPr>
        <xdr:cNvPr id="626" name="テキスト ボックス 625"/>
        <xdr:cNvSpPr txBox="1"/>
      </xdr:nvSpPr>
      <xdr:spPr>
        <a:xfrm>
          <a:off x="12547111" y="133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3702</xdr:rowOff>
    </xdr:from>
    <xdr:to>
      <xdr:col>23</xdr:col>
      <xdr:colOff>517525</xdr:colOff>
      <xdr:row>97</xdr:row>
      <xdr:rowOff>159302</xdr:rowOff>
    </xdr:to>
    <xdr:cxnSp macro="">
      <xdr:nvCxnSpPr>
        <xdr:cNvPr id="655" name="直線コネクタ 654"/>
        <xdr:cNvCxnSpPr/>
      </xdr:nvCxnSpPr>
      <xdr:spPr>
        <a:xfrm>
          <a:off x="15481300" y="16634352"/>
          <a:ext cx="838200" cy="1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105300</xdr:rowOff>
    </xdr:from>
    <xdr:ext cx="534377" cy="259045"/>
    <xdr:sp macro="" textlink="">
      <xdr:nvSpPr>
        <xdr:cNvPr id="656" name="積立金平均値テキスト"/>
        <xdr:cNvSpPr txBox="1"/>
      </xdr:nvSpPr>
      <xdr:spPr>
        <a:xfrm>
          <a:off x="16370300" y="16393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3702</xdr:rowOff>
    </xdr:from>
    <xdr:to>
      <xdr:col>22</xdr:col>
      <xdr:colOff>365125</xdr:colOff>
      <xdr:row>97</xdr:row>
      <xdr:rowOff>9570</xdr:rowOff>
    </xdr:to>
    <xdr:cxnSp macro="">
      <xdr:nvCxnSpPr>
        <xdr:cNvPr id="658" name="直線コネクタ 657"/>
        <xdr:cNvCxnSpPr/>
      </xdr:nvCxnSpPr>
      <xdr:spPr>
        <a:xfrm flipV="1">
          <a:off x="14592300" y="16634352"/>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131208</xdr:rowOff>
    </xdr:from>
    <xdr:ext cx="534377" cy="259045"/>
    <xdr:sp macro="" textlink="">
      <xdr:nvSpPr>
        <xdr:cNvPr id="660" name="テキスト ボックス 659"/>
        <xdr:cNvSpPr txBox="1"/>
      </xdr:nvSpPr>
      <xdr:spPr>
        <a:xfrm>
          <a:off x="1521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41269</xdr:rowOff>
    </xdr:from>
    <xdr:to>
      <xdr:col>21</xdr:col>
      <xdr:colOff>161925</xdr:colOff>
      <xdr:row>97</xdr:row>
      <xdr:rowOff>9570</xdr:rowOff>
    </xdr:to>
    <xdr:cxnSp macro="">
      <xdr:nvCxnSpPr>
        <xdr:cNvPr id="661" name="直線コネクタ 660"/>
        <xdr:cNvCxnSpPr/>
      </xdr:nvCxnSpPr>
      <xdr:spPr>
        <a:xfrm>
          <a:off x="13703300" y="16157569"/>
          <a:ext cx="889000" cy="48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41269</xdr:rowOff>
    </xdr:from>
    <xdr:to>
      <xdr:col>19</xdr:col>
      <xdr:colOff>644525</xdr:colOff>
      <xdr:row>96</xdr:row>
      <xdr:rowOff>3626</xdr:rowOff>
    </xdr:to>
    <xdr:cxnSp macro="">
      <xdr:nvCxnSpPr>
        <xdr:cNvPr id="664" name="直線コネクタ 663"/>
        <xdr:cNvCxnSpPr/>
      </xdr:nvCxnSpPr>
      <xdr:spPr>
        <a:xfrm flipV="1">
          <a:off x="12814300" y="16157569"/>
          <a:ext cx="889000" cy="30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74661</xdr:rowOff>
    </xdr:from>
    <xdr:ext cx="534377" cy="259045"/>
    <xdr:sp macro="" textlink="">
      <xdr:nvSpPr>
        <xdr:cNvPr id="666" name="テキスト ボックス 665"/>
        <xdr:cNvSpPr txBox="1"/>
      </xdr:nvSpPr>
      <xdr:spPr>
        <a:xfrm>
          <a:off x="13436111" y="1636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69175</xdr:rowOff>
    </xdr:from>
    <xdr:ext cx="534377" cy="259045"/>
    <xdr:sp macro="" textlink="">
      <xdr:nvSpPr>
        <xdr:cNvPr id="668" name="テキスト ボックス 667"/>
        <xdr:cNvSpPr txBox="1"/>
      </xdr:nvSpPr>
      <xdr:spPr>
        <a:xfrm>
          <a:off x="12547111" y="1652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108502</xdr:rowOff>
    </xdr:from>
    <xdr:to>
      <xdr:col>23</xdr:col>
      <xdr:colOff>568325</xdr:colOff>
      <xdr:row>98</xdr:row>
      <xdr:rowOff>38652</xdr:rowOff>
    </xdr:to>
    <xdr:sp macro="" textlink="">
      <xdr:nvSpPr>
        <xdr:cNvPr id="674" name="円/楕円 673"/>
        <xdr:cNvSpPr/>
      </xdr:nvSpPr>
      <xdr:spPr>
        <a:xfrm>
          <a:off x="16268700" y="1673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86929</xdr:rowOff>
    </xdr:from>
    <xdr:ext cx="534377" cy="259045"/>
    <xdr:sp macro="" textlink="">
      <xdr:nvSpPr>
        <xdr:cNvPr id="675" name="積立金該当値テキスト"/>
        <xdr:cNvSpPr txBox="1"/>
      </xdr:nvSpPr>
      <xdr:spPr>
        <a:xfrm>
          <a:off x="16370300" y="1671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124352</xdr:rowOff>
    </xdr:from>
    <xdr:to>
      <xdr:col>22</xdr:col>
      <xdr:colOff>415925</xdr:colOff>
      <xdr:row>97</xdr:row>
      <xdr:rowOff>54502</xdr:rowOff>
    </xdr:to>
    <xdr:sp macro="" textlink="">
      <xdr:nvSpPr>
        <xdr:cNvPr id="676" name="円/楕円 675"/>
        <xdr:cNvSpPr/>
      </xdr:nvSpPr>
      <xdr:spPr>
        <a:xfrm>
          <a:off x="15430500" y="1658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45629</xdr:rowOff>
    </xdr:from>
    <xdr:ext cx="534377" cy="259045"/>
    <xdr:sp macro="" textlink="">
      <xdr:nvSpPr>
        <xdr:cNvPr id="677" name="テキスト ボックス 676"/>
        <xdr:cNvSpPr txBox="1"/>
      </xdr:nvSpPr>
      <xdr:spPr>
        <a:xfrm>
          <a:off x="15214111" y="1667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130220</xdr:rowOff>
    </xdr:from>
    <xdr:to>
      <xdr:col>21</xdr:col>
      <xdr:colOff>212725</xdr:colOff>
      <xdr:row>97</xdr:row>
      <xdr:rowOff>60370</xdr:rowOff>
    </xdr:to>
    <xdr:sp macro="" textlink="">
      <xdr:nvSpPr>
        <xdr:cNvPr id="678" name="円/楕円 677"/>
        <xdr:cNvSpPr/>
      </xdr:nvSpPr>
      <xdr:spPr>
        <a:xfrm>
          <a:off x="14541500" y="165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51497</xdr:rowOff>
    </xdr:from>
    <xdr:ext cx="534377" cy="259045"/>
    <xdr:sp macro="" textlink="">
      <xdr:nvSpPr>
        <xdr:cNvPr id="679" name="テキスト ボックス 678"/>
        <xdr:cNvSpPr txBox="1"/>
      </xdr:nvSpPr>
      <xdr:spPr>
        <a:xfrm>
          <a:off x="14325111" y="1668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19,831</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161919</xdr:rowOff>
    </xdr:from>
    <xdr:to>
      <xdr:col>20</xdr:col>
      <xdr:colOff>9525</xdr:colOff>
      <xdr:row>94</xdr:row>
      <xdr:rowOff>92069</xdr:rowOff>
    </xdr:to>
    <xdr:sp macro="" textlink="">
      <xdr:nvSpPr>
        <xdr:cNvPr id="680" name="円/楕円 679"/>
        <xdr:cNvSpPr/>
      </xdr:nvSpPr>
      <xdr:spPr>
        <a:xfrm>
          <a:off x="13652500" y="161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108596</xdr:rowOff>
    </xdr:from>
    <xdr:ext cx="534377" cy="259045"/>
    <xdr:sp macro="" textlink="">
      <xdr:nvSpPr>
        <xdr:cNvPr id="681" name="テキスト ボックス 680"/>
        <xdr:cNvSpPr txBox="1"/>
      </xdr:nvSpPr>
      <xdr:spPr>
        <a:xfrm>
          <a:off x="13436111" y="1588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45,167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124276</xdr:rowOff>
    </xdr:from>
    <xdr:to>
      <xdr:col>18</xdr:col>
      <xdr:colOff>492125</xdr:colOff>
      <xdr:row>96</xdr:row>
      <xdr:rowOff>54426</xdr:rowOff>
    </xdr:to>
    <xdr:sp macro="" textlink="">
      <xdr:nvSpPr>
        <xdr:cNvPr id="682" name="円/楕円 681"/>
        <xdr:cNvSpPr/>
      </xdr:nvSpPr>
      <xdr:spPr>
        <a:xfrm>
          <a:off x="12763500" y="1641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70953</xdr:rowOff>
    </xdr:from>
    <xdr:ext cx="534377" cy="259045"/>
    <xdr:sp macro="" textlink="">
      <xdr:nvSpPr>
        <xdr:cNvPr id="683" name="テキスト ボックス 682"/>
        <xdr:cNvSpPr txBox="1"/>
      </xdr:nvSpPr>
      <xdr:spPr>
        <a:xfrm>
          <a:off x="12547111" y="1618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71" name="直線コネクタ 77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74" name="直線コネクタ 77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6" name="テキスト ボックス 775"/>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7" name="直線コネクタ 77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0" name="直線コネクタ 77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0" name="円/楕円 78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9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2" name="円/楕円 79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3" name="テキスト ボックス 79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94" name="円/楕円 79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5" name="テキスト ボックス 79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6" name="円/楕円 79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7" name="テキスト ボックス 79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8" name="円/楕円 79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9" name="テキスト ボックス 79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46020</xdr:rowOff>
    </xdr:from>
    <xdr:to>
      <xdr:col>32</xdr:col>
      <xdr:colOff>187325</xdr:colOff>
      <xdr:row>77</xdr:row>
      <xdr:rowOff>57313</xdr:rowOff>
    </xdr:to>
    <xdr:cxnSp macro="">
      <xdr:nvCxnSpPr>
        <xdr:cNvPr id="828" name="直線コネクタ 827"/>
        <xdr:cNvCxnSpPr/>
      </xdr:nvCxnSpPr>
      <xdr:spPr>
        <a:xfrm>
          <a:off x="21323300" y="13247670"/>
          <a:ext cx="8382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29" name="繰出金平均値テキスト"/>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46020</xdr:rowOff>
    </xdr:from>
    <xdr:to>
      <xdr:col>31</xdr:col>
      <xdr:colOff>34925</xdr:colOff>
      <xdr:row>77</xdr:row>
      <xdr:rowOff>74230</xdr:rowOff>
    </xdr:to>
    <xdr:cxnSp macro="">
      <xdr:nvCxnSpPr>
        <xdr:cNvPr id="831" name="直線コネクタ 830"/>
        <xdr:cNvCxnSpPr/>
      </xdr:nvCxnSpPr>
      <xdr:spPr>
        <a:xfrm flipV="1">
          <a:off x="20434300" y="13247670"/>
          <a:ext cx="889000" cy="2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162961</xdr:rowOff>
    </xdr:from>
    <xdr:ext cx="534377" cy="259045"/>
    <xdr:sp macro="" textlink="">
      <xdr:nvSpPr>
        <xdr:cNvPr id="833" name="テキスト ボックス 832"/>
        <xdr:cNvSpPr txBox="1"/>
      </xdr:nvSpPr>
      <xdr:spPr>
        <a:xfrm>
          <a:off x="21056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46455</xdr:rowOff>
    </xdr:from>
    <xdr:to>
      <xdr:col>29</xdr:col>
      <xdr:colOff>517525</xdr:colOff>
      <xdr:row>77</xdr:row>
      <xdr:rowOff>74230</xdr:rowOff>
    </xdr:to>
    <xdr:cxnSp macro="">
      <xdr:nvCxnSpPr>
        <xdr:cNvPr id="834" name="直線コネクタ 833"/>
        <xdr:cNvCxnSpPr/>
      </xdr:nvCxnSpPr>
      <xdr:spPr>
        <a:xfrm>
          <a:off x="19545300" y="13248105"/>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159463</xdr:rowOff>
    </xdr:from>
    <xdr:ext cx="534377" cy="259045"/>
    <xdr:sp macro="" textlink="">
      <xdr:nvSpPr>
        <xdr:cNvPr id="836" name="テキスト ボックス 835"/>
        <xdr:cNvSpPr txBox="1"/>
      </xdr:nvSpPr>
      <xdr:spPr>
        <a:xfrm>
          <a:off x="20167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46455</xdr:rowOff>
    </xdr:from>
    <xdr:to>
      <xdr:col>28</xdr:col>
      <xdr:colOff>314325</xdr:colOff>
      <xdr:row>77</xdr:row>
      <xdr:rowOff>109410</xdr:rowOff>
    </xdr:to>
    <xdr:cxnSp macro="">
      <xdr:nvCxnSpPr>
        <xdr:cNvPr id="837" name="直線コネクタ 836"/>
        <xdr:cNvCxnSpPr/>
      </xdr:nvCxnSpPr>
      <xdr:spPr>
        <a:xfrm flipV="1">
          <a:off x="18656300" y="13248105"/>
          <a:ext cx="889000" cy="6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39" name="テキスト ボックス 838"/>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1" name="テキスト ボックス 840"/>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6513</xdr:rowOff>
    </xdr:from>
    <xdr:to>
      <xdr:col>32</xdr:col>
      <xdr:colOff>238125</xdr:colOff>
      <xdr:row>77</xdr:row>
      <xdr:rowOff>108113</xdr:rowOff>
    </xdr:to>
    <xdr:sp macro="" textlink="">
      <xdr:nvSpPr>
        <xdr:cNvPr id="847" name="円/楕円 846"/>
        <xdr:cNvSpPr/>
      </xdr:nvSpPr>
      <xdr:spPr>
        <a:xfrm>
          <a:off x="22110700" y="1320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156390</xdr:rowOff>
    </xdr:from>
    <xdr:ext cx="534377" cy="259045"/>
    <xdr:sp macro="" textlink="">
      <xdr:nvSpPr>
        <xdr:cNvPr id="848" name="繰出金該当値テキスト"/>
        <xdr:cNvSpPr txBox="1"/>
      </xdr:nvSpPr>
      <xdr:spPr>
        <a:xfrm>
          <a:off x="22212300" y="131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43,312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166670</xdr:rowOff>
    </xdr:from>
    <xdr:to>
      <xdr:col>31</xdr:col>
      <xdr:colOff>85725</xdr:colOff>
      <xdr:row>77</xdr:row>
      <xdr:rowOff>96820</xdr:rowOff>
    </xdr:to>
    <xdr:sp macro="" textlink="">
      <xdr:nvSpPr>
        <xdr:cNvPr id="849" name="円/楕円 848"/>
        <xdr:cNvSpPr/>
      </xdr:nvSpPr>
      <xdr:spPr>
        <a:xfrm>
          <a:off x="21272500" y="1319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87947</xdr:rowOff>
    </xdr:from>
    <xdr:ext cx="534377" cy="259045"/>
    <xdr:sp macro="" textlink="">
      <xdr:nvSpPr>
        <xdr:cNvPr id="850" name="テキスト ボックス 849"/>
        <xdr:cNvSpPr txBox="1"/>
      </xdr:nvSpPr>
      <xdr:spPr>
        <a:xfrm>
          <a:off x="21056111" y="1328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23430</xdr:rowOff>
    </xdr:from>
    <xdr:to>
      <xdr:col>29</xdr:col>
      <xdr:colOff>568325</xdr:colOff>
      <xdr:row>77</xdr:row>
      <xdr:rowOff>125030</xdr:rowOff>
    </xdr:to>
    <xdr:sp macro="" textlink="">
      <xdr:nvSpPr>
        <xdr:cNvPr id="851" name="円/楕円 850"/>
        <xdr:cNvSpPr/>
      </xdr:nvSpPr>
      <xdr:spPr>
        <a:xfrm>
          <a:off x="20383500" y="1322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116157</xdr:rowOff>
    </xdr:from>
    <xdr:ext cx="534377" cy="259045"/>
    <xdr:sp macro="" textlink="">
      <xdr:nvSpPr>
        <xdr:cNvPr id="852" name="テキスト ボックス 851"/>
        <xdr:cNvSpPr txBox="1"/>
      </xdr:nvSpPr>
      <xdr:spPr>
        <a:xfrm>
          <a:off x="20167111" y="1331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167105</xdr:rowOff>
    </xdr:from>
    <xdr:to>
      <xdr:col>28</xdr:col>
      <xdr:colOff>365125</xdr:colOff>
      <xdr:row>77</xdr:row>
      <xdr:rowOff>97255</xdr:rowOff>
    </xdr:to>
    <xdr:sp macro="" textlink="">
      <xdr:nvSpPr>
        <xdr:cNvPr id="853" name="円/楕円 852"/>
        <xdr:cNvSpPr/>
      </xdr:nvSpPr>
      <xdr:spPr>
        <a:xfrm>
          <a:off x="19494500" y="1319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88382</xdr:rowOff>
    </xdr:from>
    <xdr:ext cx="534377" cy="259045"/>
    <xdr:sp macro="" textlink="">
      <xdr:nvSpPr>
        <xdr:cNvPr id="854" name="テキスト ボックス 853"/>
        <xdr:cNvSpPr txBox="1"/>
      </xdr:nvSpPr>
      <xdr:spPr>
        <a:xfrm>
          <a:off x="19278111" y="1329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58610</xdr:rowOff>
    </xdr:from>
    <xdr:to>
      <xdr:col>27</xdr:col>
      <xdr:colOff>161925</xdr:colOff>
      <xdr:row>77</xdr:row>
      <xdr:rowOff>160210</xdr:rowOff>
    </xdr:to>
    <xdr:sp macro="" textlink="">
      <xdr:nvSpPr>
        <xdr:cNvPr id="855" name="円/楕円 854"/>
        <xdr:cNvSpPr/>
      </xdr:nvSpPr>
      <xdr:spPr>
        <a:xfrm>
          <a:off x="18605500" y="132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151337</xdr:rowOff>
    </xdr:from>
    <xdr:ext cx="534377" cy="259045"/>
    <xdr:sp macro="" textlink="">
      <xdr:nvSpPr>
        <xdr:cNvPr id="856" name="テキスト ボックス 855"/>
        <xdr:cNvSpPr txBox="1"/>
      </xdr:nvSpPr>
      <xdr:spPr>
        <a:xfrm>
          <a:off x="18389111" y="1335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義務的経費のうち、建設事業等の抑制に努めてきた結果、公債費は</a:t>
          </a:r>
          <a:r>
            <a:rPr kumimoji="1" lang="en-US" altLang="ja-JP" sz="1300">
              <a:latin typeface="ＭＳ Ｐゴシック"/>
            </a:rPr>
            <a:t>33,751</a:t>
          </a:r>
          <a:r>
            <a:rPr kumimoji="1" lang="ja-JP" altLang="en-US" sz="1300">
              <a:latin typeface="ＭＳ Ｐゴシック"/>
            </a:rPr>
            <a:t>千円と抑制につながったものの、人件費や扶助費はここ数年増加傾向にある。人件費については、</a:t>
          </a:r>
          <a:r>
            <a:rPr kumimoji="1" lang="en-US" altLang="ja-JP" sz="1300">
              <a:latin typeface="ＭＳ Ｐゴシック"/>
            </a:rPr>
            <a:t>69,040</a:t>
          </a:r>
          <a:r>
            <a:rPr kumimoji="1" lang="ja-JP" altLang="en-US" sz="1300">
              <a:latin typeface="ＭＳ Ｐゴシック"/>
            </a:rPr>
            <a:t>円と類似団体内平均値を下回っているものの、全国平均値や大阪府平均値を上回っている状況にある。主に業務の多様化に伴う時間外勤務手当や退職手当などが増の要因となっている。また、扶助費については、</a:t>
          </a:r>
          <a:r>
            <a:rPr kumimoji="1" lang="en-US" altLang="ja-JP" sz="1300">
              <a:latin typeface="ＭＳ Ｐゴシック"/>
            </a:rPr>
            <a:t>62,810</a:t>
          </a:r>
          <a:r>
            <a:rPr kumimoji="1" lang="ja-JP" altLang="en-US" sz="1300">
              <a:latin typeface="ＭＳ Ｐゴシック"/>
            </a:rPr>
            <a:t>円と福祉事務所がなく、生活保護費の支給がないことから低い水準となっているものの、医療費助成や子育て支援の充実などから着実に増加傾向にあり、少子高齢化を踏まえると今後も増加していくことが懸念される。物件費については、</a:t>
          </a:r>
          <a:r>
            <a:rPr kumimoji="1" lang="en-US" altLang="ja-JP" sz="1300">
              <a:latin typeface="ＭＳ Ｐゴシック"/>
            </a:rPr>
            <a:t>61,303</a:t>
          </a:r>
          <a:r>
            <a:rPr kumimoji="1" lang="ja-JP" altLang="en-US" sz="1300">
              <a:latin typeface="ＭＳ Ｐゴシック"/>
            </a:rPr>
            <a:t>円と類似団体内平均値を下回っているものの全国平均・大阪府平均をともに上回っている状況にある。これは、平成２４年度に着手した基幹系電算システムの更新事業によるところが大きいが、小・中学校完全給食実施による事業委託やサービスの多様化、充実に伴う福祉分野での専門職配置に伴う賃金の増などが大きな要因となっている。補助費等については、ほぼ横ばいで抑制されたものの、人口減少から一人当たりのコストは増となり、全国平均・大阪府平均比では高水準となっている。このような各種性質の増加などから、経常的経費が増加傾向にあり、税収等の減と相まって経常収支比率の悪化につながっている。加えて、今後施設老朽化に伴う改修などが必要となると想定されることから、計画的な施設更新による平準化を図るとともに、経常的経費の抑制に努めていく必要が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大阪府太子町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13,730
13,648
14.17
4,986,680
4,796,236
96,138
3,168,714
4,619,004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154749</xdr:rowOff>
    </xdr:from>
    <xdr:to>
      <xdr:col>6</xdr:col>
      <xdr:colOff>511175</xdr:colOff>
      <xdr:row>35</xdr:row>
      <xdr:rowOff>167322</xdr:rowOff>
    </xdr:to>
    <xdr:cxnSp macro="">
      <xdr:nvCxnSpPr>
        <xdr:cNvPr id="61" name="直線コネクタ 60"/>
        <xdr:cNvCxnSpPr/>
      </xdr:nvCxnSpPr>
      <xdr:spPr>
        <a:xfrm>
          <a:off x="3797300" y="6155499"/>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139717</xdr:rowOff>
    </xdr:from>
    <xdr:ext cx="469744" cy="259045"/>
    <xdr:sp macro="" textlink="">
      <xdr:nvSpPr>
        <xdr:cNvPr id="62" name="議会費平均値テキスト"/>
        <xdr:cNvSpPr txBox="1"/>
      </xdr:nvSpPr>
      <xdr:spPr>
        <a:xfrm>
          <a:off x="46863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154749</xdr:rowOff>
    </xdr:from>
    <xdr:to>
      <xdr:col>5</xdr:col>
      <xdr:colOff>358775</xdr:colOff>
      <xdr:row>36</xdr:row>
      <xdr:rowOff>10922</xdr:rowOff>
    </xdr:to>
    <xdr:cxnSp macro="">
      <xdr:nvCxnSpPr>
        <xdr:cNvPr id="64" name="直線コネクタ 63"/>
        <xdr:cNvCxnSpPr/>
      </xdr:nvCxnSpPr>
      <xdr:spPr>
        <a:xfrm flipV="1">
          <a:off x="2908300" y="6155499"/>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163212</xdr:rowOff>
    </xdr:from>
    <xdr:ext cx="469744" cy="259045"/>
    <xdr:sp macro="" textlink="">
      <xdr:nvSpPr>
        <xdr:cNvPr id="66" name="テキスト ボックス 65"/>
        <xdr:cNvSpPr txBox="1"/>
      </xdr:nvSpPr>
      <xdr:spPr>
        <a:xfrm>
          <a:off x="3562427"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160084</xdr:rowOff>
    </xdr:from>
    <xdr:to>
      <xdr:col>4</xdr:col>
      <xdr:colOff>155575</xdr:colOff>
      <xdr:row>36</xdr:row>
      <xdr:rowOff>10922</xdr:rowOff>
    </xdr:to>
    <xdr:cxnSp macro="">
      <xdr:nvCxnSpPr>
        <xdr:cNvPr id="67" name="直線コネクタ 66"/>
        <xdr:cNvCxnSpPr/>
      </xdr:nvCxnSpPr>
      <xdr:spPr>
        <a:xfrm>
          <a:off x="2019300" y="6160834"/>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9288</xdr:rowOff>
    </xdr:from>
    <xdr:ext cx="469744" cy="259045"/>
    <xdr:sp macro="" textlink="">
      <xdr:nvSpPr>
        <xdr:cNvPr id="69" name="テキスト ボックス 68"/>
        <xdr:cNvSpPr txBox="1"/>
      </xdr:nvSpPr>
      <xdr:spPr>
        <a:xfrm>
          <a:off x="2673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155892</xdr:rowOff>
    </xdr:from>
    <xdr:to>
      <xdr:col>2</xdr:col>
      <xdr:colOff>638175</xdr:colOff>
      <xdr:row>35</xdr:row>
      <xdr:rowOff>160084</xdr:rowOff>
    </xdr:to>
    <xdr:cxnSp macro="">
      <xdr:nvCxnSpPr>
        <xdr:cNvPr id="70" name="直線コネクタ 69"/>
        <xdr:cNvCxnSpPr/>
      </xdr:nvCxnSpPr>
      <xdr:spPr>
        <a:xfrm>
          <a:off x="1130300" y="6156642"/>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30243</xdr:rowOff>
    </xdr:from>
    <xdr:ext cx="469744" cy="259045"/>
    <xdr:sp macro="" textlink="">
      <xdr:nvSpPr>
        <xdr:cNvPr id="72" name="テキスト ボックス 71"/>
        <xdr:cNvSpPr txBox="1"/>
      </xdr:nvSpPr>
      <xdr:spPr>
        <a:xfrm>
          <a:off x="1784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171023</xdr:rowOff>
    </xdr:from>
    <xdr:ext cx="469744" cy="259045"/>
    <xdr:sp macro="" textlink="">
      <xdr:nvSpPr>
        <xdr:cNvPr id="74" name="テキスト ボックス 73"/>
        <xdr:cNvSpPr txBox="1"/>
      </xdr:nvSpPr>
      <xdr:spPr>
        <a:xfrm>
          <a:off x="895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116522</xdr:rowOff>
    </xdr:from>
    <xdr:to>
      <xdr:col>6</xdr:col>
      <xdr:colOff>561975</xdr:colOff>
      <xdr:row>36</xdr:row>
      <xdr:rowOff>46672</xdr:rowOff>
    </xdr:to>
    <xdr:sp macro="" textlink="">
      <xdr:nvSpPr>
        <xdr:cNvPr id="80" name="円/楕円 79"/>
        <xdr:cNvSpPr/>
      </xdr:nvSpPr>
      <xdr:spPr>
        <a:xfrm>
          <a:off x="4584700" y="61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139399</xdr:rowOff>
    </xdr:from>
    <xdr:ext cx="469744" cy="259045"/>
    <xdr:sp macro="" textlink="">
      <xdr:nvSpPr>
        <xdr:cNvPr id="81" name="議会費該当値テキスト"/>
        <xdr:cNvSpPr txBox="1"/>
      </xdr:nvSpPr>
      <xdr:spPr>
        <a:xfrm>
          <a:off x="4686300" y="596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103949</xdr:rowOff>
    </xdr:from>
    <xdr:to>
      <xdr:col>5</xdr:col>
      <xdr:colOff>409575</xdr:colOff>
      <xdr:row>36</xdr:row>
      <xdr:rowOff>34099</xdr:rowOff>
    </xdr:to>
    <xdr:sp macro="" textlink="">
      <xdr:nvSpPr>
        <xdr:cNvPr id="82" name="円/楕円 81"/>
        <xdr:cNvSpPr/>
      </xdr:nvSpPr>
      <xdr:spPr>
        <a:xfrm>
          <a:off x="3746500" y="61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25226</xdr:rowOff>
    </xdr:from>
    <xdr:ext cx="469744" cy="259045"/>
    <xdr:sp macro="" textlink="">
      <xdr:nvSpPr>
        <xdr:cNvPr id="83" name="テキスト ボックス 82"/>
        <xdr:cNvSpPr txBox="1"/>
      </xdr:nvSpPr>
      <xdr:spPr>
        <a:xfrm>
          <a:off x="3562427" y="619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131572</xdr:rowOff>
    </xdr:from>
    <xdr:to>
      <xdr:col>4</xdr:col>
      <xdr:colOff>206375</xdr:colOff>
      <xdr:row>36</xdr:row>
      <xdr:rowOff>61722</xdr:rowOff>
    </xdr:to>
    <xdr:sp macro="" textlink="">
      <xdr:nvSpPr>
        <xdr:cNvPr id="84" name="円/楕円 83"/>
        <xdr:cNvSpPr/>
      </xdr:nvSpPr>
      <xdr:spPr>
        <a:xfrm>
          <a:off x="2857500" y="613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52849</xdr:rowOff>
    </xdr:from>
    <xdr:ext cx="469744" cy="259045"/>
    <xdr:sp macro="" textlink="">
      <xdr:nvSpPr>
        <xdr:cNvPr id="85" name="テキスト ボックス 84"/>
        <xdr:cNvSpPr txBox="1"/>
      </xdr:nvSpPr>
      <xdr:spPr>
        <a:xfrm>
          <a:off x="2673427" y="622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109284</xdr:rowOff>
    </xdr:from>
    <xdr:to>
      <xdr:col>3</xdr:col>
      <xdr:colOff>3175</xdr:colOff>
      <xdr:row>36</xdr:row>
      <xdr:rowOff>39434</xdr:rowOff>
    </xdr:to>
    <xdr:sp macro="" textlink="">
      <xdr:nvSpPr>
        <xdr:cNvPr id="86" name="円/楕円 85"/>
        <xdr:cNvSpPr/>
      </xdr:nvSpPr>
      <xdr:spPr>
        <a:xfrm>
          <a:off x="1968500" y="61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30561</xdr:rowOff>
    </xdr:from>
    <xdr:ext cx="469744" cy="259045"/>
    <xdr:sp macro="" textlink="">
      <xdr:nvSpPr>
        <xdr:cNvPr id="87" name="テキスト ボックス 86"/>
        <xdr:cNvSpPr txBox="1"/>
      </xdr:nvSpPr>
      <xdr:spPr>
        <a:xfrm>
          <a:off x="1784427" y="620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105092</xdr:rowOff>
    </xdr:from>
    <xdr:to>
      <xdr:col>1</xdr:col>
      <xdr:colOff>485775</xdr:colOff>
      <xdr:row>36</xdr:row>
      <xdr:rowOff>35242</xdr:rowOff>
    </xdr:to>
    <xdr:sp macro="" textlink="">
      <xdr:nvSpPr>
        <xdr:cNvPr id="88" name="円/楕円 87"/>
        <xdr:cNvSpPr/>
      </xdr:nvSpPr>
      <xdr:spPr>
        <a:xfrm>
          <a:off x="1079500" y="61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26369</xdr:rowOff>
    </xdr:from>
    <xdr:ext cx="469744" cy="259045"/>
    <xdr:sp macro="" textlink="">
      <xdr:nvSpPr>
        <xdr:cNvPr id="89" name="テキスト ボックス 88"/>
        <xdr:cNvSpPr txBox="1"/>
      </xdr:nvSpPr>
      <xdr:spPr>
        <a:xfrm>
          <a:off x="895427" y="619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157832</xdr:rowOff>
    </xdr:from>
    <xdr:to>
      <xdr:col>6</xdr:col>
      <xdr:colOff>511175</xdr:colOff>
      <xdr:row>57</xdr:row>
      <xdr:rowOff>22726</xdr:rowOff>
    </xdr:to>
    <xdr:cxnSp macro="">
      <xdr:nvCxnSpPr>
        <xdr:cNvPr id="116" name="直線コネクタ 115"/>
        <xdr:cNvCxnSpPr/>
      </xdr:nvCxnSpPr>
      <xdr:spPr>
        <a:xfrm>
          <a:off x="3797300" y="9759032"/>
          <a:ext cx="838200" cy="3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157832</xdr:rowOff>
    </xdr:from>
    <xdr:to>
      <xdr:col>5</xdr:col>
      <xdr:colOff>358775</xdr:colOff>
      <xdr:row>57</xdr:row>
      <xdr:rowOff>15785</xdr:rowOff>
    </xdr:to>
    <xdr:cxnSp macro="">
      <xdr:nvCxnSpPr>
        <xdr:cNvPr id="119" name="直線コネクタ 118"/>
        <xdr:cNvCxnSpPr/>
      </xdr:nvCxnSpPr>
      <xdr:spPr>
        <a:xfrm flipV="1">
          <a:off x="2908300" y="9759032"/>
          <a:ext cx="889000" cy="2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28847</xdr:rowOff>
    </xdr:from>
    <xdr:to>
      <xdr:col>4</xdr:col>
      <xdr:colOff>155575</xdr:colOff>
      <xdr:row>57</xdr:row>
      <xdr:rowOff>15785</xdr:rowOff>
    </xdr:to>
    <xdr:cxnSp macro="">
      <xdr:nvCxnSpPr>
        <xdr:cNvPr id="122" name="直線コネクタ 121"/>
        <xdr:cNvCxnSpPr/>
      </xdr:nvCxnSpPr>
      <xdr:spPr>
        <a:xfrm>
          <a:off x="2019300" y="9630047"/>
          <a:ext cx="889000" cy="1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28847</xdr:rowOff>
    </xdr:from>
    <xdr:to>
      <xdr:col>2</xdr:col>
      <xdr:colOff>638175</xdr:colOff>
      <xdr:row>56</xdr:row>
      <xdr:rowOff>128402</xdr:rowOff>
    </xdr:to>
    <xdr:cxnSp macro="">
      <xdr:nvCxnSpPr>
        <xdr:cNvPr id="125" name="直線コネクタ 124"/>
        <xdr:cNvCxnSpPr/>
      </xdr:nvCxnSpPr>
      <xdr:spPr>
        <a:xfrm flipV="1">
          <a:off x="1130300" y="9630047"/>
          <a:ext cx="8890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80373</xdr:rowOff>
    </xdr:from>
    <xdr:ext cx="599010" cy="259045"/>
    <xdr:sp macro="" textlink="">
      <xdr:nvSpPr>
        <xdr:cNvPr id="127" name="テキスト ボックス 126"/>
        <xdr:cNvSpPr txBox="1"/>
      </xdr:nvSpPr>
      <xdr:spPr>
        <a:xfrm>
          <a:off x="1719794" y="93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143376</xdr:rowOff>
    </xdr:from>
    <xdr:to>
      <xdr:col>6</xdr:col>
      <xdr:colOff>561975</xdr:colOff>
      <xdr:row>57</xdr:row>
      <xdr:rowOff>73526</xdr:rowOff>
    </xdr:to>
    <xdr:sp macro="" textlink="">
      <xdr:nvSpPr>
        <xdr:cNvPr id="135" name="円/楕円 134"/>
        <xdr:cNvSpPr/>
      </xdr:nvSpPr>
      <xdr:spPr>
        <a:xfrm>
          <a:off x="4584700" y="97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58303</xdr:rowOff>
    </xdr:from>
    <xdr:ext cx="534377" cy="259045"/>
    <xdr:sp macro="" textlink="">
      <xdr:nvSpPr>
        <xdr:cNvPr id="136" name="総務費該当値テキスト"/>
        <xdr:cNvSpPr txBox="1"/>
      </xdr:nvSpPr>
      <xdr:spPr>
        <a:xfrm>
          <a:off x="4686300" y="965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63,085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107032</xdr:rowOff>
    </xdr:from>
    <xdr:to>
      <xdr:col>5</xdr:col>
      <xdr:colOff>409575</xdr:colOff>
      <xdr:row>57</xdr:row>
      <xdr:rowOff>37182</xdr:rowOff>
    </xdr:to>
    <xdr:sp macro="" textlink="">
      <xdr:nvSpPr>
        <xdr:cNvPr id="137" name="円/楕円 136"/>
        <xdr:cNvSpPr/>
      </xdr:nvSpPr>
      <xdr:spPr>
        <a:xfrm>
          <a:off x="3746500" y="970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28309</xdr:rowOff>
    </xdr:from>
    <xdr:ext cx="534377" cy="259045"/>
    <xdr:sp macro="" textlink="">
      <xdr:nvSpPr>
        <xdr:cNvPr id="138" name="テキスト ボックス 137"/>
        <xdr:cNvSpPr txBox="1"/>
      </xdr:nvSpPr>
      <xdr:spPr>
        <a:xfrm>
          <a:off x="3530111" y="980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71,034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136435</xdr:rowOff>
    </xdr:from>
    <xdr:to>
      <xdr:col>4</xdr:col>
      <xdr:colOff>206375</xdr:colOff>
      <xdr:row>57</xdr:row>
      <xdr:rowOff>66585</xdr:rowOff>
    </xdr:to>
    <xdr:sp macro="" textlink="">
      <xdr:nvSpPr>
        <xdr:cNvPr id="139" name="円/楕円 138"/>
        <xdr:cNvSpPr/>
      </xdr:nvSpPr>
      <xdr:spPr>
        <a:xfrm>
          <a:off x="2857500" y="973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57712</xdr:rowOff>
    </xdr:from>
    <xdr:ext cx="534377" cy="259045"/>
    <xdr:sp macro="" textlink="">
      <xdr:nvSpPr>
        <xdr:cNvPr id="140" name="テキスト ボックス 139"/>
        <xdr:cNvSpPr txBox="1"/>
      </xdr:nvSpPr>
      <xdr:spPr>
        <a:xfrm>
          <a:off x="2641111" y="983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64,603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149497</xdr:rowOff>
    </xdr:from>
    <xdr:to>
      <xdr:col>3</xdr:col>
      <xdr:colOff>3175</xdr:colOff>
      <xdr:row>56</xdr:row>
      <xdr:rowOff>79647</xdr:rowOff>
    </xdr:to>
    <xdr:sp macro="" textlink="">
      <xdr:nvSpPr>
        <xdr:cNvPr id="141" name="円/楕円 140"/>
        <xdr:cNvSpPr/>
      </xdr:nvSpPr>
      <xdr:spPr>
        <a:xfrm>
          <a:off x="1968500" y="95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70774</xdr:rowOff>
    </xdr:from>
    <xdr:ext cx="534377" cy="259045"/>
    <xdr:sp macro="" textlink="">
      <xdr:nvSpPr>
        <xdr:cNvPr id="142" name="テキスト ボックス 141"/>
        <xdr:cNvSpPr txBox="1"/>
      </xdr:nvSpPr>
      <xdr:spPr>
        <a:xfrm>
          <a:off x="1752111" y="967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99,246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77602</xdr:rowOff>
    </xdr:from>
    <xdr:to>
      <xdr:col>1</xdr:col>
      <xdr:colOff>485775</xdr:colOff>
      <xdr:row>57</xdr:row>
      <xdr:rowOff>7752</xdr:rowOff>
    </xdr:to>
    <xdr:sp macro="" textlink="">
      <xdr:nvSpPr>
        <xdr:cNvPr id="143" name="円/楕円 142"/>
        <xdr:cNvSpPr/>
      </xdr:nvSpPr>
      <xdr:spPr>
        <a:xfrm>
          <a:off x="1079500" y="967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170329</xdr:rowOff>
    </xdr:from>
    <xdr:ext cx="534377" cy="259045"/>
    <xdr:sp macro="" textlink="">
      <xdr:nvSpPr>
        <xdr:cNvPr id="144" name="テキスト ボックス 143"/>
        <xdr:cNvSpPr txBox="1"/>
      </xdr:nvSpPr>
      <xdr:spPr>
        <a:xfrm>
          <a:off x="863111" y="977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140084</xdr:rowOff>
    </xdr:from>
    <xdr:to>
      <xdr:col>6</xdr:col>
      <xdr:colOff>511175</xdr:colOff>
      <xdr:row>78</xdr:row>
      <xdr:rowOff>23270</xdr:rowOff>
    </xdr:to>
    <xdr:cxnSp macro="">
      <xdr:nvCxnSpPr>
        <xdr:cNvPr id="172" name="直線コネクタ 171"/>
        <xdr:cNvCxnSpPr/>
      </xdr:nvCxnSpPr>
      <xdr:spPr>
        <a:xfrm flipV="1">
          <a:off x="3797300" y="13341734"/>
          <a:ext cx="8382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19895</xdr:rowOff>
    </xdr:from>
    <xdr:to>
      <xdr:col>5</xdr:col>
      <xdr:colOff>358775</xdr:colOff>
      <xdr:row>78</xdr:row>
      <xdr:rowOff>23270</xdr:rowOff>
    </xdr:to>
    <xdr:cxnSp macro="">
      <xdr:nvCxnSpPr>
        <xdr:cNvPr id="175" name="直線コネクタ 174"/>
        <xdr:cNvCxnSpPr/>
      </xdr:nvCxnSpPr>
      <xdr:spPr>
        <a:xfrm>
          <a:off x="2908300" y="13392995"/>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170405</xdr:rowOff>
    </xdr:from>
    <xdr:ext cx="599010" cy="259045"/>
    <xdr:sp macro="" textlink="">
      <xdr:nvSpPr>
        <xdr:cNvPr id="177" name="テキスト ボックス 176"/>
        <xdr:cNvSpPr txBox="1"/>
      </xdr:nvSpPr>
      <xdr:spPr>
        <a:xfrm>
          <a:off x="3497794"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19895</xdr:rowOff>
    </xdr:from>
    <xdr:to>
      <xdr:col>4</xdr:col>
      <xdr:colOff>155575</xdr:colOff>
      <xdr:row>79</xdr:row>
      <xdr:rowOff>6125</xdr:rowOff>
    </xdr:to>
    <xdr:cxnSp macro="">
      <xdr:nvCxnSpPr>
        <xdr:cNvPr id="178" name="直線コネクタ 177"/>
        <xdr:cNvCxnSpPr/>
      </xdr:nvCxnSpPr>
      <xdr:spPr>
        <a:xfrm flipV="1">
          <a:off x="2019300" y="13392995"/>
          <a:ext cx="889000" cy="15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14290</xdr:rowOff>
    </xdr:from>
    <xdr:ext cx="599010" cy="259045"/>
    <xdr:sp macro="" textlink="">
      <xdr:nvSpPr>
        <xdr:cNvPr id="180" name="テキスト ボックス 179"/>
        <xdr:cNvSpPr txBox="1"/>
      </xdr:nvSpPr>
      <xdr:spPr>
        <a:xfrm>
          <a:off x="2608794"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6125</xdr:rowOff>
    </xdr:from>
    <xdr:to>
      <xdr:col>2</xdr:col>
      <xdr:colOff>638175</xdr:colOff>
      <xdr:row>79</xdr:row>
      <xdr:rowOff>40689</xdr:rowOff>
    </xdr:to>
    <xdr:cxnSp macro="">
      <xdr:nvCxnSpPr>
        <xdr:cNvPr id="181" name="直線コネクタ 180"/>
        <xdr:cNvCxnSpPr/>
      </xdr:nvCxnSpPr>
      <xdr:spPr>
        <a:xfrm flipV="1">
          <a:off x="1130300" y="13550675"/>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119437</xdr:rowOff>
    </xdr:from>
    <xdr:ext cx="599010" cy="259045"/>
    <xdr:sp macro="" textlink="">
      <xdr:nvSpPr>
        <xdr:cNvPr id="183" name="テキスト ボックス 182"/>
        <xdr:cNvSpPr txBox="1"/>
      </xdr:nvSpPr>
      <xdr:spPr>
        <a:xfrm>
          <a:off x="1719794"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129075</xdr:rowOff>
    </xdr:from>
    <xdr:ext cx="599010" cy="259045"/>
    <xdr:sp macro="" textlink="">
      <xdr:nvSpPr>
        <xdr:cNvPr id="185" name="テキスト ボックス 184"/>
        <xdr:cNvSpPr txBox="1"/>
      </xdr:nvSpPr>
      <xdr:spPr>
        <a:xfrm>
          <a:off x="830794" y="129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89284</xdr:rowOff>
    </xdr:from>
    <xdr:to>
      <xdr:col>6</xdr:col>
      <xdr:colOff>561975</xdr:colOff>
      <xdr:row>78</xdr:row>
      <xdr:rowOff>19434</xdr:rowOff>
    </xdr:to>
    <xdr:sp macro="" textlink="">
      <xdr:nvSpPr>
        <xdr:cNvPr id="191" name="円/楕円 190"/>
        <xdr:cNvSpPr/>
      </xdr:nvSpPr>
      <xdr:spPr>
        <a:xfrm>
          <a:off x="4584700" y="132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67711</xdr:rowOff>
    </xdr:from>
    <xdr:ext cx="599010" cy="259045"/>
    <xdr:sp macro="" textlink="">
      <xdr:nvSpPr>
        <xdr:cNvPr id="192" name="民生費該当値テキスト"/>
        <xdr:cNvSpPr txBox="1"/>
      </xdr:nvSpPr>
      <xdr:spPr>
        <a:xfrm>
          <a:off x="4686300" y="1326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118,708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143920</xdr:rowOff>
    </xdr:from>
    <xdr:to>
      <xdr:col>5</xdr:col>
      <xdr:colOff>409575</xdr:colOff>
      <xdr:row>78</xdr:row>
      <xdr:rowOff>74070</xdr:rowOff>
    </xdr:to>
    <xdr:sp macro="" textlink="">
      <xdr:nvSpPr>
        <xdr:cNvPr id="193" name="円/楕円 192"/>
        <xdr:cNvSpPr/>
      </xdr:nvSpPr>
      <xdr:spPr>
        <a:xfrm>
          <a:off x="3746500" y="1334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65197</xdr:rowOff>
    </xdr:from>
    <xdr:ext cx="599010" cy="259045"/>
    <xdr:sp macro="" textlink="">
      <xdr:nvSpPr>
        <xdr:cNvPr id="194" name="テキスト ボックス 193"/>
        <xdr:cNvSpPr txBox="1"/>
      </xdr:nvSpPr>
      <xdr:spPr>
        <a:xfrm>
          <a:off x="3497794" y="1343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112,733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140545</xdr:rowOff>
    </xdr:from>
    <xdr:to>
      <xdr:col>4</xdr:col>
      <xdr:colOff>206375</xdr:colOff>
      <xdr:row>78</xdr:row>
      <xdr:rowOff>70695</xdr:rowOff>
    </xdr:to>
    <xdr:sp macro="" textlink="">
      <xdr:nvSpPr>
        <xdr:cNvPr id="195" name="円/楕円 194"/>
        <xdr:cNvSpPr/>
      </xdr:nvSpPr>
      <xdr:spPr>
        <a:xfrm>
          <a:off x="2857500" y="133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61822</xdr:rowOff>
    </xdr:from>
    <xdr:ext cx="599010" cy="259045"/>
    <xdr:sp macro="" textlink="">
      <xdr:nvSpPr>
        <xdr:cNvPr id="196" name="テキスト ボックス 195"/>
        <xdr:cNvSpPr txBox="1"/>
      </xdr:nvSpPr>
      <xdr:spPr>
        <a:xfrm>
          <a:off x="2608794" y="1343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113,102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126775</xdr:rowOff>
    </xdr:from>
    <xdr:to>
      <xdr:col>3</xdr:col>
      <xdr:colOff>3175</xdr:colOff>
      <xdr:row>79</xdr:row>
      <xdr:rowOff>56925</xdr:rowOff>
    </xdr:to>
    <xdr:sp macro="" textlink="">
      <xdr:nvSpPr>
        <xdr:cNvPr id="197" name="円/楕円 196"/>
        <xdr:cNvSpPr/>
      </xdr:nvSpPr>
      <xdr:spPr>
        <a:xfrm>
          <a:off x="1968500" y="134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48052</xdr:rowOff>
    </xdr:from>
    <xdr:ext cx="534377" cy="259045"/>
    <xdr:sp macro="" textlink="">
      <xdr:nvSpPr>
        <xdr:cNvPr id="198" name="テキスト ボックス 197"/>
        <xdr:cNvSpPr txBox="1"/>
      </xdr:nvSpPr>
      <xdr:spPr>
        <a:xfrm>
          <a:off x="1752111" y="1359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95,858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161339</xdr:rowOff>
    </xdr:from>
    <xdr:to>
      <xdr:col>1</xdr:col>
      <xdr:colOff>485775</xdr:colOff>
      <xdr:row>79</xdr:row>
      <xdr:rowOff>91489</xdr:rowOff>
    </xdr:to>
    <xdr:sp macro="" textlink="">
      <xdr:nvSpPr>
        <xdr:cNvPr id="199" name="円/楕円 198"/>
        <xdr:cNvSpPr/>
      </xdr:nvSpPr>
      <xdr:spPr>
        <a:xfrm>
          <a:off x="1079500" y="135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82616</xdr:rowOff>
    </xdr:from>
    <xdr:ext cx="534377" cy="259045"/>
    <xdr:sp macro="" textlink="">
      <xdr:nvSpPr>
        <xdr:cNvPr id="200" name="テキスト ボックス 199"/>
        <xdr:cNvSpPr txBox="1"/>
      </xdr:nvSpPr>
      <xdr:spPr>
        <a:xfrm>
          <a:off x="863111" y="136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13221</xdr:rowOff>
    </xdr:from>
    <xdr:to>
      <xdr:col>6</xdr:col>
      <xdr:colOff>511175</xdr:colOff>
      <xdr:row>98</xdr:row>
      <xdr:rowOff>19634</xdr:rowOff>
    </xdr:to>
    <xdr:cxnSp macro="">
      <xdr:nvCxnSpPr>
        <xdr:cNvPr id="227" name="直線コネクタ 226"/>
        <xdr:cNvCxnSpPr/>
      </xdr:nvCxnSpPr>
      <xdr:spPr>
        <a:xfrm flipV="1">
          <a:off x="3797300" y="16815321"/>
          <a:ext cx="838200" cy="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28" name="衛生費平均値テキスト"/>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8199</xdr:rowOff>
    </xdr:from>
    <xdr:to>
      <xdr:col>5</xdr:col>
      <xdr:colOff>358775</xdr:colOff>
      <xdr:row>98</xdr:row>
      <xdr:rowOff>19634</xdr:rowOff>
    </xdr:to>
    <xdr:cxnSp macro="">
      <xdr:nvCxnSpPr>
        <xdr:cNvPr id="230" name="直線コネクタ 229"/>
        <xdr:cNvCxnSpPr/>
      </xdr:nvCxnSpPr>
      <xdr:spPr>
        <a:xfrm>
          <a:off x="2908300" y="16810299"/>
          <a:ext cx="889000" cy="1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147252</xdr:rowOff>
    </xdr:from>
    <xdr:ext cx="534377" cy="259045"/>
    <xdr:sp macro="" textlink="">
      <xdr:nvSpPr>
        <xdr:cNvPr id="232" name="テキスト ボックス 231"/>
        <xdr:cNvSpPr txBox="1"/>
      </xdr:nvSpPr>
      <xdr:spPr>
        <a:xfrm>
          <a:off x="3530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8199</xdr:rowOff>
    </xdr:from>
    <xdr:to>
      <xdr:col>4</xdr:col>
      <xdr:colOff>155575</xdr:colOff>
      <xdr:row>98</xdr:row>
      <xdr:rowOff>8643</xdr:rowOff>
    </xdr:to>
    <xdr:cxnSp macro="">
      <xdr:nvCxnSpPr>
        <xdr:cNvPr id="233" name="直線コネクタ 232"/>
        <xdr:cNvCxnSpPr/>
      </xdr:nvCxnSpPr>
      <xdr:spPr>
        <a:xfrm flipV="1">
          <a:off x="2019300" y="16810299"/>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35" name="テキスト ボックス 234"/>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8643</xdr:rowOff>
    </xdr:from>
    <xdr:to>
      <xdr:col>2</xdr:col>
      <xdr:colOff>638175</xdr:colOff>
      <xdr:row>98</xdr:row>
      <xdr:rowOff>12269</xdr:rowOff>
    </xdr:to>
    <xdr:cxnSp macro="">
      <xdr:nvCxnSpPr>
        <xdr:cNvPr id="236" name="直線コネクタ 235"/>
        <xdr:cNvCxnSpPr/>
      </xdr:nvCxnSpPr>
      <xdr:spPr>
        <a:xfrm flipV="1">
          <a:off x="1130300" y="16810743"/>
          <a:ext cx="889000" cy="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38" name="テキスト ボックス 237"/>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0" name="テキスト ボックス 239"/>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133871</xdr:rowOff>
    </xdr:from>
    <xdr:to>
      <xdr:col>6</xdr:col>
      <xdr:colOff>561975</xdr:colOff>
      <xdr:row>98</xdr:row>
      <xdr:rowOff>64021</xdr:rowOff>
    </xdr:to>
    <xdr:sp macro="" textlink="">
      <xdr:nvSpPr>
        <xdr:cNvPr id="246" name="円/楕円 245"/>
        <xdr:cNvSpPr/>
      </xdr:nvSpPr>
      <xdr:spPr>
        <a:xfrm>
          <a:off x="4584700" y="1676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48798</xdr:rowOff>
    </xdr:from>
    <xdr:ext cx="534377" cy="259045"/>
    <xdr:sp macro="" textlink="">
      <xdr:nvSpPr>
        <xdr:cNvPr id="247" name="衛生費該当値テキスト"/>
        <xdr:cNvSpPr txBox="1"/>
      </xdr:nvSpPr>
      <xdr:spPr>
        <a:xfrm>
          <a:off x="4686300" y="1667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27,664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140284</xdr:rowOff>
    </xdr:from>
    <xdr:to>
      <xdr:col>5</xdr:col>
      <xdr:colOff>409575</xdr:colOff>
      <xdr:row>98</xdr:row>
      <xdr:rowOff>70434</xdr:rowOff>
    </xdr:to>
    <xdr:sp macro="" textlink="">
      <xdr:nvSpPr>
        <xdr:cNvPr id="248" name="円/楕円 247"/>
        <xdr:cNvSpPr/>
      </xdr:nvSpPr>
      <xdr:spPr>
        <a:xfrm>
          <a:off x="3746500" y="1677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61561</xdr:rowOff>
    </xdr:from>
    <xdr:ext cx="534377" cy="259045"/>
    <xdr:sp macro="" textlink="">
      <xdr:nvSpPr>
        <xdr:cNvPr id="249" name="テキスト ボックス 248"/>
        <xdr:cNvSpPr txBox="1"/>
      </xdr:nvSpPr>
      <xdr:spPr>
        <a:xfrm>
          <a:off x="3530111" y="168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128849</xdr:rowOff>
    </xdr:from>
    <xdr:to>
      <xdr:col>4</xdr:col>
      <xdr:colOff>206375</xdr:colOff>
      <xdr:row>98</xdr:row>
      <xdr:rowOff>58999</xdr:rowOff>
    </xdr:to>
    <xdr:sp macro="" textlink="">
      <xdr:nvSpPr>
        <xdr:cNvPr id="250" name="円/楕円 249"/>
        <xdr:cNvSpPr/>
      </xdr:nvSpPr>
      <xdr:spPr>
        <a:xfrm>
          <a:off x="2857500" y="167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50126</xdr:rowOff>
    </xdr:from>
    <xdr:ext cx="534377" cy="259045"/>
    <xdr:sp macro="" textlink="">
      <xdr:nvSpPr>
        <xdr:cNvPr id="251" name="テキスト ボックス 250"/>
        <xdr:cNvSpPr txBox="1"/>
      </xdr:nvSpPr>
      <xdr:spPr>
        <a:xfrm>
          <a:off x="2641111" y="1685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129293</xdr:rowOff>
    </xdr:from>
    <xdr:to>
      <xdr:col>3</xdr:col>
      <xdr:colOff>3175</xdr:colOff>
      <xdr:row>98</xdr:row>
      <xdr:rowOff>59443</xdr:rowOff>
    </xdr:to>
    <xdr:sp macro="" textlink="">
      <xdr:nvSpPr>
        <xdr:cNvPr id="252" name="円/楕円 251"/>
        <xdr:cNvSpPr/>
      </xdr:nvSpPr>
      <xdr:spPr>
        <a:xfrm>
          <a:off x="1968500" y="167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50570</xdr:rowOff>
    </xdr:from>
    <xdr:ext cx="534377" cy="259045"/>
    <xdr:sp macro="" textlink="">
      <xdr:nvSpPr>
        <xdr:cNvPr id="253" name="テキスト ボックス 252"/>
        <xdr:cNvSpPr txBox="1"/>
      </xdr:nvSpPr>
      <xdr:spPr>
        <a:xfrm>
          <a:off x="1752111" y="1685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132919</xdr:rowOff>
    </xdr:from>
    <xdr:to>
      <xdr:col>1</xdr:col>
      <xdr:colOff>485775</xdr:colOff>
      <xdr:row>98</xdr:row>
      <xdr:rowOff>63069</xdr:rowOff>
    </xdr:to>
    <xdr:sp macro="" textlink="">
      <xdr:nvSpPr>
        <xdr:cNvPr id="254" name="円/楕円 253"/>
        <xdr:cNvSpPr/>
      </xdr:nvSpPr>
      <xdr:spPr>
        <a:xfrm>
          <a:off x="1079500" y="167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54196</xdr:rowOff>
    </xdr:from>
    <xdr:ext cx="534377" cy="259045"/>
    <xdr:sp macro="" textlink="">
      <xdr:nvSpPr>
        <xdr:cNvPr id="255" name="テキスト ボックス 254"/>
        <xdr:cNvSpPr txBox="1"/>
      </xdr:nvSpPr>
      <xdr:spPr>
        <a:xfrm>
          <a:off x="863111" y="1685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6" name="直線コネクタ 28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89" name="直線コネクタ 28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94033</xdr:rowOff>
    </xdr:from>
    <xdr:ext cx="378565" cy="259045"/>
    <xdr:sp macro="" textlink="">
      <xdr:nvSpPr>
        <xdr:cNvPr id="291" name="テキスト ボックス 290"/>
        <xdr:cNvSpPr txBox="1"/>
      </xdr:nvSpPr>
      <xdr:spPr>
        <a:xfrm>
          <a:off x="9450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126311</xdr:rowOff>
    </xdr:from>
    <xdr:to>
      <xdr:col>12</xdr:col>
      <xdr:colOff>511175</xdr:colOff>
      <xdr:row>39</xdr:row>
      <xdr:rowOff>98878</xdr:rowOff>
    </xdr:to>
    <xdr:cxnSp macro="">
      <xdr:nvCxnSpPr>
        <xdr:cNvPr id="292" name="直線コネクタ 291"/>
        <xdr:cNvCxnSpPr/>
      </xdr:nvCxnSpPr>
      <xdr:spPr>
        <a:xfrm>
          <a:off x="7861300" y="6641411"/>
          <a:ext cx="889000" cy="14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294" name="テキスト ボックス 293"/>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93001</xdr:rowOff>
    </xdr:from>
    <xdr:to>
      <xdr:col>11</xdr:col>
      <xdr:colOff>307975</xdr:colOff>
      <xdr:row>38</xdr:row>
      <xdr:rowOff>126311</xdr:rowOff>
    </xdr:to>
    <xdr:cxnSp macro="">
      <xdr:nvCxnSpPr>
        <xdr:cNvPr id="295" name="直線コネクタ 294"/>
        <xdr:cNvCxnSpPr/>
      </xdr:nvCxnSpPr>
      <xdr:spPr>
        <a:xfrm>
          <a:off x="6972300" y="6608101"/>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5" name="円/楕円 30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7" name="円/楕円 30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8" name="テキスト ボックス 30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09" name="円/楕円 30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0" name="テキスト ボックス 30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75511</xdr:rowOff>
    </xdr:from>
    <xdr:to>
      <xdr:col>11</xdr:col>
      <xdr:colOff>358775</xdr:colOff>
      <xdr:row>39</xdr:row>
      <xdr:rowOff>5661</xdr:rowOff>
    </xdr:to>
    <xdr:sp macro="" textlink="">
      <xdr:nvSpPr>
        <xdr:cNvPr id="311" name="円/楕円 310"/>
        <xdr:cNvSpPr/>
      </xdr:nvSpPr>
      <xdr:spPr>
        <a:xfrm>
          <a:off x="7810500" y="65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168238</xdr:rowOff>
    </xdr:from>
    <xdr:ext cx="378565" cy="259045"/>
    <xdr:sp macro="" textlink="">
      <xdr:nvSpPr>
        <xdr:cNvPr id="312" name="テキスト ボックス 311"/>
        <xdr:cNvSpPr txBox="1"/>
      </xdr:nvSpPr>
      <xdr:spPr>
        <a:xfrm>
          <a:off x="7672017" y="6683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42201</xdr:rowOff>
    </xdr:from>
    <xdr:to>
      <xdr:col>10</xdr:col>
      <xdr:colOff>155575</xdr:colOff>
      <xdr:row>38</xdr:row>
      <xdr:rowOff>143801</xdr:rowOff>
    </xdr:to>
    <xdr:sp macro="" textlink="">
      <xdr:nvSpPr>
        <xdr:cNvPr id="313" name="円/楕円 312"/>
        <xdr:cNvSpPr/>
      </xdr:nvSpPr>
      <xdr:spPr>
        <a:xfrm>
          <a:off x="6921500" y="65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134928</xdr:rowOff>
    </xdr:from>
    <xdr:ext cx="378565" cy="259045"/>
    <xdr:sp macro="" textlink="">
      <xdr:nvSpPr>
        <xdr:cNvPr id="314" name="テキスト ボックス 313"/>
        <xdr:cNvSpPr txBox="1"/>
      </xdr:nvSpPr>
      <xdr:spPr>
        <a:xfrm>
          <a:off x="6783017" y="6650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18489</xdr:rowOff>
    </xdr:from>
    <xdr:to>
      <xdr:col>15</xdr:col>
      <xdr:colOff>180975</xdr:colOff>
      <xdr:row>59</xdr:row>
      <xdr:rowOff>22916</xdr:rowOff>
    </xdr:to>
    <xdr:cxnSp macro="">
      <xdr:nvCxnSpPr>
        <xdr:cNvPr id="343" name="直線コネクタ 342"/>
        <xdr:cNvCxnSpPr/>
      </xdr:nvCxnSpPr>
      <xdr:spPr>
        <a:xfrm>
          <a:off x="9639300" y="10134039"/>
          <a:ext cx="838200" cy="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4"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16142</xdr:rowOff>
    </xdr:from>
    <xdr:to>
      <xdr:col>14</xdr:col>
      <xdr:colOff>28575</xdr:colOff>
      <xdr:row>59</xdr:row>
      <xdr:rowOff>18489</xdr:rowOff>
    </xdr:to>
    <xdr:cxnSp macro="">
      <xdr:nvCxnSpPr>
        <xdr:cNvPr id="346" name="直線コネクタ 345"/>
        <xdr:cNvCxnSpPr/>
      </xdr:nvCxnSpPr>
      <xdr:spPr>
        <a:xfrm>
          <a:off x="8750300" y="10131692"/>
          <a:ext cx="8890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52463</xdr:rowOff>
    </xdr:from>
    <xdr:ext cx="534377" cy="259045"/>
    <xdr:sp macro="" textlink="">
      <xdr:nvSpPr>
        <xdr:cNvPr id="348" name="テキスト ボックス 347"/>
        <xdr:cNvSpPr txBox="1"/>
      </xdr:nvSpPr>
      <xdr:spPr>
        <a:xfrm>
          <a:off x="9372111" y="965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16142</xdr:rowOff>
    </xdr:from>
    <xdr:to>
      <xdr:col>12</xdr:col>
      <xdr:colOff>511175</xdr:colOff>
      <xdr:row>59</xdr:row>
      <xdr:rowOff>23670</xdr:rowOff>
    </xdr:to>
    <xdr:cxnSp macro="">
      <xdr:nvCxnSpPr>
        <xdr:cNvPr id="349" name="直線コネクタ 348"/>
        <xdr:cNvCxnSpPr/>
      </xdr:nvCxnSpPr>
      <xdr:spPr>
        <a:xfrm flipV="1">
          <a:off x="7861300" y="10131692"/>
          <a:ext cx="889000" cy="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51" name="テキスト ボックス 350"/>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22916</xdr:rowOff>
    </xdr:from>
    <xdr:to>
      <xdr:col>11</xdr:col>
      <xdr:colOff>307975</xdr:colOff>
      <xdr:row>59</xdr:row>
      <xdr:rowOff>23670</xdr:rowOff>
    </xdr:to>
    <xdr:cxnSp macro="">
      <xdr:nvCxnSpPr>
        <xdr:cNvPr id="352" name="直線コネクタ 351"/>
        <xdr:cNvCxnSpPr/>
      </xdr:nvCxnSpPr>
      <xdr:spPr>
        <a:xfrm>
          <a:off x="6972300" y="10138466"/>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4" name="テキスト ボックス 353"/>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88826</xdr:rowOff>
    </xdr:from>
    <xdr:ext cx="534377" cy="259045"/>
    <xdr:sp macro="" textlink="">
      <xdr:nvSpPr>
        <xdr:cNvPr id="356" name="テキスト ボックス 355"/>
        <xdr:cNvSpPr txBox="1"/>
      </xdr:nvSpPr>
      <xdr:spPr>
        <a:xfrm>
          <a:off x="6705111" y="9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143566</xdr:rowOff>
    </xdr:from>
    <xdr:to>
      <xdr:col>15</xdr:col>
      <xdr:colOff>231775</xdr:colOff>
      <xdr:row>59</xdr:row>
      <xdr:rowOff>73716</xdr:rowOff>
    </xdr:to>
    <xdr:sp macro="" textlink="">
      <xdr:nvSpPr>
        <xdr:cNvPr id="362" name="円/楕円 361"/>
        <xdr:cNvSpPr/>
      </xdr:nvSpPr>
      <xdr:spPr>
        <a:xfrm>
          <a:off x="10426700" y="1008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58493</xdr:rowOff>
    </xdr:from>
    <xdr:ext cx="469744" cy="259045"/>
    <xdr:sp macro="" textlink="">
      <xdr:nvSpPr>
        <xdr:cNvPr id="363" name="農林水産業費該当値テキスト"/>
        <xdr:cNvSpPr txBox="1"/>
      </xdr:nvSpPr>
      <xdr:spPr>
        <a:xfrm>
          <a:off x="10528300" y="1000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139139</xdr:rowOff>
    </xdr:from>
    <xdr:to>
      <xdr:col>14</xdr:col>
      <xdr:colOff>79375</xdr:colOff>
      <xdr:row>59</xdr:row>
      <xdr:rowOff>69289</xdr:rowOff>
    </xdr:to>
    <xdr:sp macro="" textlink="">
      <xdr:nvSpPr>
        <xdr:cNvPr id="364" name="円/楕円 363"/>
        <xdr:cNvSpPr/>
      </xdr:nvSpPr>
      <xdr:spPr>
        <a:xfrm>
          <a:off x="9588500" y="1008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60416</xdr:rowOff>
    </xdr:from>
    <xdr:ext cx="469744" cy="259045"/>
    <xdr:sp macro="" textlink="">
      <xdr:nvSpPr>
        <xdr:cNvPr id="365" name="テキスト ボックス 364"/>
        <xdr:cNvSpPr txBox="1"/>
      </xdr:nvSpPr>
      <xdr:spPr>
        <a:xfrm>
          <a:off x="9404427" y="1017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136792</xdr:rowOff>
    </xdr:from>
    <xdr:to>
      <xdr:col>12</xdr:col>
      <xdr:colOff>561975</xdr:colOff>
      <xdr:row>59</xdr:row>
      <xdr:rowOff>66942</xdr:rowOff>
    </xdr:to>
    <xdr:sp macro="" textlink="">
      <xdr:nvSpPr>
        <xdr:cNvPr id="366" name="円/楕円 365"/>
        <xdr:cNvSpPr/>
      </xdr:nvSpPr>
      <xdr:spPr>
        <a:xfrm>
          <a:off x="8699500" y="100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58069</xdr:rowOff>
    </xdr:from>
    <xdr:ext cx="469744" cy="259045"/>
    <xdr:sp macro="" textlink="">
      <xdr:nvSpPr>
        <xdr:cNvPr id="367" name="テキスト ボックス 366"/>
        <xdr:cNvSpPr txBox="1"/>
      </xdr:nvSpPr>
      <xdr:spPr>
        <a:xfrm>
          <a:off x="8515427" y="1017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144320</xdr:rowOff>
    </xdr:from>
    <xdr:to>
      <xdr:col>11</xdr:col>
      <xdr:colOff>358775</xdr:colOff>
      <xdr:row>59</xdr:row>
      <xdr:rowOff>74470</xdr:rowOff>
    </xdr:to>
    <xdr:sp macro="" textlink="">
      <xdr:nvSpPr>
        <xdr:cNvPr id="368" name="円/楕円 367"/>
        <xdr:cNvSpPr/>
      </xdr:nvSpPr>
      <xdr:spPr>
        <a:xfrm>
          <a:off x="7810500" y="1008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65597</xdr:rowOff>
    </xdr:from>
    <xdr:ext cx="469744" cy="259045"/>
    <xdr:sp macro="" textlink="">
      <xdr:nvSpPr>
        <xdr:cNvPr id="369" name="テキスト ボックス 368"/>
        <xdr:cNvSpPr txBox="1"/>
      </xdr:nvSpPr>
      <xdr:spPr>
        <a:xfrm>
          <a:off x="7626427" y="1018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143566</xdr:rowOff>
    </xdr:from>
    <xdr:to>
      <xdr:col>10</xdr:col>
      <xdr:colOff>155575</xdr:colOff>
      <xdr:row>59</xdr:row>
      <xdr:rowOff>73716</xdr:rowOff>
    </xdr:to>
    <xdr:sp macro="" textlink="">
      <xdr:nvSpPr>
        <xdr:cNvPr id="370" name="円/楕円 369"/>
        <xdr:cNvSpPr/>
      </xdr:nvSpPr>
      <xdr:spPr>
        <a:xfrm>
          <a:off x="6921500" y="1008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64843</xdr:rowOff>
    </xdr:from>
    <xdr:ext cx="469744" cy="259045"/>
    <xdr:sp macro="" textlink="">
      <xdr:nvSpPr>
        <xdr:cNvPr id="371" name="テキスト ボックス 370"/>
        <xdr:cNvSpPr txBox="1"/>
      </xdr:nvSpPr>
      <xdr:spPr>
        <a:xfrm>
          <a:off x="6737427" y="1018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24098</xdr:rowOff>
    </xdr:from>
    <xdr:to>
      <xdr:col>15</xdr:col>
      <xdr:colOff>180975</xdr:colOff>
      <xdr:row>78</xdr:row>
      <xdr:rowOff>40670</xdr:rowOff>
    </xdr:to>
    <xdr:cxnSp macro="">
      <xdr:nvCxnSpPr>
        <xdr:cNvPr id="398" name="直線コネクタ 397"/>
        <xdr:cNvCxnSpPr/>
      </xdr:nvCxnSpPr>
      <xdr:spPr>
        <a:xfrm>
          <a:off x="9639300" y="13397198"/>
          <a:ext cx="838200" cy="1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9" name="商工費平均値テキスト"/>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24098</xdr:rowOff>
    </xdr:from>
    <xdr:to>
      <xdr:col>14</xdr:col>
      <xdr:colOff>28575</xdr:colOff>
      <xdr:row>78</xdr:row>
      <xdr:rowOff>75189</xdr:rowOff>
    </xdr:to>
    <xdr:cxnSp macro="">
      <xdr:nvCxnSpPr>
        <xdr:cNvPr id="401" name="直線コネクタ 400"/>
        <xdr:cNvCxnSpPr/>
      </xdr:nvCxnSpPr>
      <xdr:spPr>
        <a:xfrm flipV="1">
          <a:off x="8750300" y="13397198"/>
          <a:ext cx="889000" cy="5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59145</xdr:rowOff>
    </xdr:from>
    <xdr:ext cx="534377" cy="259045"/>
    <xdr:sp macro="" textlink="">
      <xdr:nvSpPr>
        <xdr:cNvPr id="403" name="テキスト ボックス 402"/>
        <xdr:cNvSpPr txBox="1"/>
      </xdr:nvSpPr>
      <xdr:spPr>
        <a:xfrm>
          <a:off x="9372111" y="12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166332</xdr:rowOff>
    </xdr:from>
    <xdr:to>
      <xdr:col>12</xdr:col>
      <xdr:colOff>511175</xdr:colOff>
      <xdr:row>78</xdr:row>
      <xdr:rowOff>75189</xdr:rowOff>
    </xdr:to>
    <xdr:cxnSp macro="">
      <xdr:nvCxnSpPr>
        <xdr:cNvPr id="404" name="直線コネクタ 403"/>
        <xdr:cNvCxnSpPr/>
      </xdr:nvCxnSpPr>
      <xdr:spPr>
        <a:xfrm>
          <a:off x="7861300" y="13367982"/>
          <a:ext cx="889000" cy="8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6" name="テキスト ボックス 405"/>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166332</xdr:rowOff>
    </xdr:from>
    <xdr:to>
      <xdr:col>11</xdr:col>
      <xdr:colOff>307975</xdr:colOff>
      <xdr:row>78</xdr:row>
      <xdr:rowOff>93683</xdr:rowOff>
    </xdr:to>
    <xdr:cxnSp macro="">
      <xdr:nvCxnSpPr>
        <xdr:cNvPr id="407" name="直線コネクタ 406"/>
        <xdr:cNvCxnSpPr/>
      </xdr:nvCxnSpPr>
      <xdr:spPr>
        <a:xfrm flipV="1">
          <a:off x="6972300" y="13367982"/>
          <a:ext cx="889000" cy="9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9" name="テキスト ボックス 408"/>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11" name="テキスト ボックス 410"/>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161320</xdr:rowOff>
    </xdr:from>
    <xdr:to>
      <xdr:col>15</xdr:col>
      <xdr:colOff>231775</xdr:colOff>
      <xdr:row>78</xdr:row>
      <xdr:rowOff>91470</xdr:rowOff>
    </xdr:to>
    <xdr:sp macro="" textlink="">
      <xdr:nvSpPr>
        <xdr:cNvPr id="417" name="円/楕円 416"/>
        <xdr:cNvSpPr/>
      </xdr:nvSpPr>
      <xdr:spPr>
        <a:xfrm>
          <a:off x="10426700" y="1336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76247</xdr:rowOff>
    </xdr:from>
    <xdr:ext cx="469744" cy="259045"/>
    <xdr:sp macro="" textlink="">
      <xdr:nvSpPr>
        <xdr:cNvPr id="418" name="商工費該当値テキスト"/>
        <xdr:cNvSpPr txBox="1"/>
      </xdr:nvSpPr>
      <xdr:spPr>
        <a:xfrm>
          <a:off x="10528300" y="1327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144748</xdr:rowOff>
    </xdr:from>
    <xdr:to>
      <xdr:col>14</xdr:col>
      <xdr:colOff>79375</xdr:colOff>
      <xdr:row>78</xdr:row>
      <xdr:rowOff>74898</xdr:rowOff>
    </xdr:to>
    <xdr:sp macro="" textlink="">
      <xdr:nvSpPr>
        <xdr:cNvPr id="419" name="円/楕円 418"/>
        <xdr:cNvSpPr/>
      </xdr:nvSpPr>
      <xdr:spPr>
        <a:xfrm>
          <a:off x="9588500" y="1334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66025</xdr:rowOff>
    </xdr:from>
    <xdr:ext cx="469744" cy="259045"/>
    <xdr:sp macro="" textlink="">
      <xdr:nvSpPr>
        <xdr:cNvPr id="420" name="テキスト ボックス 419"/>
        <xdr:cNvSpPr txBox="1"/>
      </xdr:nvSpPr>
      <xdr:spPr>
        <a:xfrm>
          <a:off x="9404427" y="1343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24389</xdr:rowOff>
    </xdr:from>
    <xdr:to>
      <xdr:col>12</xdr:col>
      <xdr:colOff>561975</xdr:colOff>
      <xdr:row>78</xdr:row>
      <xdr:rowOff>125989</xdr:rowOff>
    </xdr:to>
    <xdr:sp macro="" textlink="">
      <xdr:nvSpPr>
        <xdr:cNvPr id="421" name="円/楕円 420"/>
        <xdr:cNvSpPr/>
      </xdr:nvSpPr>
      <xdr:spPr>
        <a:xfrm>
          <a:off x="8699500" y="133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117116</xdr:rowOff>
    </xdr:from>
    <xdr:ext cx="469744" cy="259045"/>
    <xdr:sp macro="" textlink="">
      <xdr:nvSpPr>
        <xdr:cNvPr id="422" name="テキスト ボックス 421"/>
        <xdr:cNvSpPr txBox="1"/>
      </xdr:nvSpPr>
      <xdr:spPr>
        <a:xfrm>
          <a:off x="8515427" y="1349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115532</xdr:rowOff>
    </xdr:from>
    <xdr:to>
      <xdr:col>11</xdr:col>
      <xdr:colOff>358775</xdr:colOff>
      <xdr:row>78</xdr:row>
      <xdr:rowOff>45682</xdr:rowOff>
    </xdr:to>
    <xdr:sp macro="" textlink="">
      <xdr:nvSpPr>
        <xdr:cNvPr id="423" name="円/楕円 422"/>
        <xdr:cNvSpPr/>
      </xdr:nvSpPr>
      <xdr:spPr>
        <a:xfrm>
          <a:off x="7810500" y="1331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36809</xdr:rowOff>
    </xdr:from>
    <xdr:ext cx="469744" cy="259045"/>
    <xdr:sp macro="" textlink="">
      <xdr:nvSpPr>
        <xdr:cNvPr id="424" name="テキスト ボックス 423"/>
        <xdr:cNvSpPr txBox="1"/>
      </xdr:nvSpPr>
      <xdr:spPr>
        <a:xfrm>
          <a:off x="7626427" y="134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42883</xdr:rowOff>
    </xdr:from>
    <xdr:to>
      <xdr:col>10</xdr:col>
      <xdr:colOff>155575</xdr:colOff>
      <xdr:row>78</xdr:row>
      <xdr:rowOff>144483</xdr:rowOff>
    </xdr:to>
    <xdr:sp macro="" textlink="">
      <xdr:nvSpPr>
        <xdr:cNvPr id="425" name="円/楕円 424"/>
        <xdr:cNvSpPr/>
      </xdr:nvSpPr>
      <xdr:spPr>
        <a:xfrm>
          <a:off x="6921500" y="1341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135610</xdr:rowOff>
    </xdr:from>
    <xdr:ext cx="469744" cy="259045"/>
    <xdr:sp macro="" textlink="">
      <xdr:nvSpPr>
        <xdr:cNvPr id="426" name="テキスト ボックス 425"/>
        <xdr:cNvSpPr txBox="1"/>
      </xdr:nvSpPr>
      <xdr:spPr>
        <a:xfrm>
          <a:off x="6737427" y="1350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9640</xdr:rowOff>
    </xdr:from>
    <xdr:to>
      <xdr:col>15</xdr:col>
      <xdr:colOff>180975</xdr:colOff>
      <xdr:row>98</xdr:row>
      <xdr:rowOff>28674</xdr:rowOff>
    </xdr:to>
    <xdr:cxnSp macro="">
      <xdr:nvCxnSpPr>
        <xdr:cNvPr id="453" name="直線コネクタ 452"/>
        <xdr:cNvCxnSpPr/>
      </xdr:nvCxnSpPr>
      <xdr:spPr>
        <a:xfrm flipV="1">
          <a:off x="9639300" y="16811740"/>
          <a:ext cx="838200" cy="1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41925</xdr:rowOff>
    </xdr:from>
    <xdr:ext cx="534377" cy="259045"/>
    <xdr:sp macro="" textlink="">
      <xdr:nvSpPr>
        <xdr:cNvPr id="454" name="土木費平均値テキスト"/>
        <xdr:cNvSpPr txBox="1"/>
      </xdr:nvSpPr>
      <xdr:spPr>
        <a:xfrm>
          <a:off x="10528300" y="1650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28674</xdr:rowOff>
    </xdr:from>
    <xdr:to>
      <xdr:col>14</xdr:col>
      <xdr:colOff>28575</xdr:colOff>
      <xdr:row>98</xdr:row>
      <xdr:rowOff>51744</xdr:rowOff>
    </xdr:to>
    <xdr:cxnSp macro="">
      <xdr:nvCxnSpPr>
        <xdr:cNvPr id="456" name="直線コネクタ 455"/>
        <xdr:cNvCxnSpPr/>
      </xdr:nvCxnSpPr>
      <xdr:spPr>
        <a:xfrm flipV="1">
          <a:off x="8750300" y="16830774"/>
          <a:ext cx="889000" cy="2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125189</xdr:rowOff>
    </xdr:from>
    <xdr:ext cx="534377" cy="259045"/>
    <xdr:sp macro="" textlink="">
      <xdr:nvSpPr>
        <xdr:cNvPr id="458" name="テキスト ボックス 457"/>
        <xdr:cNvSpPr txBox="1"/>
      </xdr:nvSpPr>
      <xdr:spPr>
        <a:xfrm>
          <a:off x="9372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51744</xdr:rowOff>
    </xdr:from>
    <xdr:to>
      <xdr:col>12</xdr:col>
      <xdr:colOff>511175</xdr:colOff>
      <xdr:row>98</xdr:row>
      <xdr:rowOff>58345</xdr:rowOff>
    </xdr:to>
    <xdr:cxnSp macro="">
      <xdr:nvCxnSpPr>
        <xdr:cNvPr id="459" name="直線コネクタ 458"/>
        <xdr:cNvCxnSpPr/>
      </xdr:nvCxnSpPr>
      <xdr:spPr>
        <a:xfrm flipV="1">
          <a:off x="7861300" y="16853844"/>
          <a:ext cx="8890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61" name="テキスト ボックス 460"/>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58345</xdr:rowOff>
    </xdr:from>
    <xdr:to>
      <xdr:col>11</xdr:col>
      <xdr:colOff>307975</xdr:colOff>
      <xdr:row>98</xdr:row>
      <xdr:rowOff>59572</xdr:rowOff>
    </xdr:to>
    <xdr:cxnSp macro="">
      <xdr:nvCxnSpPr>
        <xdr:cNvPr id="462" name="直線コネクタ 461"/>
        <xdr:cNvCxnSpPr/>
      </xdr:nvCxnSpPr>
      <xdr:spPr>
        <a:xfrm flipV="1">
          <a:off x="6972300" y="16860445"/>
          <a:ext cx="8890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64" name="テキスト ボックス 463"/>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6" name="テキスト ボックス 465"/>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130290</xdr:rowOff>
    </xdr:from>
    <xdr:to>
      <xdr:col>15</xdr:col>
      <xdr:colOff>231775</xdr:colOff>
      <xdr:row>98</xdr:row>
      <xdr:rowOff>60440</xdr:rowOff>
    </xdr:to>
    <xdr:sp macro="" textlink="">
      <xdr:nvSpPr>
        <xdr:cNvPr id="472" name="円/楕円 471"/>
        <xdr:cNvSpPr/>
      </xdr:nvSpPr>
      <xdr:spPr>
        <a:xfrm>
          <a:off x="10426700" y="167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45217</xdr:rowOff>
    </xdr:from>
    <xdr:ext cx="534377" cy="259045"/>
    <xdr:sp macro="" textlink="">
      <xdr:nvSpPr>
        <xdr:cNvPr id="473" name="土木費該当値テキスト"/>
        <xdr:cNvSpPr txBox="1"/>
      </xdr:nvSpPr>
      <xdr:spPr>
        <a:xfrm>
          <a:off x="10528300" y="1667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28,447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149324</xdr:rowOff>
    </xdr:from>
    <xdr:to>
      <xdr:col>14</xdr:col>
      <xdr:colOff>79375</xdr:colOff>
      <xdr:row>98</xdr:row>
      <xdr:rowOff>79474</xdr:rowOff>
    </xdr:to>
    <xdr:sp macro="" textlink="">
      <xdr:nvSpPr>
        <xdr:cNvPr id="474" name="円/楕円 473"/>
        <xdr:cNvSpPr/>
      </xdr:nvSpPr>
      <xdr:spPr>
        <a:xfrm>
          <a:off x="9588500" y="1677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70601</xdr:rowOff>
    </xdr:from>
    <xdr:ext cx="534377" cy="259045"/>
    <xdr:sp macro="" textlink="">
      <xdr:nvSpPr>
        <xdr:cNvPr id="475" name="テキスト ボックス 474"/>
        <xdr:cNvSpPr txBox="1"/>
      </xdr:nvSpPr>
      <xdr:spPr>
        <a:xfrm>
          <a:off x="9372111" y="168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944</xdr:rowOff>
    </xdr:from>
    <xdr:to>
      <xdr:col>12</xdr:col>
      <xdr:colOff>561975</xdr:colOff>
      <xdr:row>98</xdr:row>
      <xdr:rowOff>102544</xdr:rowOff>
    </xdr:to>
    <xdr:sp macro="" textlink="">
      <xdr:nvSpPr>
        <xdr:cNvPr id="476" name="円/楕円 475"/>
        <xdr:cNvSpPr/>
      </xdr:nvSpPr>
      <xdr:spPr>
        <a:xfrm>
          <a:off x="8699500" y="168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93671</xdr:rowOff>
    </xdr:from>
    <xdr:ext cx="534377" cy="259045"/>
    <xdr:sp macro="" textlink="">
      <xdr:nvSpPr>
        <xdr:cNvPr id="477" name="テキスト ボックス 476"/>
        <xdr:cNvSpPr txBox="1"/>
      </xdr:nvSpPr>
      <xdr:spPr>
        <a:xfrm>
          <a:off x="8483111" y="1689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7545</xdr:rowOff>
    </xdr:from>
    <xdr:to>
      <xdr:col>11</xdr:col>
      <xdr:colOff>358775</xdr:colOff>
      <xdr:row>98</xdr:row>
      <xdr:rowOff>109145</xdr:rowOff>
    </xdr:to>
    <xdr:sp macro="" textlink="">
      <xdr:nvSpPr>
        <xdr:cNvPr id="478" name="円/楕円 477"/>
        <xdr:cNvSpPr/>
      </xdr:nvSpPr>
      <xdr:spPr>
        <a:xfrm>
          <a:off x="7810500" y="168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100272</xdr:rowOff>
    </xdr:from>
    <xdr:ext cx="534377" cy="259045"/>
    <xdr:sp macro="" textlink="">
      <xdr:nvSpPr>
        <xdr:cNvPr id="479" name="テキスト ボックス 478"/>
        <xdr:cNvSpPr txBox="1"/>
      </xdr:nvSpPr>
      <xdr:spPr>
        <a:xfrm>
          <a:off x="7594111" y="169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8772</xdr:rowOff>
    </xdr:from>
    <xdr:to>
      <xdr:col>10</xdr:col>
      <xdr:colOff>155575</xdr:colOff>
      <xdr:row>98</xdr:row>
      <xdr:rowOff>110372</xdr:rowOff>
    </xdr:to>
    <xdr:sp macro="" textlink="">
      <xdr:nvSpPr>
        <xdr:cNvPr id="480" name="円/楕円 479"/>
        <xdr:cNvSpPr/>
      </xdr:nvSpPr>
      <xdr:spPr>
        <a:xfrm>
          <a:off x="6921500" y="1681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101499</xdr:rowOff>
    </xdr:from>
    <xdr:ext cx="534377" cy="259045"/>
    <xdr:sp macro="" textlink="">
      <xdr:nvSpPr>
        <xdr:cNvPr id="481" name="テキスト ボックス 480"/>
        <xdr:cNvSpPr txBox="1"/>
      </xdr:nvSpPr>
      <xdr:spPr>
        <a:xfrm>
          <a:off x="6705111" y="1690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165728</xdr:rowOff>
    </xdr:from>
    <xdr:to>
      <xdr:col>23</xdr:col>
      <xdr:colOff>517525</xdr:colOff>
      <xdr:row>37</xdr:row>
      <xdr:rowOff>124727</xdr:rowOff>
    </xdr:to>
    <xdr:cxnSp macro="">
      <xdr:nvCxnSpPr>
        <xdr:cNvPr id="512" name="直線コネクタ 511"/>
        <xdr:cNvCxnSpPr/>
      </xdr:nvCxnSpPr>
      <xdr:spPr>
        <a:xfrm>
          <a:off x="15481300" y="6337928"/>
          <a:ext cx="838200" cy="1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3"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165728</xdr:rowOff>
    </xdr:from>
    <xdr:to>
      <xdr:col>22</xdr:col>
      <xdr:colOff>365125</xdr:colOff>
      <xdr:row>38</xdr:row>
      <xdr:rowOff>24208</xdr:rowOff>
    </xdr:to>
    <xdr:cxnSp macro="">
      <xdr:nvCxnSpPr>
        <xdr:cNvPr id="515" name="直線コネクタ 514"/>
        <xdr:cNvCxnSpPr/>
      </xdr:nvCxnSpPr>
      <xdr:spPr>
        <a:xfrm flipV="1">
          <a:off x="14592300" y="6337928"/>
          <a:ext cx="889000" cy="20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7" name="テキスト ボックス 516"/>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24208</xdr:rowOff>
    </xdr:from>
    <xdr:to>
      <xdr:col>21</xdr:col>
      <xdr:colOff>161925</xdr:colOff>
      <xdr:row>38</xdr:row>
      <xdr:rowOff>81031</xdr:rowOff>
    </xdr:to>
    <xdr:cxnSp macro="">
      <xdr:nvCxnSpPr>
        <xdr:cNvPr id="518" name="直線コネクタ 517"/>
        <xdr:cNvCxnSpPr/>
      </xdr:nvCxnSpPr>
      <xdr:spPr>
        <a:xfrm flipV="1">
          <a:off x="13703300" y="6539308"/>
          <a:ext cx="889000"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0" name="テキスト ボックス 519"/>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62351</xdr:rowOff>
    </xdr:from>
    <xdr:to>
      <xdr:col>19</xdr:col>
      <xdr:colOff>644525</xdr:colOff>
      <xdr:row>38</xdr:row>
      <xdr:rowOff>81031</xdr:rowOff>
    </xdr:to>
    <xdr:cxnSp macro="">
      <xdr:nvCxnSpPr>
        <xdr:cNvPr id="521" name="直線コネクタ 520"/>
        <xdr:cNvCxnSpPr/>
      </xdr:nvCxnSpPr>
      <xdr:spPr>
        <a:xfrm>
          <a:off x="12814300" y="6577451"/>
          <a:ext cx="8890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3" name="テキスト ボックス 522"/>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25" name="テキスト ボックス 524"/>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73927</xdr:rowOff>
    </xdr:from>
    <xdr:to>
      <xdr:col>23</xdr:col>
      <xdr:colOff>568325</xdr:colOff>
      <xdr:row>38</xdr:row>
      <xdr:rowOff>4077</xdr:rowOff>
    </xdr:to>
    <xdr:sp macro="" textlink="">
      <xdr:nvSpPr>
        <xdr:cNvPr id="531" name="円/楕円 530"/>
        <xdr:cNvSpPr/>
      </xdr:nvSpPr>
      <xdr:spPr>
        <a:xfrm>
          <a:off x="16268700" y="641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160304</xdr:rowOff>
    </xdr:from>
    <xdr:ext cx="534377" cy="259045"/>
    <xdr:sp macro="" textlink="">
      <xdr:nvSpPr>
        <xdr:cNvPr id="532" name="消防費該当値テキスト"/>
        <xdr:cNvSpPr txBox="1"/>
      </xdr:nvSpPr>
      <xdr:spPr>
        <a:xfrm>
          <a:off x="16370300" y="633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19,417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114928</xdr:rowOff>
    </xdr:from>
    <xdr:to>
      <xdr:col>22</xdr:col>
      <xdr:colOff>415925</xdr:colOff>
      <xdr:row>37</xdr:row>
      <xdr:rowOff>45078</xdr:rowOff>
    </xdr:to>
    <xdr:sp macro="" textlink="">
      <xdr:nvSpPr>
        <xdr:cNvPr id="533" name="円/楕円 532"/>
        <xdr:cNvSpPr/>
      </xdr:nvSpPr>
      <xdr:spPr>
        <a:xfrm>
          <a:off x="15430500" y="62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36205</xdr:rowOff>
    </xdr:from>
    <xdr:ext cx="534377" cy="259045"/>
    <xdr:sp macro="" textlink="">
      <xdr:nvSpPr>
        <xdr:cNvPr id="534" name="テキスト ボックス 533"/>
        <xdr:cNvSpPr txBox="1"/>
      </xdr:nvSpPr>
      <xdr:spPr>
        <a:xfrm>
          <a:off x="15214111" y="637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27,406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144858</xdr:rowOff>
    </xdr:from>
    <xdr:to>
      <xdr:col>21</xdr:col>
      <xdr:colOff>212725</xdr:colOff>
      <xdr:row>38</xdr:row>
      <xdr:rowOff>75008</xdr:rowOff>
    </xdr:to>
    <xdr:sp macro="" textlink="">
      <xdr:nvSpPr>
        <xdr:cNvPr id="535" name="円/楕円 534"/>
        <xdr:cNvSpPr/>
      </xdr:nvSpPr>
      <xdr:spPr>
        <a:xfrm>
          <a:off x="14541500" y="648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66135</xdr:rowOff>
    </xdr:from>
    <xdr:ext cx="534377" cy="259045"/>
    <xdr:sp macro="" textlink="">
      <xdr:nvSpPr>
        <xdr:cNvPr id="536" name="テキスト ボックス 535"/>
        <xdr:cNvSpPr txBox="1"/>
      </xdr:nvSpPr>
      <xdr:spPr>
        <a:xfrm>
          <a:off x="14325111" y="658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30231</xdr:rowOff>
    </xdr:from>
    <xdr:to>
      <xdr:col>20</xdr:col>
      <xdr:colOff>9525</xdr:colOff>
      <xdr:row>38</xdr:row>
      <xdr:rowOff>131831</xdr:rowOff>
    </xdr:to>
    <xdr:sp macro="" textlink="">
      <xdr:nvSpPr>
        <xdr:cNvPr id="537" name="円/楕円 536"/>
        <xdr:cNvSpPr/>
      </xdr:nvSpPr>
      <xdr:spPr>
        <a:xfrm>
          <a:off x="13652500" y="654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122958</xdr:rowOff>
    </xdr:from>
    <xdr:ext cx="534377" cy="259045"/>
    <xdr:sp macro="" textlink="">
      <xdr:nvSpPr>
        <xdr:cNvPr id="538" name="テキスト ボックス 537"/>
        <xdr:cNvSpPr txBox="1"/>
      </xdr:nvSpPr>
      <xdr:spPr>
        <a:xfrm>
          <a:off x="13436111" y="663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11551</xdr:rowOff>
    </xdr:from>
    <xdr:to>
      <xdr:col>18</xdr:col>
      <xdr:colOff>492125</xdr:colOff>
      <xdr:row>38</xdr:row>
      <xdr:rowOff>113151</xdr:rowOff>
    </xdr:to>
    <xdr:sp macro="" textlink="">
      <xdr:nvSpPr>
        <xdr:cNvPr id="539" name="円/楕円 538"/>
        <xdr:cNvSpPr/>
      </xdr:nvSpPr>
      <xdr:spPr>
        <a:xfrm>
          <a:off x="12763500" y="652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104278</xdr:rowOff>
    </xdr:from>
    <xdr:ext cx="534377" cy="259045"/>
    <xdr:sp macro="" textlink="">
      <xdr:nvSpPr>
        <xdr:cNvPr id="540" name="テキスト ボックス 539"/>
        <xdr:cNvSpPr txBox="1"/>
      </xdr:nvSpPr>
      <xdr:spPr>
        <a:xfrm>
          <a:off x="12547111" y="66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129157</xdr:rowOff>
    </xdr:from>
    <xdr:to>
      <xdr:col>23</xdr:col>
      <xdr:colOff>517525</xdr:colOff>
      <xdr:row>57</xdr:row>
      <xdr:rowOff>156680</xdr:rowOff>
    </xdr:to>
    <xdr:cxnSp macro="">
      <xdr:nvCxnSpPr>
        <xdr:cNvPr id="567" name="直線コネクタ 566"/>
        <xdr:cNvCxnSpPr/>
      </xdr:nvCxnSpPr>
      <xdr:spPr>
        <a:xfrm flipV="1">
          <a:off x="15481300" y="9901807"/>
          <a:ext cx="8382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8"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150430</xdr:rowOff>
    </xdr:from>
    <xdr:to>
      <xdr:col>22</xdr:col>
      <xdr:colOff>365125</xdr:colOff>
      <xdr:row>57</xdr:row>
      <xdr:rowOff>156680</xdr:rowOff>
    </xdr:to>
    <xdr:cxnSp macro="">
      <xdr:nvCxnSpPr>
        <xdr:cNvPr id="570" name="直線コネクタ 569"/>
        <xdr:cNvCxnSpPr/>
      </xdr:nvCxnSpPr>
      <xdr:spPr>
        <a:xfrm>
          <a:off x="14592300" y="9923080"/>
          <a:ext cx="88900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109127</xdr:rowOff>
    </xdr:from>
    <xdr:ext cx="534377" cy="259045"/>
    <xdr:sp macro="" textlink="">
      <xdr:nvSpPr>
        <xdr:cNvPr id="572" name="テキスト ボックス 571"/>
        <xdr:cNvSpPr txBox="1"/>
      </xdr:nvSpPr>
      <xdr:spPr>
        <a:xfrm>
          <a:off x="15214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21472</xdr:rowOff>
    </xdr:from>
    <xdr:to>
      <xdr:col>21</xdr:col>
      <xdr:colOff>161925</xdr:colOff>
      <xdr:row>57</xdr:row>
      <xdr:rowOff>150430</xdr:rowOff>
    </xdr:to>
    <xdr:cxnSp macro="">
      <xdr:nvCxnSpPr>
        <xdr:cNvPr id="573" name="直線コネクタ 572"/>
        <xdr:cNvCxnSpPr/>
      </xdr:nvCxnSpPr>
      <xdr:spPr>
        <a:xfrm>
          <a:off x="13703300" y="9622672"/>
          <a:ext cx="889000" cy="30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5" name="テキスト ボックス 574"/>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21472</xdr:rowOff>
    </xdr:from>
    <xdr:to>
      <xdr:col>19</xdr:col>
      <xdr:colOff>644525</xdr:colOff>
      <xdr:row>57</xdr:row>
      <xdr:rowOff>109415</xdr:rowOff>
    </xdr:to>
    <xdr:cxnSp macro="">
      <xdr:nvCxnSpPr>
        <xdr:cNvPr id="576" name="直線コネクタ 575"/>
        <xdr:cNvCxnSpPr/>
      </xdr:nvCxnSpPr>
      <xdr:spPr>
        <a:xfrm flipV="1">
          <a:off x="12814300" y="9622672"/>
          <a:ext cx="889000" cy="25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78" name="テキスト ボックス 577"/>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0" name="テキスト ボックス 579"/>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78357</xdr:rowOff>
    </xdr:from>
    <xdr:to>
      <xdr:col>23</xdr:col>
      <xdr:colOff>568325</xdr:colOff>
      <xdr:row>58</xdr:row>
      <xdr:rowOff>8507</xdr:rowOff>
    </xdr:to>
    <xdr:sp macro="" textlink="">
      <xdr:nvSpPr>
        <xdr:cNvPr id="586" name="円/楕円 585"/>
        <xdr:cNvSpPr/>
      </xdr:nvSpPr>
      <xdr:spPr>
        <a:xfrm>
          <a:off x="16268700" y="985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164734</xdr:rowOff>
    </xdr:from>
    <xdr:ext cx="534377" cy="259045"/>
    <xdr:sp macro="" textlink="">
      <xdr:nvSpPr>
        <xdr:cNvPr id="587" name="教育費該当値テキスト"/>
        <xdr:cNvSpPr txBox="1"/>
      </xdr:nvSpPr>
      <xdr:spPr>
        <a:xfrm>
          <a:off x="16370300" y="976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39,806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105880</xdr:rowOff>
    </xdr:from>
    <xdr:to>
      <xdr:col>22</xdr:col>
      <xdr:colOff>415925</xdr:colOff>
      <xdr:row>58</xdr:row>
      <xdr:rowOff>36030</xdr:rowOff>
    </xdr:to>
    <xdr:sp macro="" textlink="">
      <xdr:nvSpPr>
        <xdr:cNvPr id="588" name="円/楕円 587"/>
        <xdr:cNvSpPr/>
      </xdr:nvSpPr>
      <xdr:spPr>
        <a:xfrm>
          <a:off x="15430500" y="987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27157</xdr:rowOff>
    </xdr:from>
    <xdr:ext cx="534377" cy="259045"/>
    <xdr:sp macro="" textlink="">
      <xdr:nvSpPr>
        <xdr:cNvPr id="589" name="テキスト ボックス 588"/>
        <xdr:cNvSpPr txBox="1"/>
      </xdr:nvSpPr>
      <xdr:spPr>
        <a:xfrm>
          <a:off x="15214111" y="99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99630</xdr:rowOff>
    </xdr:from>
    <xdr:to>
      <xdr:col>21</xdr:col>
      <xdr:colOff>212725</xdr:colOff>
      <xdr:row>58</xdr:row>
      <xdr:rowOff>29780</xdr:rowOff>
    </xdr:to>
    <xdr:sp macro="" textlink="">
      <xdr:nvSpPr>
        <xdr:cNvPr id="590" name="円/楕円 589"/>
        <xdr:cNvSpPr/>
      </xdr:nvSpPr>
      <xdr:spPr>
        <a:xfrm>
          <a:off x="14541500" y="987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20907</xdr:rowOff>
    </xdr:from>
    <xdr:ext cx="534377" cy="259045"/>
    <xdr:sp macro="" textlink="">
      <xdr:nvSpPr>
        <xdr:cNvPr id="591" name="テキスト ボックス 590"/>
        <xdr:cNvSpPr txBox="1"/>
      </xdr:nvSpPr>
      <xdr:spPr>
        <a:xfrm>
          <a:off x="14325111" y="996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142122</xdr:rowOff>
    </xdr:from>
    <xdr:to>
      <xdr:col>20</xdr:col>
      <xdr:colOff>9525</xdr:colOff>
      <xdr:row>56</xdr:row>
      <xdr:rowOff>72272</xdr:rowOff>
    </xdr:to>
    <xdr:sp macro="" textlink="">
      <xdr:nvSpPr>
        <xdr:cNvPr id="592" name="円/楕円 591"/>
        <xdr:cNvSpPr/>
      </xdr:nvSpPr>
      <xdr:spPr>
        <a:xfrm>
          <a:off x="13652500" y="957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88799</xdr:rowOff>
    </xdr:from>
    <xdr:ext cx="599010" cy="259045"/>
    <xdr:sp macro="" textlink="">
      <xdr:nvSpPr>
        <xdr:cNvPr id="593" name="テキスト ボックス 592"/>
        <xdr:cNvSpPr txBox="1"/>
      </xdr:nvSpPr>
      <xdr:spPr>
        <a:xfrm>
          <a:off x="13403794" y="934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100,859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58615</xdr:rowOff>
    </xdr:from>
    <xdr:to>
      <xdr:col>18</xdr:col>
      <xdr:colOff>492125</xdr:colOff>
      <xdr:row>57</xdr:row>
      <xdr:rowOff>160215</xdr:rowOff>
    </xdr:to>
    <xdr:sp macro="" textlink="">
      <xdr:nvSpPr>
        <xdr:cNvPr id="594" name="円/楕円 593"/>
        <xdr:cNvSpPr/>
      </xdr:nvSpPr>
      <xdr:spPr>
        <a:xfrm>
          <a:off x="12763500" y="98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151342</xdr:rowOff>
    </xdr:from>
    <xdr:ext cx="534377" cy="259045"/>
    <xdr:sp macro="" textlink="">
      <xdr:nvSpPr>
        <xdr:cNvPr id="595" name="テキスト ボックス 594"/>
        <xdr:cNvSpPr txBox="1"/>
      </xdr:nvSpPr>
      <xdr:spPr>
        <a:xfrm>
          <a:off x="12547111" y="992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44,124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4" name="直線コネクタ 62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5"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7" name="直線コネクタ 62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8" name="フローチャート : 判断 627"/>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9" name="テキスト ボックス 628"/>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0" name="直線コネクタ 62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2" name="テキスト ボックス 631"/>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40450</xdr:rowOff>
    </xdr:from>
    <xdr:to>
      <xdr:col>19</xdr:col>
      <xdr:colOff>644525</xdr:colOff>
      <xdr:row>79</xdr:row>
      <xdr:rowOff>44450</xdr:rowOff>
    </xdr:to>
    <xdr:cxnSp macro="">
      <xdr:nvCxnSpPr>
        <xdr:cNvPr id="633" name="直線コネクタ 632"/>
        <xdr:cNvCxnSpPr/>
      </xdr:nvCxnSpPr>
      <xdr:spPr>
        <a:xfrm>
          <a:off x="12814300" y="13585000"/>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7" name="テキスト ボックス 636"/>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3" name="円/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249299" cy="259045"/>
    <xdr:sp macro="" textlink="">
      <xdr:nvSpPr>
        <xdr:cNvPr id="644" name="災害復旧費該当値テキスト"/>
        <xdr:cNvSpPr txBox="1"/>
      </xdr:nvSpPr>
      <xdr:spPr>
        <a:xfrm>
          <a:off x="16370300" y="13453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5" name="円/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6" name="テキスト ボックス 645"/>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7" name="円/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8" name="テキスト ボックス 647"/>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9" name="円/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0" name="テキスト ボックス 649"/>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161100</xdr:rowOff>
    </xdr:from>
    <xdr:to>
      <xdr:col>18</xdr:col>
      <xdr:colOff>492125</xdr:colOff>
      <xdr:row>79</xdr:row>
      <xdr:rowOff>91250</xdr:rowOff>
    </xdr:to>
    <xdr:sp macro="" textlink="">
      <xdr:nvSpPr>
        <xdr:cNvPr id="651" name="円/楕円 650"/>
        <xdr:cNvSpPr/>
      </xdr:nvSpPr>
      <xdr:spPr>
        <a:xfrm>
          <a:off x="12763500" y="135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82377</xdr:rowOff>
    </xdr:from>
    <xdr:ext cx="378565" cy="259045"/>
    <xdr:sp macro="" textlink="">
      <xdr:nvSpPr>
        <xdr:cNvPr id="652" name="テキスト ボックス 651"/>
        <xdr:cNvSpPr txBox="1"/>
      </xdr:nvSpPr>
      <xdr:spPr>
        <a:xfrm>
          <a:off x="12625017" y="1362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116360</xdr:rowOff>
    </xdr:from>
    <xdr:to>
      <xdr:col>23</xdr:col>
      <xdr:colOff>517525</xdr:colOff>
      <xdr:row>97</xdr:row>
      <xdr:rowOff>130167</xdr:rowOff>
    </xdr:to>
    <xdr:cxnSp macro="">
      <xdr:nvCxnSpPr>
        <xdr:cNvPr id="681" name="直線コネクタ 680"/>
        <xdr:cNvCxnSpPr/>
      </xdr:nvCxnSpPr>
      <xdr:spPr>
        <a:xfrm>
          <a:off x="15481300" y="16747010"/>
          <a:ext cx="8382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2"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116360</xdr:rowOff>
    </xdr:from>
    <xdr:to>
      <xdr:col>22</xdr:col>
      <xdr:colOff>365125</xdr:colOff>
      <xdr:row>97</xdr:row>
      <xdr:rowOff>134961</xdr:rowOff>
    </xdr:to>
    <xdr:cxnSp macro="">
      <xdr:nvCxnSpPr>
        <xdr:cNvPr id="684" name="直線コネクタ 683"/>
        <xdr:cNvCxnSpPr/>
      </xdr:nvCxnSpPr>
      <xdr:spPr>
        <a:xfrm flipV="1">
          <a:off x="14592300" y="16747010"/>
          <a:ext cx="889000" cy="1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5" name="フローチャート : 判断 684"/>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86" name="テキスト ボックス 685"/>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108138</xdr:rowOff>
    </xdr:from>
    <xdr:to>
      <xdr:col>21</xdr:col>
      <xdr:colOff>161925</xdr:colOff>
      <xdr:row>97</xdr:row>
      <xdr:rowOff>134961</xdr:rowOff>
    </xdr:to>
    <xdr:cxnSp macro="">
      <xdr:nvCxnSpPr>
        <xdr:cNvPr id="687" name="直線コネクタ 686"/>
        <xdr:cNvCxnSpPr/>
      </xdr:nvCxnSpPr>
      <xdr:spPr>
        <a:xfrm>
          <a:off x="13703300" y="16738788"/>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9" name="テキスト ボックス 688"/>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108138</xdr:rowOff>
    </xdr:from>
    <xdr:to>
      <xdr:col>19</xdr:col>
      <xdr:colOff>644525</xdr:colOff>
      <xdr:row>97</xdr:row>
      <xdr:rowOff>125298</xdr:rowOff>
    </xdr:to>
    <xdr:cxnSp macro="">
      <xdr:nvCxnSpPr>
        <xdr:cNvPr id="690" name="直線コネクタ 689"/>
        <xdr:cNvCxnSpPr/>
      </xdr:nvCxnSpPr>
      <xdr:spPr>
        <a:xfrm flipV="1">
          <a:off x="12814300" y="16738788"/>
          <a:ext cx="889000" cy="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2" name="テキスト ボックス 691"/>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4" name="テキスト ボックス 693"/>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79367</xdr:rowOff>
    </xdr:from>
    <xdr:to>
      <xdr:col>23</xdr:col>
      <xdr:colOff>568325</xdr:colOff>
      <xdr:row>98</xdr:row>
      <xdr:rowOff>9517</xdr:rowOff>
    </xdr:to>
    <xdr:sp macro="" textlink="">
      <xdr:nvSpPr>
        <xdr:cNvPr id="700" name="円/楕円 699"/>
        <xdr:cNvSpPr/>
      </xdr:nvSpPr>
      <xdr:spPr>
        <a:xfrm>
          <a:off x="16268700" y="1671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57794</xdr:rowOff>
    </xdr:from>
    <xdr:ext cx="534377" cy="259045"/>
    <xdr:sp macro="" textlink="">
      <xdr:nvSpPr>
        <xdr:cNvPr id="701" name="公債費該当値テキスト"/>
        <xdr:cNvSpPr txBox="1"/>
      </xdr:nvSpPr>
      <xdr:spPr>
        <a:xfrm>
          <a:off x="16370300" y="1668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33,751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65560</xdr:rowOff>
    </xdr:from>
    <xdr:to>
      <xdr:col>22</xdr:col>
      <xdr:colOff>415925</xdr:colOff>
      <xdr:row>97</xdr:row>
      <xdr:rowOff>167160</xdr:rowOff>
    </xdr:to>
    <xdr:sp macro="" textlink="">
      <xdr:nvSpPr>
        <xdr:cNvPr id="702" name="円/楕円 701"/>
        <xdr:cNvSpPr/>
      </xdr:nvSpPr>
      <xdr:spPr>
        <a:xfrm>
          <a:off x="15430500" y="1669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158287</xdr:rowOff>
    </xdr:from>
    <xdr:ext cx="534377" cy="259045"/>
    <xdr:sp macro="" textlink="">
      <xdr:nvSpPr>
        <xdr:cNvPr id="703" name="テキスト ボックス 702"/>
        <xdr:cNvSpPr txBox="1"/>
      </xdr:nvSpPr>
      <xdr:spPr>
        <a:xfrm>
          <a:off x="15214111" y="1678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84161</xdr:rowOff>
    </xdr:from>
    <xdr:to>
      <xdr:col>21</xdr:col>
      <xdr:colOff>212725</xdr:colOff>
      <xdr:row>98</xdr:row>
      <xdr:rowOff>14311</xdr:rowOff>
    </xdr:to>
    <xdr:sp macro="" textlink="">
      <xdr:nvSpPr>
        <xdr:cNvPr id="704" name="円/楕円 703"/>
        <xdr:cNvSpPr/>
      </xdr:nvSpPr>
      <xdr:spPr>
        <a:xfrm>
          <a:off x="14541500" y="1671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5438</xdr:rowOff>
    </xdr:from>
    <xdr:ext cx="534377" cy="259045"/>
    <xdr:sp macro="" textlink="">
      <xdr:nvSpPr>
        <xdr:cNvPr id="705" name="テキスト ボックス 704"/>
        <xdr:cNvSpPr txBox="1"/>
      </xdr:nvSpPr>
      <xdr:spPr>
        <a:xfrm>
          <a:off x="14325111" y="168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57338</xdr:rowOff>
    </xdr:from>
    <xdr:to>
      <xdr:col>20</xdr:col>
      <xdr:colOff>9525</xdr:colOff>
      <xdr:row>97</xdr:row>
      <xdr:rowOff>158938</xdr:rowOff>
    </xdr:to>
    <xdr:sp macro="" textlink="">
      <xdr:nvSpPr>
        <xdr:cNvPr id="706" name="円/楕円 705"/>
        <xdr:cNvSpPr/>
      </xdr:nvSpPr>
      <xdr:spPr>
        <a:xfrm>
          <a:off x="13652500" y="1668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150065</xdr:rowOff>
    </xdr:from>
    <xdr:ext cx="534377" cy="259045"/>
    <xdr:sp macro="" textlink="">
      <xdr:nvSpPr>
        <xdr:cNvPr id="707" name="テキスト ボックス 706"/>
        <xdr:cNvSpPr txBox="1"/>
      </xdr:nvSpPr>
      <xdr:spPr>
        <a:xfrm>
          <a:off x="13436111" y="1678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74498</xdr:rowOff>
    </xdr:from>
    <xdr:to>
      <xdr:col>18</xdr:col>
      <xdr:colOff>492125</xdr:colOff>
      <xdr:row>98</xdr:row>
      <xdr:rowOff>4648</xdr:rowOff>
    </xdr:to>
    <xdr:sp macro="" textlink="">
      <xdr:nvSpPr>
        <xdr:cNvPr id="708" name="円/楕円 707"/>
        <xdr:cNvSpPr/>
      </xdr:nvSpPr>
      <xdr:spPr>
        <a:xfrm>
          <a:off x="12763500" y="167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167225</xdr:rowOff>
    </xdr:from>
    <xdr:ext cx="534377" cy="259045"/>
    <xdr:sp macro="" textlink="">
      <xdr:nvSpPr>
        <xdr:cNvPr id="709" name="テキスト ボックス 708"/>
        <xdr:cNvSpPr txBox="1"/>
      </xdr:nvSpPr>
      <xdr:spPr>
        <a:xfrm>
          <a:off x="12547111" y="1679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34</xdr:row>
      <xdr:rowOff>76073</xdr:rowOff>
    </xdr:from>
    <xdr:to>
      <xdr:col>32</xdr:col>
      <xdr:colOff>186689</xdr:colOff>
      <xdr:row>39</xdr:row>
      <xdr:rowOff>44450</xdr:rowOff>
    </xdr:to>
    <xdr:cxnSp macro="">
      <xdr:nvCxnSpPr>
        <xdr:cNvPr id="733" name="直線コネクタ 732"/>
        <xdr:cNvCxnSpPr/>
      </xdr:nvCxnSpPr>
      <xdr:spPr>
        <a:xfrm flipV="1">
          <a:off x="22159595" y="5905373"/>
          <a:ext cx="1269" cy="825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72979</xdr:rowOff>
    </xdr:from>
    <xdr:ext cx="249299" cy="259045"/>
    <xdr:sp macro="" textlink="">
      <xdr:nvSpPr>
        <xdr:cNvPr id="734" name="諸支出金最小値テキスト"/>
        <xdr:cNvSpPr txBox="1"/>
      </xdr:nvSpPr>
      <xdr:spPr>
        <a:xfrm>
          <a:off x="22212300" y="6759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22750</xdr:rowOff>
    </xdr:from>
    <xdr:ext cx="469744" cy="259045"/>
    <xdr:sp macro="" textlink="">
      <xdr:nvSpPr>
        <xdr:cNvPr id="736" name="諸支出金最大値テキスト"/>
        <xdr:cNvSpPr txBox="1"/>
      </xdr:nvSpPr>
      <xdr:spPr>
        <a:xfrm>
          <a:off x="22212300" y="568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34</xdr:row>
      <xdr:rowOff>76073</xdr:rowOff>
    </xdr:from>
    <xdr:to>
      <xdr:col>32</xdr:col>
      <xdr:colOff>276225</xdr:colOff>
      <xdr:row>34</xdr:row>
      <xdr:rowOff>76073</xdr:rowOff>
    </xdr:to>
    <xdr:cxnSp macro="">
      <xdr:nvCxnSpPr>
        <xdr:cNvPr id="737" name="直線コネクタ 736"/>
        <xdr:cNvCxnSpPr/>
      </xdr:nvCxnSpPr>
      <xdr:spPr>
        <a:xfrm>
          <a:off x="22072600" y="5905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102553</xdr:rowOff>
    </xdr:from>
    <xdr:to>
      <xdr:col>32</xdr:col>
      <xdr:colOff>187325</xdr:colOff>
      <xdr:row>34</xdr:row>
      <xdr:rowOff>76073</xdr:rowOff>
    </xdr:to>
    <xdr:cxnSp macro="">
      <xdr:nvCxnSpPr>
        <xdr:cNvPr id="738" name="直線コネクタ 737"/>
        <xdr:cNvCxnSpPr/>
      </xdr:nvCxnSpPr>
      <xdr:spPr>
        <a:xfrm>
          <a:off x="21323300" y="5588953"/>
          <a:ext cx="838200" cy="31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117429</xdr:rowOff>
    </xdr:from>
    <xdr:ext cx="378565" cy="259045"/>
    <xdr:sp macro="" textlink="">
      <xdr:nvSpPr>
        <xdr:cNvPr id="739" name="諸支出金平均値テキスト"/>
        <xdr:cNvSpPr txBox="1"/>
      </xdr:nvSpPr>
      <xdr:spPr>
        <a:xfrm>
          <a:off x="22212300" y="663252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139002</xdr:rowOff>
    </xdr:from>
    <xdr:to>
      <xdr:col>32</xdr:col>
      <xdr:colOff>238125</xdr:colOff>
      <xdr:row>39</xdr:row>
      <xdr:rowOff>69152</xdr:rowOff>
    </xdr:to>
    <xdr:sp macro="" textlink="">
      <xdr:nvSpPr>
        <xdr:cNvPr id="740" name="フローチャート : 判断 739"/>
        <xdr:cNvSpPr/>
      </xdr:nvSpPr>
      <xdr:spPr>
        <a:xfrm>
          <a:off x="22110700" y="665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31877</xdr:rowOff>
    </xdr:from>
    <xdr:to>
      <xdr:col>31</xdr:col>
      <xdr:colOff>34925</xdr:colOff>
      <xdr:row>32</xdr:row>
      <xdr:rowOff>102553</xdr:rowOff>
    </xdr:to>
    <xdr:cxnSp macro="">
      <xdr:nvCxnSpPr>
        <xdr:cNvPr id="741" name="直線コネクタ 740"/>
        <xdr:cNvCxnSpPr/>
      </xdr:nvCxnSpPr>
      <xdr:spPr>
        <a:xfrm>
          <a:off x="20434300" y="5175377"/>
          <a:ext cx="889000" cy="4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75756</xdr:rowOff>
    </xdr:from>
    <xdr:to>
      <xdr:col>31</xdr:col>
      <xdr:colOff>85725</xdr:colOff>
      <xdr:row>39</xdr:row>
      <xdr:rowOff>5906</xdr:rowOff>
    </xdr:to>
    <xdr:sp macro="" textlink="">
      <xdr:nvSpPr>
        <xdr:cNvPr id="742" name="フローチャート : 判断 741"/>
        <xdr:cNvSpPr/>
      </xdr:nvSpPr>
      <xdr:spPr>
        <a:xfrm>
          <a:off x="21272500" y="659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168483</xdr:rowOff>
    </xdr:from>
    <xdr:ext cx="378565" cy="259045"/>
    <xdr:sp macro="" textlink="">
      <xdr:nvSpPr>
        <xdr:cNvPr id="743" name="テキスト ボックス 742"/>
        <xdr:cNvSpPr txBox="1"/>
      </xdr:nvSpPr>
      <xdr:spPr>
        <a:xfrm>
          <a:off x="21134017" y="6683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31877</xdr:rowOff>
    </xdr:from>
    <xdr:to>
      <xdr:col>29</xdr:col>
      <xdr:colOff>517525</xdr:colOff>
      <xdr:row>33</xdr:row>
      <xdr:rowOff>93218</xdr:rowOff>
    </xdr:to>
    <xdr:cxnSp macro="">
      <xdr:nvCxnSpPr>
        <xdr:cNvPr id="744" name="直線コネクタ 743"/>
        <xdr:cNvCxnSpPr/>
      </xdr:nvCxnSpPr>
      <xdr:spPr>
        <a:xfrm flipV="1">
          <a:off x="19545300" y="5175377"/>
          <a:ext cx="889000" cy="57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129095</xdr:rowOff>
    </xdr:from>
    <xdr:to>
      <xdr:col>29</xdr:col>
      <xdr:colOff>568325</xdr:colOff>
      <xdr:row>39</xdr:row>
      <xdr:rowOff>59245</xdr:rowOff>
    </xdr:to>
    <xdr:sp macro="" textlink="">
      <xdr:nvSpPr>
        <xdr:cNvPr id="745" name="フローチャート : 判断 744"/>
        <xdr:cNvSpPr/>
      </xdr:nvSpPr>
      <xdr:spPr>
        <a:xfrm>
          <a:off x="20383500" y="664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50372</xdr:rowOff>
    </xdr:from>
    <xdr:ext cx="378565" cy="259045"/>
    <xdr:sp macro="" textlink="">
      <xdr:nvSpPr>
        <xdr:cNvPr id="746" name="テキスト ボックス 745"/>
        <xdr:cNvSpPr txBox="1"/>
      </xdr:nvSpPr>
      <xdr:spPr>
        <a:xfrm>
          <a:off x="20245017" y="6736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93218</xdr:rowOff>
    </xdr:from>
    <xdr:to>
      <xdr:col>28</xdr:col>
      <xdr:colOff>314325</xdr:colOff>
      <xdr:row>39</xdr:row>
      <xdr:rowOff>8445</xdr:rowOff>
    </xdr:to>
    <xdr:cxnSp macro="">
      <xdr:nvCxnSpPr>
        <xdr:cNvPr id="747" name="直線コネクタ 746"/>
        <xdr:cNvCxnSpPr/>
      </xdr:nvCxnSpPr>
      <xdr:spPr>
        <a:xfrm flipV="1">
          <a:off x="18656300" y="5751068"/>
          <a:ext cx="889000" cy="94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88519</xdr:rowOff>
    </xdr:from>
    <xdr:to>
      <xdr:col>28</xdr:col>
      <xdr:colOff>365125</xdr:colOff>
      <xdr:row>38</xdr:row>
      <xdr:rowOff>18669</xdr:rowOff>
    </xdr:to>
    <xdr:sp macro="" textlink="">
      <xdr:nvSpPr>
        <xdr:cNvPr id="748" name="フローチャート : 判断 747"/>
        <xdr:cNvSpPr/>
      </xdr:nvSpPr>
      <xdr:spPr>
        <a:xfrm>
          <a:off x="19494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9796</xdr:rowOff>
    </xdr:from>
    <xdr:ext cx="469744" cy="259045"/>
    <xdr:sp macro="" textlink="">
      <xdr:nvSpPr>
        <xdr:cNvPr id="749" name="テキスト ボックス 748"/>
        <xdr:cNvSpPr txBox="1"/>
      </xdr:nvSpPr>
      <xdr:spPr>
        <a:xfrm>
          <a:off x="19310427" y="65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85661</xdr:rowOff>
    </xdr:from>
    <xdr:to>
      <xdr:col>27</xdr:col>
      <xdr:colOff>161925</xdr:colOff>
      <xdr:row>38</xdr:row>
      <xdr:rowOff>15811</xdr:rowOff>
    </xdr:to>
    <xdr:sp macro="" textlink="">
      <xdr:nvSpPr>
        <xdr:cNvPr id="750" name="フローチャート : 判断 749"/>
        <xdr:cNvSpPr/>
      </xdr:nvSpPr>
      <xdr:spPr>
        <a:xfrm>
          <a:off x="18605500" y="642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32338</xdr:rowOff>
    </xdr:from>
    <xdr:ext cx="469744" cy="259045"/>
    <xdr:sp macro="" textlink="">
      <xdr:nvSpPr>
        <xdr:cNvPr id="751" name="テキスト ボックス 750"/>
        <xdr:cNvSpPr txBox="1"/>
      </xdr:nvSpPr>
      <xdr:spPr>
        <a:xfrm>
          <a:off x="18421427" y="620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25273</xdr:rowOff>
    </xdr:from>
    <xdr:to>
      <xdr:col>32</xdr:col>
      <xdr:colOff>238125</xdr:colOff>
      <xdr:row>34</xdr:row>
      <xdr:rowOff>126873</xdr:rowOff>
    </xdr:to>
    <xdr:sp macro="" textlink="">
      <xdr:nvSpPr>
        <xdr:cNvPr id="757" name="円/楕円 756"/>
        <xdr:cNvSpPr/>
      </xdr:nvSpPr>
      <xdr:spPr>
        <a:xfrm>
          <a:off x="22110700" y="585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149750</xdr:rowOff>
    </xdr:from>
    <xdr:ext cx="469744" cy="259045"/>
    <xdr:sp macro="" textlink="">
      <xdr:nvSpPr>
        <xdr:cNvPr id="758" name="諸支出金該当値テキスト"/>
        <xdr:cNvSpPr txBox="1"/>
      </xdr:nvSpPr>
      <xdr:spPr>
        <a:xfrm>
          <a:off x="22212300" y="580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4,334</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51753</xdr:rowOff>
    </xdr:from>
    <xdr:to>
      <xdr:col>31</xdr:col>
      <xdr:colOff>85725</xdr:colOff>
      <xdr:row>32</xdr:row>
      <xdr:rowOff>153353</xdr:rowOff>
    </xdr:to>
    <xdr:sp macro="" textlink="">
      <xdr:nvSpPr>
        <xdr:cNvPr id="759" name="円/楕円 758"/>
        <xdr:cNvSpPr/>
      </xdr:nvSpPr>
      <xdr:spPr>
        <a:xfrm>
          <a:off x="21272500" y="553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30</xdr:row>
      <xdr:rowOff>169880</xdr:rowOff>
    </xdr:from>
    <xdr:ext cx="469744" cy="259045"/>
    <xdr:sp macro="" textlink="">
      <xdr:nvSpPr>
        <xdr:cNvPr id="760" name="テキスト ボックス 759"/>
        <xdr:cNvSpPr txBox="1"/>
      </xdr:nvSpPr>
      <xdr:spPr>
        <a:xfrm>
          <a:off x="21088427" y="531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a:t>
          </a:r>
          <a:endParaRPr kumimoji="1" lang="ja-JP" altLang="en-US" sz="1000" b="1">
            <a:solidFill>
              <a:srgbClr val="FF0000"/>
            </a:solidFill>
            <a:latin typeface="ＭＳ Ｐゴシック"/>
          </a:endParaRPr>
        </a:p>
      </xdr:txBody>
    </xdr:sp>
    <xdr:clientData/>
  </xdr:oneCellAnchor>
  <xdr:twoCellAnchor>
    <xdr:from>
      <xdr:col>29</xdr:col>
      <xdr:colOff>466725</xdr:colOff>
      <xdr:row>29</xdr:row>
      <xdr:rowOff>152527</xdr:rowOff>
    </xdr:from>
    <xdr:to>
      <xdr:col>29</xdr:col>
      <xdr:colOff>568325</xdr:colOff>
      <xdr:row>30</xdr:row>
      <xdr:rowOff>82677</xdr:rowOff>
    </xdr:to>
    <xdr:sp macro="" textlink="">
      <xdr:nvSpPr>
        <xdr:cNvPr id="761" name="円/楕円 760"/>
        <xdr:cNvSpPr/>
      </xdr:nvSpPr>
      <xdr:spPr>
        <a:xfrm>
          <a:off x="20383500" y="5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28</xdr:row>
      <xdr:rowOff>99204</xdr:rowOff>
    </xdr:from>
    <xdr:ext cx="469744" cy="259045"/>
    <xdr:sp macro="" textlink="">
      <xdr:nvSpPr>
        <xdr:cNvPr id="762" name="テキスト ボックス 761"/>
        <xdr:cNvSpPr txBox="1"/>
      </xdr:nvSpPr>
      <xdr:spPr>
        <a:xfrm>
          <a:off x="20199427" y="489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8,166</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42418</xdr:rowOff>
    </xdr:from>
    <xdr:to>
      <xdr:col>28</xdr:col>
      <xdr:colOff>365125</xdr:colOff>
      <xdr:row>33</xdr:row>
      <xdr:rowOff>144018</xdr:rowOff>
    </xdr:to>
    <xdr:sp macro="" textlink="">
      <xdr:nvSpPr>
        <xdr:cNvPr id="763" name="円/楕円 762"/>
        <xdr:cNvSpPr/>
      </xdr:nvSpPr>
      <xdr:spPr>
        <a:xfrm>
          <a:off x="19494500" y="57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160545</xdr:rowOff>
    </xdr:from>
    <xdr:ext cx="469744" cy="259045"/>
    <xdr:sp macro="" textlink="">
      <xdr:nvSpPr>
        <xdr:cNvPr id="764" name="テキスト ボックス 763"/>
        <xdr:cNvSpPr txBox="1"/>
      </xdr:nvSpPr>
      <xdr:spPr>
        <a:xfrm>
          <a:off x="19310427" y="547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129095</xdr:rowOff>
    </xdr:from>
    <xdr:to>
      <xdr:col>27</xdr:col>
      <xdr:colOff>161925</xdr:colOff>
      <xdr:row>39</xdr:row>
      <xdr:rowOff>59245</xdr:rowOff>
    </xdr:to>
    <xdr:sp macro="" textlink="">
      <xdr:nvSpPr>
        <xdr:cNvPr id="765" name="円/楕円 764"/>
        <xdr:cNvSpPr/>
      </xdr:nvSpPr>
      <xdr:spPr>
        <a:xfrm>
          <a:off x="18605500" y="66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50372</xdr:rowOff>
    </xdr:from>
    <xdr:ext cx="378565" cy="259045"/>
    <xdr:sp macro="" textlink="">
      <xdr:nvSpPr>
        <xdr:cNvPr id="766" name="テキスト ボックス 765"/>
        <xdr:cNvSpPr txBox="1"/>
      </xdr:nvSpPr>
      <xdr:spPr>
        <a:xfrm>
          <a:off x="18467017" y="6736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0" name="テキスト ボックス 77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2" name="テキスト ボックス 78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4" name="テキスト ボックス 78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6" name="テキスト ボックス 78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8" name="テキスト ボックス 78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0" name="直線コネクタ 78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5" name="直線コネクタ 79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7" name="フローチャート : 判断 79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8" name="直線コネクタ 79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9" name="フローチャート : 判断 79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0" name="テキスト ボックス 79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1" name="直線コネクタ 80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2" name="フローチャート : 判断 801"/>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3" name="テキスト ボックス 802"/>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4" name="直線コネクタ 80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5" name="フローチャート : 判断 80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6" name="テキスト ボックス 80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7" name="フローチャート : 判断 80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8" name="テキスト ボックス 80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4" name="円/楕円 81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6" name="円/楕円 81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7" name="テキスト ボックス 816"/>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8" name="円/楕円 81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9" name="テキスト ボックス 81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0" name="円/楕円 81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1" name="テキスト ボックス 820"/>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2" name="円/楕円 82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3" name="テキスト ボックス 822"/>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本町の目的別歳出のうち、民生費が歳出全体の</a:t>
          </a:r>
          <a:r>
            <a:rPr kumimoji="1" lang="en-US" altLang="ja-JP" sz="1100">
              <a:latin typeface="ＭＳ Ｐゴシック"/>
            </a:rPr>
            <a:t>3</a:t>
          </a:r>
          <a:r>
            <a:rPr kumimoji="1" lang="ja-JP" altLang="en-US" sz="1100">
              <a:latin typeface="ＭＳ Ｐゴシック"/>
            </a:rPr>
            <a:t>割超と大きな割合となっている。民生費については、少子高齢化等に伴う社会保障関係経費の増加、人口減などにより、住民一人当たりコストも引き続き増加している状況である。類似団体、全国平均及び大阪府平均と比較していずれも低い水準となっているが本町には福祉事務所がなく、生活保護関連経費がないということから考えると、決して低い水準であるとは言えない状況である。今後も、少子高齢化等の影響による民生費の増加が懸念される。</a:t>
          </a:r>
          <a:endParaRPr kumimoji="1" lang="en-US" altLang="ja-JP" sz="1100">
            <a:latin typeface="ＭＳ Ｐゴシック"/>
          </a:endParaRPr>
        </a:p>
        <a:p>
          <a:r>
            <a:rPr kumimoji="1" lang="ja-JP" altLang="en-US" sz="1100">
              <a:latin typeface="ＭＳ Ｐゴシック"/>
            </a:rPr>
            <a:t>次に大きな割合となっているのは、総務費で歳出全体の約</a:t>
          </a:r>
          <a:r>
            <a:rPr kumimoji="1" lang="en-US" altLang="ja-JP" sz="1100">
              <a:latin typeface="ＭＳ Ｐゴシック"/>
            </a:rPr>
            <a:t>2</a:t>
          </a:r>
          <a:r>
            <a:rPr kumimoji="1" lang="ja-JP" altLang="en-US" sz="1100">
              <a:latin typeface="ＭＳ Ｐゴシック"/>
            </a:rPr>
            <a:t>割となっている。総務費は主に庁舎や電算関連の維持管理経費、税務や戸籍事務など経費が計上されている。住民一人当たりのコストは</a:t>
          </a:r>
          <a:r>
            <a:rPr kumimoji="1" lang="en-US" altLang="ja-JP" sz="1100">
              <a:latin typeface="ＭＳ Ｐゴシック"/>
            </a:rPr>
            <a:t>63,085</a:t>
          </a:r>
          <a:r>
            <a:rPr kumimoji="1" lang="ja-JP" altLang="en-US" sz="1100">
              <a:latin typeface="ＭＳ Ｐゴシック"/>
            </a:rPr>
            <a:t>円と前年度と比較し大幅な減となっており、これは前年度に行ったマイナンバー制度に伴うシステム整備が要因となっている。</a:t>
          </a:r>
          <a:endParaRPr kumimoji="1" lang="en-US" altLang="ja-JP" sz="1100">
            <a:latin typeface="ＭＳ Ｐゴシック"/>
          </a:endParaRPr>
        </a:p>
        <a:p>
          <a:r>
            <a:rPr kumimoji="1" lang="ja-JP" altLang="en-US" sz="1100">
              <a:latin typeface="ＭＳ Ｐゴシック"/>
            </a:rPr>
            <a:t>そのほか、農林水産業費や商工費については、類似団体と比較し、著しくコストが低いのが特徴となっており、今後の少子高齢化等を考慮し、税収等の確保という観点からも農林業や商工の振興に効率的に配分していく必要がある。</a:t>
          </a:r>
          <a:endParaRPr kumimoji="1" lang="en-US" altLang="ja-JP" sz="1100">
            <a:latin typeface="ＭＳ Ｐゴシック"/>
          </a:endParaRPr>
        </a:p>
        <a:p>
          <a:r>
            <a:rPr kumimoji="1" lang="ja-JP" altLang="en-US" sz="1100">
              <a:latin typeface="ＭＳ Ｐゴシック"/>
            </a:rPr>
            <a:t>また、歳出総額の１割程度を占める土木費や教育費については、道路や教育施設などの老朽化対策を考慮すると今後も増加していくことが懸念される。</a:t>
          </a:r>
          <a:endParaRPr kumimoji="1" lang="en-US" altLang="ja-JP" sz="1100">
            <a:latin typeface="ＭＳ Ｐゴシック"/>
          </a:endParaRPr>
        </a:p>
        <a:p>
          <a:r>
            <a:rPr kumimoji="1" lang="ja-JP" altLang="en-US" sz="1100">
              <a:latin typeface="ＭＳ Ｐゴシック"/>
            </a:rPr>
            <a:t>このように、社会保障関係経費や施設の老朽化対策などにより、今後も歳出の増加が懸念され、限られた財源の中、選択と集中により効率的な財政運営に努めていく必要がある。</a:t>
          </a:r>
          <a:endParaRPr kumimoji="1" lang="en-US" altLang="ja-JP" sz="1100">
            <a:latin typeface="ＭＳ Ｐゴシック"/>
          </a:endParaRPr>
        </a:p>
        <a:p>
          <a:endParaRPr kumimoji="1" lang="ja-JP" altLang="en-US" sz="105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年度の実質収支は</a:t>
          </a:r>
          <a:r>
            <a:rPr lang="ja-JP" altLang="en-US" sz="1100" b="0" i="0" baseline="0">
              <a:solidFill>
                <a:schemeClr val="dk1"/>
              </a:solidFill>
              <a:effectLst/>
              <a:latin typeface="+mn-lt"/>
              <a:ea typeface="+mn-ea"/>
              <a:cs typeface="+mn-cs"/>
            </a:rPr>
            <a:t>９６</a:t>
          </a:r>
          <a:r>
            <a:rPr lang="ja-JP" altLang="ja-JP" sz="1100" b="0" i="0" baseline="0">
              <a:solidFill>
                <a:schemeClr val="dk1"/>
              </a:solidFill>
              <a:effectLst/>
              <a:latin typeface="+mn-lt"/>
              <a:ea typeface="+mn-ea"/>
              <a:cs typeface="+mn-cs"/>
            </a:rPr>
            <a:t>百万円の黒字となり、実質収支比率は</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０３</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前年度から</a:t>
          </a:r>
          <a:r>
            <a:rPr lang="ja-JP" altLang="ja-JP" sz="1100" b="0" i="0" baseline="0">
              <a:solidFill>
                <a:schemeClr val="dk1"/>
              </a:solidFill>
              <a:effectLst/>
              <a:latin typeface="+mn-lt"/>
              <a:ea typeface="+mn-ea"/>
              <a:cs typeface="+mn-cs"/>
            </a:rPr>
            <a:t>３．</a:t>
          </a:r>
          <a:r>
            <a:rPr lang="ja-JP" altLang="en-US" sz="1100" b="0" i="0" baseline="0">
              <a:solidFill>
                <a:schemeClr val="dk1"/>
              </a:solidFill>
              <a:effectLst/>
              <a:latin typeface="+mn-lt"/>
              <a:ea typeface="+mn-ea"/>
              <a:cs typeface="+mn-cs"/>
            </a:rPr>
            <a:t>７１</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低下</a:t>
          </a:r>
          <a:r>
            <a:rPr lang="ja-JP" altLang="ja-JP" sz="1100" b="0" i="0" baseline="0">
              <a:solidFill>
                <a:schemeClr val="dk1"/>
              </a:solidFill>
              <a:effectLst/>
              <a:latin typeface="+mn-lt"/>
              <a:ea typeface="+mn-ea"/>
              <a:cs typeface="+mn-cs"/>
            </a:rPr>
            <a:t>した。これは、町税、地方消費税交付金</a:t>
          </a:r>
          <a:r>
            <a:rPr lang="ja-JP" altLang="en-US" sz="1100" b="0" i="0" baseline="0">
              <a:solidFill>
                <a:schemeClr val="dk1"/>
              </a:solidFill>
              <a:effectLst/>
              <a:latin typeface="+mn-lt"/>
              <a:ea typeface="+mn-ea"/>
              <a:cs typeface="+mn-cs"/>
            </a:rPr>
            <a:t>などの各種交付金や地方</a:t>
          </a:r>
          <a:r>
            <a:rPr lang="ja-JP" altLang="ja-JP" sz="1100" b="0" i="0" baseline="0">
              <a:solidFill>
                <a:schemeClr val="dk1"/>
              </a:solidFill>
              <a:effectLst/>
              <a:latin typeface="+mn-lt"/>
              <a:ea typeface="+mn-ea"/>
              <a:cs typeface="+mn-cs"/>
            </a:rPr>
            <a:t>交付税</a:t>
          </a:r>
          <a:r>
            <a:rPr lang="ja-JP" altLang="en-US" sz="1100" b="0" i="0" baseline="0">
              <a:solidFill>
                <a:schemeClr val="dk1"/>
              </a:solidFill>
              <a:effectLst/>
              <a:latin typeface="+mn-lt"/>
              <a:ea typeface="+mn-ea"/>
              <a:cs typeface="+mn-cs"/>
            </a:rPr>
            <a:t>がともに大きく減少したことによ</a:t>
          </a:r>
          <a:r>
            <a:rPr lang="ja-JP" altLang="ja-JP" sz="1100" b="0" i="0" baseline="0">
              <a:solidFill>
                <a:schemeClr val="dk1"/>
              </a:solidFill>
              <a:effectLst/>
              <a:latin typeface="+mn-lt"/>
              <a:ea typeface="+mn-ea"/>
              <a:cs typeface="+mn-cs"/>
            </a:rPr>
            <a:t>る</a:t>
          </a:r>
          <a:r>
            <a:rPr lang="ja-JP" altLang="en-US" sz="1100" b="0" i="0" baseline="0">
              <a:solidFill>
                <a:schemeClr val="dk1"/>
              </a:solidFill>
              <a:effectLst/>
              <a:latin typeface="+mn-lt"/>
              <a:ea typeface="+mn-ea"/>
              <a:cs typeface="+mn-cs"/>
            </a:rPr>
            <a:t>ものの、歳出において歳出抑制に努めた結果、なんとか黒字を維持することができた。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また、財政調整基金残高は１，</a:t>
          </a:r>
          <a:r>
            <a:rPr lang="ja-JP" altLang="en-US" sz="1100" b="0" i="0" baseline="0">
              <a:solidFill>
                <a:schemeClr val="dk1"/>
              </a:solidFill>
              <a:effectLst/>
              <a:latin typeface="+mn-lt"/>
              <a:ea typeface="+mn-ea"/>
              <a:cs typeface="+mn-cs"/>
            </a:rPr>
            <a:t>６２５</a:t>
          </a:r>
          <a:r>
            <a:rPr lang="ja-JP" altLang="ja-JP" sz="1100" b="0" i="0" baseline="0">
              <a:solidFill>
                <a:schemeClr val="dk1"/>
              </a:solidFill>
              <a:effectLst/>
              <a:latin typeface="+mn-lt"/>
              <a:ea typeface="+mn-ea"/>
              <a:cs typeface="+mn-cs"/>
            </a:rPr>
            <a:t>百万円、標準財政規模（３，</a:t>
          </a:r>
          <a:r>
            <a:rPr lang="ja-JP" altLang="en-US" sz="1100" b="0" i="0" baseline="0">
              <a:solidFill>
                <a:schemeClr val="dk1"/>
              </a:solidFill>
              <a:effectLst/>
              <a:latin typeface="+mn-lt"/>
              <a:ea typeface="+mn-ea"/>
              <a:cs typeface="+mn-cs"/>
            </a:rPr>
            <a:t>１６９</a:t>
          </a:r>
          <a:r>
            <a:rPr lang="ja-JP" altLang="ja-JP" sz="1100" b="0" i="0" baseline="0">
              <a:solidFill>
                <a:schemeClr val="dk1"/>
              </a:solidFill>
              <a:effectLst/>
              <a:latin typeface="+mn-lt"/>
              <a:ea typeface="+mn-ea"/>
              <a:cs typeface="+mn-cs"/>
            </a:rPr>
            <a:t>百万円）に対し</a:t>
          </a:r>
          <a:r>
            <a:rPr lang="ja-JP" altLang="en-US" sz="1100" b="0" i="0" baseline="0">
              <a:solidFill>
                <a:schemeClr val="dk1"/>
              </a:solidFill>
              <a:effectLst/>
              <a:latin typeface="+mn-lt"/>
              <a:ea typeface="+mn-ea"/>
              <a:cs typeface="+mn-cs"/>
            </a:rPr>
            <a:t>５１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２７</a:t>
          </a:r>
          <a:r>
            <a:rPr lang="ja-JP" altLang="ja-JP" sz="1100" b="0" i="0" baseline="0">
              <a:solidFill>
                <a:schemeClr val="dk1"/>
              </a:solidFill>
              <a:effectLst/>
              <a:latin typeface="+mn-lt"/>
              <a:ea typeface="+mn-ea"/>
              <a:cs typeface="+mn-cs"/>
            </a:rPr>
            <a:t>％と増加している</a:t>
          </a:r>
          <a:r>
            <a:rPr lang="ja-JP" altLang="en-US" sz="1100" b="0" i="0" baseline="0">
              <a:solidFill>
                <a:schemeClr val="dk1"/>
              </a:solidFill>
              <a:effectLst/>
              <a:latin typeface="+mn-lt"/>
              <a:ea typeface="+mn-ea"/>
              <a:cs typeface="+mn-cs"/>
            </a:rPr>
            <a:t>ものの、本町の</a:t>
          </a:r>
          <a:r>
            <a:rPr lang="ja-JP" altLang="ja-JP" sz="1100" b="0" i="0" baseline="0">
              <a:solidFill>
                <a:schemeClr val="dk1"/>
              </a:solidFill>
              <a:effectLst/>
              <a:latin typeface="+mn-lt"/>
              <a:ea typeface="+mn-ea"/>
              <a:cs typeface="+mn-cs"/>
            </a:rPr>
            <a:t>依存財源の割合</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６０％を超える脆弱な財政基盤</a:t>
          </a:r>
          <a:r>
            <a:rPr lang="ja-JP" altLang="en-US" sz="1100" b="0" i="0" baseline="0">
              <a:solidFill>
                <a:schemeClr val="dk1"/>
              </a:solidFill>
              <a:effectLst/>
              <a:latin typeface="+mn-lt"/>
              <a:ea typeface="+mn-ea"/>
              <a:cs typeface="+mn-cs"/>
            </a:rPr>
            <a:t>であり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今後費用負担増が想定される、施設改修や社会保障経費に対応するための貴重な財源となると考えている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年度の連結実質赤字比率は生じておらず、早期健全化基準（２０％）を下回っている。また、一般会計以外においても赤字決算となった会計はない。</a:t>
          </a:r>
          <a:endParaRPr lang="ja-JP" altLang="ja-JP" sz="1400">
            <a:effectLst/>
          </a:endParaRPr>
        </a:p>
        <a:p>
          <a:pPr rtl="0"/>
          <a:r>
            <a:rPr lang="ja-JP" altLang="ja-JP" sz="1100" b="0" i="0" baseline="0">
              <a:solidFill>
                <a:schemeClr val="dk1"/>
              </a:solidFill>
              <a:effectLst/>
              <a:latin typeface="+mn-lt"/>
              <a:ea typeface="+mn-ea"/>
              <a:cs typeface="+mn-cs"/>
            </a:rPr>
            <a:t>一般会計以外の黒字額の内訳では、水道事業会計の資金剰余額が８</a:t>
          </a:r>
          <a:r>
            <a:rPr lang="ja-JP" altLang="en-US" sz="1100" b="0" i="0" baseline="0">
              <a:solidFill>
                <a:schemeClr val="dk1"/>
              </a:solidFill>
              <a:effectLst/>
              <a:latin typeface="+mn-lt"/>
              <a:ea typeface="+mn-ea"/>
              <a:cs typeface="+mn-cs"/>
            </a:rPr>
            <a:t>４１</a:t>
          </a:r>
          <a:r>
            <a:rPr lang="ja-JP" altLang="ja-JP" sz="1100" b="0" i="0" baseline="0">
              <a:solidFill>
                <a:schemeClr val="dk1"/>
              </a:solidFill>
              <a:effectLst/>
              <a:latin typeface="+mn-lt"/>
              <a:ea typeface="+mn-ea"/>
              <a:cs typeface="+mn-cs"/>
            </a:rPr>
            <a:t>百万円で一番多く、標準財政規模（３，</a:t>
          </a:r>
          <a:r>
            <a:rPr lang="ja-JP" altLang="en-US" sz="1100" b="0" i="0" baseline="0">
              <a:solidFill>
                <a:schemeClr val="dk1"/>
              </a:solidFill>
              <a:effectLst/>
              <a:latin typeface="+mn-lt"/>
              <a:ea typeface="+mn-ea"/>
              <a:cs typeface="+mn-cs"/>
            </a:rPr>
            <a:t>１６９</a:t>
          </a:r>
          <a:r>
            <a:rPr lang="ja-JP" altLang="ja-JP" sz="1100" b="0" i="0" baseline="0">
              <a:solidFill>
                <a:schemeClr val="dk1"/>
              </a:solidFill>
              <a:effectLst/>
              <a:latin typeface="+mn-lt"/>
              <a:ea typeface="+mn-ea"/>
              <a:cs typeface="+mn-cs"/>
            </a:rPr>
            <a:t>百万円）に対する比率は２６．５</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％、次いで介護保険特別会計の実質収支額が３</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百万円で、同１．</a:t>
          </a:r>
          <a:r>
            <a:rPr lang="ja-JP" altLang="en-US" sz="1100" b="0" i="0" baseline="0">
              <a:solidFill>
                <a:schemeClr val="dk1"/>
              </a:solidFill>
              <a:effectLst/>
              <a:latin typeface="+mn-lt"/>
              <a:ea typeface="+mn-ea"/>
              <a:cs typeface="+mn-cs"/>
            </a:rPr>
            <a:t>０９</a:t>
          </a:r>
          <a:r>
            <a:rPr lang="ja-JP" altLang="ja-JP" sz="1100" b="0" i="0" baseline="0">
              <a:solidFill>
                <a:schemeClr val="dk1"/>
              </a:solidFill>
              <a:effectLst/>
              <a:latin typeface="+mn-lt"/>
              <a:ea typeface="+mn-ea"/>
              <a:cs typeface="+mn-cs"/>
            </a:rPr>
            <a:t>％となっている。</a:t>
          </a:r>
          <a:endParaRPr lang="ja-JP" altLang="ja-JP" sz="1400">
            <a:effectLst/>
          </a:endParaRPr>
        </a:p>
        <a:p>
          <a:pPr rtl="0"/>
          <a:r>
            <a:rPr lang="ja-JP" altLang="ja-JP" sz="1100" b="0" i="0" baseline="0">
              <a:solidFill>
                <a:schemeClr val="dk1"/>
              </a:solidFill>
              <a:effectLst/>
              <a:latin typeface="+mn-lt"/>
              <a:ea typeface="+mn-ea"/>
              <a:cs typeface="+mn-cs"/>
            </a:rPr>
            <a:t>なお、各特別会計においては、一般会計から財源の繰入を行っており、特に下水道事業特別会計については、公債費の増加もあって基準外繰入を行っている状況にあり、今後においても、使用料や保険料の適正化、並びに徴収事務の強化、広域化・共同化を含めた事務事業の効率化などにより、繰入金（一般会計の負担）の縮減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4986680</v>
      </c>
      <c r="BO4" s="411"/>
      <c r="BP4" s="411"/>
      <c r="BQ4" s="411"/>
      <c r="BR4" s="411"/>
      <c r="BS4" s="411"/>
      <c r="BT4" s="411"/>
      <c r="BU4" s="412"/>
      <c r="BV4" s="410">
        <v>5112952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v>
      </c>
      <c r="CU4" s="588"/>
      <c r="CV4" s="588"/>
      <c r="CW4" s="588"/>
      <c r="CX4" s="588"/>
      <c r="CY4" s="588"/>
      <c r="CZ4" s="588"/>
      <c r="DA4" s="589"/>
      <c r="DB4" s="587">
        <v>6.7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4796236</v>
      </c>
      <c r="BO5" s="416"/>
      <c r="BP5" s="416"/>
      <c r="BQ5" s="416"/>
      <c r="BR5" s="416"/>
      <c r="BS5" s="416"/>
      <c r="BT5" s="416"/>
      <c r="BU5" s="417"/>
      <c r="BV5" s="415">
        <v>4881367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93.9</v>
      </c>
      <c r="CU5" s="386"/>
      <c r="CV5" s="386"/>
      <c r="CW5" s="386"/>
      <c r="CX5" s="386"/>
      <c r="CY5" s="386"/>
      <c r="CZ5" s="386"/>
      <c r="DA5" s="387"/>
      <c r="DB5" s="385">
        <v>90</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190444</v>
      </c>
      <c r="BO6" s="416"/>
      <c r="BP6" s="416"/>
      <c r="BQ6" s="416"/>
      <c r="BR6" s="416"/>
      <c r="BS6" s="416"/>
      <c r="BT6" s="416"/>
      <c r="BU6" s="417"/>
      <c r="BV6" s="415">
        <v>231585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99.6</v>
      </c>
      <c r="CU6" s="562"/>
      <c r="CV6" s="562"/>
      <c r="CW6" s="562"/>
      <c r="CX6" s="562"/>
      <c r="CY6" s="562"/>
      <c r="CZ6" s="562"/>
      <c r="DA6" s="563"/>
      <c r="DB6" s="561">
        <v>96.2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94306</v>
      </c>
      <c r="BO7" s="416"/>
      <c r="BP7" s="416"/>
      <c r="BQ7" s="416"/>
      <c r="BR7" s="416"/>
      <c r="BS7" s="416"/>
      <c r="BT7" s="416"/>
      <c r="BU7" s="417"/>
      <c r="BV7" s="415">
        <v>14655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3168714</v>
      </c>
      <c r="CU7" s="416"/>
      <c r="CV7" s="416"/>
      <c r="CW7" s="416"/>
      <c r="CX7" s="416"/>
      <c r="CY7" s="416"/>
      <c r="CZ7" s="416"/>
      <c r="DA7" s="417"/>
      <c r="DB7" s="415">
        <v>3219871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96138</v>
      </c>
      <c r="BO8" s="416"/>
      <c r="BP8" s="416"/>
      <c r="BQ8" s="416"/>
      <c r="BR8" s="416"/>
      <c r="BS8" s="416"/>
      <c r="BT8" s="416"/>
      <c r="BU8" s="417"/>
      <c r="BV8" s="415">
        <v>216930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0.52</v>
      </c>
      <c r="CU8" s="525"/>
      <c r="CV8" s="525"/>
      <c r="CW8" s="525"/>
      <c r="CX8" s="525"/>
      <c r="CY8" s="525"/>
      <c r="CZ8" s="525"/>
      <c r="DA8" s="526"/>
      <c r="DB8" s="524">
        <v>0.53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13748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-120792</v>
      </c>
      <c r="BO9" s="416"/>
      <c r="BP9" s="416"/>
      <c r="BQ9" s="416"/>
      <c r="BR9" s="416"/>
      <c r="BS9" s="416"/>
      <c r="BT9" s="416"/>
      <c r="BU9" s="417"/>
      <c r="BV9" s="415">
        <v>115022</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12.2</v>
      </c>
      <c r="CU9" s="386"/>
      <c r="CV9" s="386"/>
      <c r="CW9" s="386"/>
      <c r="CX9" s="386"/>
      <c r="CY9" s="386"/>
      <c r="CZ9" s="386"/>
      <c r="DA9" s="387"/>
      <c r="DB9" s="385">
        <v>12.9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14220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111203</v>
      </c>
      <c r="BO10" s="416"/>
      <c r="BP10" s="416"/>
      <c r="BQ10" s="416"/>
      <c r="BR10" s="416"/>
      <c r="BS10" s="416"/>
      <c r="BT10" s="416"/>
      <c r="BU10" s="417"/>
      <c r="BV10" s="415">
        <v>152958</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104</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13730</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59508</v>
      </c>
      <c r="BO12" s="416"/>
      <c r="BP12" s="416"/>
      <c r="BQ12" s="416"/>
      <c r="BR12" s="416"/>
      <c r="BS12" s="416"/>
      <c r="BT12" s="416"/>
      <c r="BU12" s="417"/>
      <c r="BV12" s="415">
        <v>83013</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13648</v>
      </c>
      <c r="S13" s="517"/>
      <c r="T13" s="517"/>
      <c r="U13" s="517"/>
      <c r="V13" s="518"/>
      <c r="W13" s="504" t="s">
        <v>123</v>
      </c>
      <c r="X13" s="428"/>
      <c r="Y13" s="428"/>
      <c r="Z13" s="428"/>
      <c r="AA13" s="428"/>
      <c r="AB13" s="429"/>
      <c r="AC13" s="391">
        <v>193</v>
      </c>
      <c r="AD13" s="392"/>
      <c r="AE13" s="392"/>
      <c r="AF13" s="392"/>
      <c r="AG13" s="393"/>
      <c r="AH13" s="391">
        <v>211</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-69097</v>
      </c>
      <c r="BO13" s="416"/>
      <c r="BP13" s="416"/>
      <c r="BQ13" s="416"/>
      <c r="BR13" s="416"/>
      <c r="BS13" s="416"/>
      <c r="BT13" s="416"/>
      <c r="BU13" s="417"/>
      <c r="BV13" s="415">
        <v>184967</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7.3</v>
      </c>
      <c r="CU13" s="386"/>
      <c r="CV13" s="386"/>
      <c r="CW13" s="386"/>
      <c r="CX13" s="386"/>
      <c r="CY13" s="386"/>
      <c r="CZ13" s="386"/>
      <c r="DA13" s="387"/>
      <c r="DB13" s="385">
        <v>8.1999999999999993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13846</v>
      </c>
      <c r="S14" s="517"/>
      <c r="T14" s="517"/>
      <c r="U14" s="517"/>
      <c r="V14" s="518"/>
      <c r="W14" s="519"/>
      <c r="X14" s="431"/>
      <c r="Y14" s="431"/>
      <c r="Z14" s="431"/>
      <c r="AA14" s="431"/>
      <c r="AB14" s="432"/>
      <c r="AC14" s="509">
        <v>3.3</v>
      </c>
      <c r="AD14" s="510"/>
      <c r="AE14" s="510"/>
      <c r="AF14" s="510"/>
      <c r="AG14" s="511"/>
      <c r="AH14" s="509">
        <v>3.7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13771</v>
      </c>
      <c r="S15" s="517"/>
      <c r="T15" s="517"/>
      <c r="U15" s="517"/>
      <c r="V15" s="518"/>
      <c r="W15" s="504" t="s">
        <v>130</v>
      </c>
      <c r="X15" s="428"/>
      <c r="Y15" s="428"/>
      <c r="Z15" s="428"/>
      <c r="AA15" s="428"/>
      <c r="AB15" s="429"/>
      <c r="AC15" s="391">
        <v>1643</v>
      </c>
      <c r="AD15" s="392"/>
      <c r="AE15" s="392"/>
      <c r="AF15" s="392"/>
      <c r="AG15" s="393"/>
      <c r="AH15" s="391">
        <v>1617</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1368035</v>
      </c>
      <c r="BO15" s="411"/>
      <c r="BP15" s="411"/>
      <c r="BQ15" s="411"/>
      <c r="BR15" s="411"/>
      <c r="BS15" s="411"/>
      <c r="BT15" s="411"/>
      <c r="BU15" s="412"/>
      <c r="BV15" s="410">
        <v>1361754</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28.4</v>
      </c>
      <c r="AD16" s="510"/>
      <c r="AE16" s="510"/>
      <c r="AF16" s="510"/>
      <c r="AG16" s="511"/>
      <c r="AH16" s="509">
        <v>28</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2621347</v>
      </c>
      <c r="BO16" s="416"/>
      <c r="BP16" s="416"/>
      <c r="BQ16" s="416"/>
      <c r="BR16" s="416"/>
      <c r="BS16" s="416"/>
      <c r="BT16" s="416"/>
      <c r="BU16" s="417"/>
      <c r="BV16" s="415">
        <v>2619183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3957</v>
      </c>
      <c r="AD17" s="392"/>
      <c r="AE17" s="392"/>
      <c r="AF17" s="392"/>
      <c r="AG17" s="393"/>
      <c r="AH17" s="391">
        <v>3952</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1730233</v>
      </c>
      <c r="BO17" s="416"/>
      <c r="BP17" s="416"/>
      <c r="BQ17" s="416"/>
      <c r="BR17" s="416"/>
      <c r="BS17" s="416"/>
      <c r="BT17" s="416"/>
      <c r="BU17" s="417"/>
      <c r="BV17" s="415">
        <v>1720829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14.17</v>
      </c>
      <c r="M18" s="480"/>
      <c r="N18" s="480"/>
      <c r="O18" s="480"/>
      <c r="P18" s="480"/>
      <c r="Q18" s="480"/>
      <c r="R18" s="481"/>
      <c r="S18" s="481"/>
      <c r="T18" s="481"/>
      <c r="U18" s="481"/>
      <c r="V18" s="482"/>
      <c r="W18" s="496"/>
      <c r="X18" s="497"/>
      <c r="Y18" s="497"/>
      <c r="Z18" s="497"/>
      <c r="AA18" s="497"/>
      <c r="AB18" s="505"/>
      <c r="AC18" s="379">
        <v>68.3</v>
      </c>
      <c r="AD18" s="380"/>
      <c r="AE18" s="380"/>
      <c r="AF18" s="380"/>
      <c r="AG18" s="483"/>
      <c r="AH18" s="379">
        <v>68.400000000000006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3041013</v>
      </c>
      <c r="BO18" s="416"/>
      <c r="BP18" s="416"/>
      <c r="BQ18" s="416"/>
      <c r="BR18" s="416"/>
      <c r="BS18" s="416"/>
      <c r="BT18" s="416"/>
      <c r="BU18" s="417"/>
      <c r="BV18" s="415">
        <v>3050774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970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3784342</v>
      </c>
      <c r="BO19" s="416"/>
      <c r="BP19" s="416"/>
      <c r="BQ19" s="416"/>
      <c r="BR19" s="416"/>
      <c r="BS19" s="416"/>
      <c r="BT19" s="416"/>
      <c r="BU19" s="417"/>
      <c r="BV19" s="415">
        <v>3826343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5066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4619004</v>
      </c>
      <c r="BO23" s="416"/>
      <c r="BP23" s="416"/>
      <c r="BQ23" s="416"/>
      <c r="BR23" s="416"/>
      <c r="BS23" s="416"/>
      <c r="BT23" s="416"/>
      <c r="BU23" s="417"/>
      <c r="BV23" s="415">
        <v>4727816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6724</v>
      </c>
      <c r="R24" s="392"/>
      <c r="S24" s="392"/>
      <c r="T24" s="392"/>
      <c r="U24" s="392"/>
      <c r="V24" s="393"/>
      <c r="W24" s="457"/>
      <c r="X24" s="448"/>
      <c r="Y24" s="449"/>
      <c r="Z24" s="388" t="s">
        <v>154</v>
      </c>
      <c r="AA24" s="389"/>
      <c r="AB24" s="389"/>
      <c r="AC24" s="389"/>
      <c r="AD24" s="389"/>
      <c r="AE24" s="389"/>
      <c r="AF24" s="389"/>
      <c r="AG24" s="390"/>
      <c r="AH24" s="391">
        <v>89</v>
      </c>
      <c r="AI24" s="392"/>
      <c r="AJ24" s="392"/>
      <c r="AK24" s="392"/>
      <c r="AL24" s="393"/>
      <c r="AM24" s="391">
        <v>298773</v>
      </c>
      <c r="AN24" s="392"/>
      <c r="AO24" s="392"/>
      <c r="AP24" s="392"/>
      <c r="AQ24" s="392"/>
      <c r="AR24" s="393"/>
      <c r="AS24" s="391">
        <v>3357</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3891180</v>
      </c>
      <c r="BO24" s="416"/>
      <c r="BP24" s="416"/>
      <c r="BQ24" s="416"/>
      <c r="BR24" s="416"/>
      <c r="BS24" s="416"/>
      <c r="BT24" s="416"/>
      <c r="BU24" s="417"/>
      <c r="BV24" s="415">
        <v>3873346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6650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276930</v>
      </c>
      <c r="BO25" s="411"/>
      <c r="BP25" s="411"/>
      <c r="BQ25" s="411"/>
      <c r="BR25" s="411"/>
      <c r="BS25" s="411"/>
      <c r="BT25" s="411"/>
      <c r="BU25" s="412"/>
      <c r="BV25" s="410">
        <v>206251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6270</v>
      </c>
      <c r="R26" s="392"/>
      <c r="S26" s="392"/>
      <c r="T26" s="392"/>
      <c r="U26" s="392"/>
      <c r="V26" s="393"/>
      <c r="W26" s="457"/>
      <c r="X26" s="448"/>
      <c r="Y26" s="449"/>
      <c r="Z26" s="388" t="s">
        <v>160</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3600</v>
      </c>
      <c r="R27" s="392"/>
      <c r="S27" s="392"/>
      <c r="T27" s="392"/>
      <c r="U27" s="392"/>
      <c r="V27" s="393"/>
      <c r="W27" s="457"/>
      <c r="X27" s="448"/>
      <c r="Y27" s="449"/>
      <c r="Z27" s="388" t="s">
        <v>163</v>
      </c>
      <c r="AA27" s="389"/>
      <c r="AB27" s="389"/>
      <c r="AC27" s="389"/>
      <c r="AD27" s="389"/>
      <c r="AE27" s="389"/>
      <c r="AF27" s="389"/>
      <c r="AG27" s="390"/>
      <c r="AH27" s="391">
        <v>6</v>
      </c>
      <c r="AI27" s="392"/>
      <c r="AJ27" s="392"/>
      <c r="AK27" s="392"/>
      <c r="AL27" s="393"/>
      <c r="AM27" s="391">
        <v>20494</v>
      </c>
      <c r="AN27" s="392"/>
      <c r="AO27" s="392"/>
      <c r="AP27" s="392"/>
      <c r="AQ27" s="392"/>
      <c r="AR27" s="393"/>
      <c r="AS27" s="391">
        <v>3416</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100373</v>
      </c>
      <c r="BO27" s="419"/>
      <c r="BP27" s="419"/>
      <c r="BQ27" s="419"/>
      <c r="BR27" s="419"/>
      <c r="BS27" s="419"/>
      <c r="BT27" s="419"/>
      <c r="BU27" s="420"/>
      <c r="BV27" s="418">
        <v>100180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3400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1624596</v>
      </c>
      <c r="BO28" s="411"/>
      <c r="BP28" s="411"/>
      <c r="BQ28" s="411"/>
      <c r="BR28" s="411"/>
      <c r="BS28" s="411"/>
      <c r="BT28" s="411"/>
      <c r="BU28" s="412"/>
      <c r="BV28" s="410">
        <v>1572901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9</v>
      </c>
      <c r="M29" s="392"/>
      <c r="N29" s="392"/>
      <c r="O29" s="392"/>
      <c r="P29" s="393"/>
      <c r="Q29" s="391">
        <v>3200</v>
      </c>
      <c r="R29" s="392"/>
      <c r="S29" s="392"/>
      <c r="T29" s="392"/>
      <c r="U29" s="392"/>
      <c r="V29" s="393"/>
      <c r="W29" s="458"/>
      <c r="X29" s="459"/>
      <c r="Y29" s="460"/>
      <c r="Z29" s="388" t="s">
        <v>170</v>
      </c>
      <c r="AA29" s="389"/>
      <c r="AB29" s="389"/>
      <c r="AC29" s="389"/>
      <c r="AD29" s="389"/>
      <c r="AE29" s="389"/>
      <c r="AF29" s="389"/>
      <c r="AG29" s="390"/>
      <c r="AH29" s="391">
        <v>95</v>
      </c>
      <c r="AI29" s="392"/>
      <c r="AJ29" s="392"/>
      <c r="AK29" s="392"/>
      <c r="AL29" s="393"/>
      <c r="AM29" s="391">
        <v>319267</v>
      </c>
      <c r="AN29" s="392"/>
      <c r="AO29" s="392"/>
      <c r="AP29" s="392"/>
      <c r="AQ29" s="392"/>
      <c r="AR29" s="393"/>
      <c r="AS29" s="391">
        <v>3361</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7874</v>
      </c>
      <c r="BO29" s="416"/>
      <c r="BP29" s="416"/>
      <c r="BQ29" s="416"/>
      <c r="BR29" s="416"/>
      <c r="BS29" s="416"/>
      <c r="BT29" s="416"/>
      <c r="BU29" s="417"/>
      <c r="BV29" s="415">
        <v>7857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1509000</v>
      </c>
      <c r="BO30" s="419"/>
      <c r="BP30" s="419"/>
      <c r="BQ30" s="419"/>
      <c r="BR30" s="419"/>
      <c r="BS30" s="419"/>
      <c r="BT30" s="419"/>
      <c r="BU30" s="420"/>
      <c r="BV30" s="418">
        <v>1469916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南河内環境事業組合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大阪府後期高齢者医療広域連合(一般会計)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大阪府後期高齢者医療広域連合(後期高齢者医療特別会計)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大阪広域水道企業団(水道事業会計)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大阪広域水道企業団(工業用水道事業会計)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523</v>
      </c>
      <c r="D34" s="1184"/>
      <c r="E34" s="1185"/>
      <c r="F34" s="32">
        <v>25.24</v>
      </c>
      <c r="G34" s="33">
        <v>26.64</v>
      </c>
      <c r="H34" s="33">
        <v>26.81</v>
      </c>
      <c r="I34" s="33">
        <v>26.55</v>
      </c>
      <c r="J34" s="34">
        <v>26.54</v>
      </c>
      <c r="K34" s="22"/>
      <c r="L34" s="22"/>
      <c r="M34" s="22"/>
      <c r="N34" s="22"/>
      <c r="O34" s="22"/>
      <c r="P34" s="22"/>
    </row>
    <row r="35" spans="1:16" ht="39" customHeight="1" x14ac:dyDescent="0.15">
      <c r="A35" s="22"/>
      <c r="B35" s="35"/>
      <c r="C35" s="1178" t="s">
        <v>524</v>
      </c>
      <c r="D35" s="1179"/>
      <c r="E35" s="1180"/>
      <c r="F35" s="36">
        <v>3.58</v>
      </c>
      <c r="G35" s="37">
        <v>1.1399999999999999</v>
      </c>
      <c r="H35" s="37">
        <v>3.25</v>
      </c>
      <c r="I35" s="37">
        <v>6.73</v>
      </c>
      <c r="J35" s="38">
        <v>3.03</v>
      </c>
      <c r="K35" s="22"/>
      <c r="L35" s="22"/>
      <c r="M35" s="22"/>
      <c r="N35" s="22"/>
      <c r="O35" s="22"/>
      <c r="P35" s="22"/>
    </row>
    <row r="36" spans="1:16" ht="39" customHeight="1" x14ac:dyDescent="0.15">
      <c r="A36" s="22"/>
      <c r="B36" s="35"/>
      <c r="C36" s="1178" t="s">
        <v>525</v>
      </c>
      <c r="D36" s="1179"/>
      <c r="E36" s="1180"/>
      <c r="F36" s="36">
        <v>0.19</v>
      </c>
      <c r="G36" s="37">
        <v>0.32</v>
      </c>
      <c r="H36" s="37">
        <v>0.33</v>
      </c>
      <c r="I36" s="37">
        <v>1.1299999999999999</v>
      </c>
      <c r="J36" s="38">
        <v>1.0900000000000001</v>
      </c>
      <c r="K36" s="22"/>
      <c r="L36" s="22"/>
      <c r="M36" s="22"/>
      <c r="N36" s="22"/>
      <c r="O36" s="22"/>
      <c r="P36" s="22"/>
    </row>
    <row r="37" spans="1:16" ht="39" customHeight="1" x14ac:dyDescent="0.15">
      <c r="A37" s="22"/>
      <c r="B37" s="35"/>
      <c r="C37" s="1178" t="s">
        <v>526</v>
      </c>
      <c r="D37" s="1179"/>
      <c r="E37" s="1180"/>
      <c r="F37" s="36">
        <v>0.66</v>
      </c>
      <c r="G37" s="37">
        <v>0.28000000000000003</v>
      </c>
      <c r="H37" s="37">
        <v>0.04</v>
      </c>
      <c r="I37" s="37">
        <v>0.35</v>
      </c>
      <c r="J37" s="38">
        <v>0.53</v>
      </c>
      <c r="K37" s="22"/>
      <c r="L37" s="22"/>
      <c r="M37" s="22"/>
      <c r="N37" s="22"/>
      <c r="O37" s="22"/>
      <c r="P37" s="22"/>
    </row>
    <row r="38" spans="1:16" ht="39" customHeight="1" x14ac:dyDescent="0.15">
      <c r="A38" s="22"/>
      <c r="B38" s="35"/>
      <c r="C38" s="1178" t="s">
        <v>527</v>
      </c>
      <c r="D38" s="1179"/>
      <c r="E38" s="1180"/>
      <c r="F38" s="36">
        <v>0.14000000000000001</v>
      </c>
      <c r="G38" s="37">
        <v>0.13</v>
      </c>
      <c r="H38" s="37">
        <v>0.15</v>
      </c>
      <c r="I38" s="37">
        <v>0.15</v>
      </c>
      <c r="J38" s="38">
        <v>0.15</v>
      </c>
      <c r="K38" s="22"/>
      <c r="L38" s="22"/>
      <c r="M38" s="22"/>
      <c r="N38" s="22"/>
      <c r="O38" s="22"/>
      <c r="P38" s="22"/>
    </row>
    <row r="39" spans="1:16" ht="39" customHeight="1" x14ac:dyDescent="0.15">
      <c r="A39" s="22"/>
      <c r="B39" s="35"/>
      <c r="C39" s="1178" t="s">
        <v>528</v>
      </c>
      <c r="D39" s="1179"/>
      <c r="E39" s="1180"/>
      <c r="F39" s="36">
        <v>0</v>
      </c>
      <c r="G39" s="37">
        <v>0</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529</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530</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489</v>
      </c>
      <c r="L45" s="60">
        <v>481</v>
      </c>
      <c r="M45" s="60">
        <v>464</v>
      </c>
      <c r="N45" s="60">
        <v>492</v>
      </c>
      <c r="O45" s="61">
        <v>463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107</v>
      </c>
      <c r="L48" s="64">
        <v>105</v>
      </c>
      <c r="M48" s="64">
        <v>112</v>
      </c>
      <c r="N48" s="64">
        <v>115</v>
      </c>
      <c r="O48" s="65">
        <v>121</v>
      </c>
      <c r="P48" s="48"/>
      <c r="Q48" s="48"/>
      <c r="R48" s="48"/>
      <c r="S48" s="48"/>
      <c r="T48" s="48"/>
      <c r="U48" s="48"/>
    </row>
    <row r="49" spans="1:21" ht="30.75" customHeight="1" x14ac:dyDescent="0.15">
      <c r="A49" s="48"/>
      <c r="B49" s="1196"/>
      <c r="C49" s="1197"/>
      <c r="D49" s="62"/>
      <c r="E49" s="1188" t="s">
        <v>16</v>
      </c>
      <c r="F49" s="1188"/>
      <c r="G49" s="1188"/>
      <c r="H49" s="1188"/>
      <c r="I49" s="1188"/>
      <c r="J49" s="1189"/>
      <c r="K49" s="63">
        <v>68</v>
      </c>
      <c r="L49" s="64">
        <v>66</v>
      </c>
      <c r="M49" s="64">
        <v>62</v>
      </c>
      <c r="N49" s="64">
        <v>23</v>
      </c>
      <c r="O49" s="65">
        <v>9</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399</v>
      </c>
      <c r="L52" s="64">
        <v>407</v>
      </c>
      <c r="M52" s="64">
        <v>428</v>
      </c>
      <c r="N52" s="64">
        <v>408</v>
      </c>
      <c r="O52" s="65">
        <v>417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265</v>
      </c>
      <c r="L53" s="69">
        <v>245</v>
      </c>
      <c r="M53" s="69">
        <v>210</v>
      </c>
      <c r="N53" s="69">
        <v>222</v>
      </c>
      <c r="O53" s="70">
        <v>176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4" t="s">
        <v>24</v>
      </c>
      <c r="C41" s="1215"/>
      <c r="D41" s="81"/>
      <c r="E41" s="1216" t="s">
        <v>25</v>
      </c>
      <c r="F41" s="1216"/>
      <c r="G41" s="1216"/>
      <c r="H41" s="1217"/>
      <c r="I41" s="82">
        <v>4464</v>
      </c>
      <c r="J41" s="83">
        <v>4829</v>
      </c>
      <c r="K41" s="83">
        <v>4717</v>
      </c>
      <c r="L41" s="83">
        <v>4728</v>
      </c>
      <c r="M41" s="84">
        <v>4619</v>
      </c>
    </row>
    <row r="42" spans="2:13" ht="27.75" customHeight="1" x14ac:dyDescent="0.15">
      <c r="B42" s="1204"/>
      <c r="C42" s="1205"/>
      <c r="D42" s="85"/>
      <c r="E42" s="1208" t="s">
        <v>26</v>
      </c>
      <c r="F42" s="1208"/>
      <c r="G42" s="1208"/>
      <c r="H42" s="1209"/>
      <c r="I42" s="86">
        <v>455</v>
      </c>
      <c r="J42" s="87" t="s">
        <v>478</v>
      </c>
      <c r="K42" s="87" t="s">
        <v>478</v>
      </c>
      <c r="L42" s="87" t="s">
        <v>478</v>
      </c>
      <c r="M42" s="88" t="s">
        <v>478</v>
      </c>
    </row>
    <row r="43" spans="2:13" ht="27.75" customHeight="1" x14ac:dyDescent="0.15">
      <c r="B43" s="1204"/>
      <c r="C43" s="1205"/>
      <c r="D43" s="85"/>
      <c r="E43" s="1208" t="s">
        <v>27</v>
      </c>
      <c r="F43" s="1208"/>
      <c r="G43" s="1208"/>
      <c r="H43" s="1209"/>
      <c r="I43" s="86">
        <v>1366</v>
      </c>
      <c r="J43" s="87">
        <v>1277</v>
      </c>
      <c r="K43" s="87">
        <v>1248</v>
      </c>
      <c r="L43" s="87">
        <v>1210</v>
      </c>
      <c r="M43" s="88">
        <v>1194</v>
      </c>
    </row>
    <row r="44" spans="2:13" ht="27.75" customHeight="1" x14ac:dyDescent="0.15">
      <c r="B44" s="1204"/>
      <c r="C44" s="1205"/>
      <c r="D44" s="85"/>
      <c r="E44" s="1208" t="s">
        <v>28</v>
      </c>
      <c r="F44" s="1208"/>
      <c r="G44" s="1208"/>
      <c r="H44" s="1209"/>
      <c r="I44" s="86">
        <v>157</v>
      </c>
      <c r="J44" s="87">
        <v>96</v>
      </c>
      <c r="K44" s="87">
        <v>36</v>
      </c>
      <c r="L44" s="87">
        <v>14</v>
      </c>
      <c r="M44" s="88">
        <v>4</v>
      </c>
    </row>
    <row r="45" spans="2:13" ht="27.75" customHeight="1" x14ac:dyDescent="0.15">
      <c r="B45" s="1204"/>
      <c r="C45" s="1205"/>
      <c r="D45" s="85"/>
      <c r="E45" s="1208" t="s">
        <v>29</v>
      </c>
      <c r="F45" s="1208"/>
      <c r="G45" s="1208"/>
      <c r="H45" s="1209"/>
      <c r="I45" s="86">
        <v>1039</v>
      </c>
      <c r="J45" s="87">
        <v>1005</v>
      </c>
      <c r="K45" s="87">
        <v>977</v>
      </c>
      <c r="L45" s="87">
        <v>991</v>
      </c>
      <c r="M45" s="88">
        <v>1000</v>
      </c>
    </row>
    <row r="46" spans="2:13" ht="27.75" customHeight="1" x14ac:dyDescent="0.15">
      <c r="B46" s="1204"/>
      <c r="C46" s="1205"/>
      <c r="D46" s="89"/>
      <c r="E46" s="1208" t="s">
        <v>30</v>
      </c>
      <c r="F46" s="1208"/>
      <c r="G46" s="1208"/>
      <c r="H46" s="1209"/>
      <c r="I46" s="86">
        <v>0</v>
      </c>
      <c r="J46" s="87">
        <v>0</v>
      </c>
      <c r="K46" s="87" t="s">
        <v>478</v>
      </c>
      <c r="L46" s="87" t="s">
        <v>478</v>
      </c>
      <c r="M46" s="88" t="s">
        <v>478</v>
      </c>
    </row>
    <row r="47" spans="2:13" ht="27.75" customHeight="1" x14ac:dyDescent="0.15">
      <c r="B47" s="1204"/>
      <c r="C47" s="1205"/>
      <c r="D47" s="90"/>
      <c r="E47" s="1218" t="s">
        <v>31</v>
      </c>
      <c r="F47" s="1219"/>
      <c r="G47" s="1219"/>
      <c r="H47" s="1220"/>
      <c r="I47" s="86" t="s">
        <v>478</v>
      </c>
      <c r="J47" s="87" t="s">
        <v>478</v>
      </c>
      <c r="K47" s="87" t="s">
        <v>478</v>
      </c>
      <c r="L47" s="87" t="s">
        <v>478</v>
      </c>
      <c r="M47" s="88" t="s">
        <v>478</v>
      </c>
    </row>
    <row r="48" spans="2:13" ht="27.75" customHeight="1" x14ac:dyDescent="0.15">
      <c r="B48" s="1204"/>
      <c r="C48" s="1205"/>
      <c r="D48" s="85"/>
      <c r="E48" s="1208" t="s">
        <v>32</v>
      </c>
      <c r="F48" s="1208"/>
      <c r="G48" s="1208"/>
      <c r="H48" s="1209"/>
      <c r="I48" s="86" t="s">
        <v>478</v>
      </c>
      <c r="J48" s="87" t="s">
        <v>478</v>
      </c>
      <c r="K48" s="87" t="s">
        <v>478</v>
      </c>
      <c r="L48" s="87" t="s">
        <v>478</v>
      </c>
      <c r="M48" s="88" t="s">
        <v>478</v>
      </c>
    </row>
    <row r="49" spans="2:13" ht="27.75" customHeight="1" x14ac:dyDescent="0.15">
      <c r="B49" s="1206"/>
      <c r="C49" s="1207"/>
      <c r="D49" s="85"/>
      <c r="E49" s="1208" t="s">
        <v>33</v>
      </c>
      <c r="F49" s="1208"/>
      <c r="G49" s="1208"/>
      <c r="H49" s="1209"/>
      <c r="I49" s="86" t="s">
        <v>478</v>
      </c>
      <c r="J49" s="87" t="s">
        <v>478</v>
      </c>
      <c r="K49" s="87" t="s">
        <v>478</v>
      </c>
      <c r="L49" s="87" t="s">
        <v>478</v>
      </c>
      <c r="M49" s="88" t="s">
        <v>478</v>
      </c>
    </row>
    <row r="50" spans="2:13" ht="27.75" customHeight="1" x14ac:dyDescent="0.15">
      <c r="B50" s="1202" t="s">
        <v>34</v>
      </c>
      <c r="C50" s="1203"/>
      <c r="D50" s="91"/>
      <c r="E50" s="1208" t="s">
        <v>35</v>
      </c>
      <c r="F50" s="1208"/>
      <c r="G50" s="1208"/>
      <c r="H50" s="1209"/>
      <c r="I50" s="86">
        <v>2228</v>
      </c>
      <c r="J50" s="87">
        <v>2873</v>
      </c>
      <c r="K50" s="87">
        <v>3007</v>
      </c>
      <c r="L50" s="87">
        <v>3207</v>
      </c>
      <c r="M50" s="88">
        <v>3323</v>
      </c>
    </row>
    <row r="51" spans="2:13" ht="27.75" customHeight="1" x14ac:dyDescent="0.15">
      <c r="B51" s="1204"/>
      <c r="C51" s="1205"/>
      <c r="D51" s="85"/>
      <c r="E51" s="1208" t="s">
        <v>36</v>
      </c>
      <c r="F51" s="1208"/>
      <c r="G51" s="1208"/>
      <c r="H51" s="1209"/>
      <c r="I51" s="86" t="s">
        <v>478</v>
      </c>
      <c r="J51" s="87" t="s">
        <v>478</v>
      </c>
      <c r="K51" s="87" t="s">
        <v>478</v>
      </c>
      <c r="L51" s="87" t="s">
        <v>478</v>
      </c>
      <c r="M51" s="88" t="s">
        <v>478</v>
      </c>
    </row>
    <row r="52" spans="2:13" ht="27.75" customHeight="1" x14ac:dyDescent="0.15">
      <c r="B52" s="1206"/>
      <c r="C52" s="1207"/>
      <c r="D52" s="85"/>
      <c r="E52" s="1208" t="s">
        <v>37</v>
      </c>
      <c r="F52" s="1208"/>
      <c r="G52" s="1208"/>
      <c r="H52" s="1209"/>
      <c r="I52" s="86">
        <v>5076</v>
      </c>
      <c r="J52" s="87">
        <v>4993</v>
      </c>
      <c r="K52" s="87">
        <v>4922</v>
      </c>
      <c r="L52" s="87">
        <v>4958</v>
      </c>
      <c r="M52" s="88">
        <v>4889</v>
      </c>
    </row>
    <row r="53" spans="2:13" ht="27.75" customHeight="1" thickBot="1" x14ac:dyDescent="0.2">
      <c r="B53" s="1210" t="s">
        <v>21</v>
      </c>
      <c r="C53" s="1211"/>
      <c r="D53" s="92"/>
      <c r="E53" s="1212" t="s">
        <v>38</v>
      </c>
      <c r="F53" s="1212"/>
      <c r="G53" s="1212"/>
      <c r="H53" s="1213"/>
      <c r="I53" s="93">
        <v>176</v>
      </c>
      <c r="J53" s="94">
        <v>-659</v>
      </c>
      <c r="K53" s="94">
        <v>-951</v>
      </c>
      <c r="L53" s="94">
        <v>-1223</v>
      </c>
      <c r="M53" s="95">
        <v>-1395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543</v>
      </c>
      <c r="I42" s="354"/>
      <c r="J42" s="354"/>
      <c r="K42" s="354"/>
      <c r="L42" s="246"/>
      <c r="M42" s="246"/>
      <c r="N42" s="246"/>
      <c r="O42" s="246"/>
    </row>
    <row r="43" spans="2:17" x14ac:dyDescent="0.15">
      <c r="B43" s="250"/>
      <c r="C43" s="246"/>
      <c r="D43" s="246"/>
      <c r="E43" s="246"/>
      <c r="F43" s="246"/>
      <c r="G43" s="1235" t="s">
        <v>544</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545</v>
      </c>
    </row>
    <row r="50" spans="1:17" x14ac:dyDescent="0.15">
      <c r="B50" s="250"/>
      <c r="C50" s="246"/>
      <c r="D50" s="246"/>
      <c r="E50" s="246"/>
      <c r="F50" s="246"/>
      <c r="G50" s="1244"/>
      <c r="H50" s="1245"/>
      <c r="I50" s="1245"/>
      <c r="J50" s="1246"/>
      <c r="K50" s="356" t="s">
        <v>517</v>
      </c>
      <c r="L50" s="356" t="s">
        <v>518</v>
      </c>
      <c r="M50" s="356" t="s">
        <v>519</v>
      </c>
      <c r="N50" s="356" t="s">
        <v>520</v>
      </c>
      <c r="O50" s="356" t="s">
        <v>521</v>
      </c>
    </row>
    <row r="51" spans="1:17" x14ac:dyDescent="0.15">
      <c r="B51" s="250"/>
      <c r="C51" s="246"/>
      <c r="D51" s="246"/>
      <c r="E51" s="246"/>
      <c r="F51" s="246"/>
      <c r="G51" s="1247" t="s">
        <v>546</v>
      </c>
      <c r="H51" s="1248"/>
      <c r="I51" s="1253" t="s">
        <v>547</v>
      </c>
      <c r="J51" s="1253"/>
      <c r="K51" s="1256"/>
      <c r="L51" s="1256"/>
      <c r="M51" s="1256"/>
      <c r="N51" s="1221"/>
      <c r="O51" s="1221"/>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548</v>
      </c>
      <c r="J53" s="1233"/>
      <c r="K53" s="1255"/>
      <c r="L53" s="1255"/>
      <c r="M53" s="1255"/>
      <c r="N53" s="1225">
        <v>56.9</v>
      </c>
      <c r="O53" s="1225">
        <v>57.5</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549</v>
      </c>
      <c r="H55" s="1228"/>
      <c r="I55" s="1233" t="s">
        <v>547</v>
      </c>
      <c r="J55" s="1233"/>
      <c r="K55" s="1256"/>
      <c r="L55" s="1256"/>
      <c r="M55" s="1256"/>
      <c r="N55" s="1221">
        <v>13.1</v>
      </c>
      <c r="O55" s="1221">
        <v>0</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550</v>
      </c>
      <c r="J57" s="1223"/>
      <c r="K57" s="1255"/>
      <c r="L57" s="1255"/>
      <c r="M57" s="1255"/>
      <c r="N57" s="1225">
        <v>53.4</v>
      </c>
      <c r="O57" s="1225">
        <v>54</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551</v>
      </c>
      <c r="C63" s="246"/>
      <c r="D63" s="246"/>
      <c r="E63" s="246"/>
      <c r="F63" s="246"/>
      <c r="G63" s="246"/>
      <c r="H63" s="246"/>
      <c r="I63" s="246"/>
      <c r="J63" s="246"/>
      <c r="K63" s="246"/>
      <c r="L63" s="246"/>
      <c r="M63" s="246"/>
      <c r="N63" s="246"/>
      <c r="O63" s="246"/>
    </row>
    <row r="64" spans="1:17" x14ac:dyDescent="0.15">
      <c r="B64" s="250"/>
      <c r="C64" s="246"/>
      <c r="D64" s="246"/>
      <c r="E64" s="246"/>
      <c r="F64" s="246"/>
      <c r="G64" s="353" t="s">
        <v>543</v>
      </c>
      <c r="I64" s="354"/>
      <c r="J64" s="354"/>
      <c r="K64" s="354"/>
      <c r="L64" s="246"/>
      <c r="M64" s="246"/>
      <c r="N64" s="246"/>
      <c r="O64" s="246"/>
    </row>
    <row r="65" spans="2:30" x14ac:dyDescent="0.15">
      <c r="B65" s="250"/>
      <c r="C65" s="246"/>
      <c r="D65" s="246"/>
      <c r="E65" s="246"/>
      <c r="F65" s="246"/>
      <c r="G65" s="1235" t="s">
        <v>552</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553</v>
      </c>
      <c r="I71" s="370"/>
      <c r="J71" s="366"/>
      <c r="K71" s="366"/>
      <c r="L71" s="367"/>
      <c r="M71" s="366"/>
      <c r="N71" s="367"/>
      <c r="O71" s="368"/>
    </row>
    <row r="72" spans="2:30" x14ac:dyDescent="0.15">
      <c r="B72" s="250"/>
      <c r="C72" s="246"/>
      <c r="D72" s="246"/>
      <c r="E72" s="246"/>
      <c r="F72" s="246"/>
      <c r="G72" s="1244"/>
      <c r="H72" s="1245"/>
      <c r="I72" s="1245"/>
      <c r="J72" s="1246"/>
      <c r="K72" s="356" t="s">
        <v>517</v>
      </c>
      <c r="L72" s="356" t="s">
        <v>518</v>
      </c>
      <c r="M72" s="356" t="s">
        <v>519</v>
      </c>
      <c r="N72" s="356" t="s">
        <v>520</v>
      </c>
      <c r="O72" s="356" t="s">
        <v>521</v>
      </c>
    </row>
    <row r="73" spans="2:30" x14ac:dyDescent="0.15">
      <c r="B73" s="250"/>
      <c r="C73" s="246"/>
      <c r="D73" s="246"/>
      <c r="E73" s="246"/>
      <c r="F73" s="246"/>
      <c r="G73" s="1247" t="s">
        <v>546</v>
      </c>
      <c r="H73" s="1248"/>
      <c r="I73" s="1253" t="s">
        <v>547</v>
      </c>
      <c r="J73" s="1253"/>
      <c r="K73" s="1234">
        <v>6.4</v>
      </c>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554</v>
      </c>
      <c r="J75" s="1233"/>
      <c r="K75" s="1225">
        <v>11.5</v>
      </c>
      <c r="L75" s="1225">
        <v>10</v>
      </c>
      <c r="M75" s="1225">
        <v>8.6999999999999993</v>
      </c>
      <c r="N75" s="1225">
        <v>8.1999999999999993</v>
      </c>
      <c r="O75" s="1225">
        <v>7.3</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549</v>
      </c>
      <c r="H77" s="1228"/>
      <c r="I77" s="1233" t="s">
        <v>547</v>
      </c>
      <c r="J77" s="1233"/>
      <c r="K77" s="1234">
        <v>29.4</v>
      </c>
      <c r="L77" s="1234">
        <v>18.899999999999999</v>
      </c>
      <c r="M77" s="1221">
        <v>10.199999999999999</v>
      </c>
      <c r="N77" s="1221">
        <v>13.1</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554</v>
      </c>
      <c r="J79" s="1223"/>
      <c r="K79" s="1224">
        <v>10.9</v>
      </c>
      <c r="L79" s="1224">
        <v>10.1</v>
      </c>
      <c r="M79" s="1224">
        <v>9.1</v>
      </c>
      <c r="N79" s="1224">
        <v>8.9</v>
      </c>
      <c r="O79" s="1224">
        <v>7.9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21892</v>
      </c>
      <c r="E3" s="118"/>
      <c r="F3" s="119">
        <v>66496</v>
      </c>
      <c r="G3" s="120"/>
      <c r="H3" s="121"/>
    </row>
    <row r="4" spans="1:8" x14ac:dyDescent="0.15">
      <c r="A4" s="122"/>
      <c r="B4" s="123"/>
      <c r="C4" s="124"/>
      <c r="D4" s="125">
        <v>7952</v>
      </c>
      <c r="E4" s="126"/>
      <c r="F4" s="127">
        <v>36530</v>
      </c>
      <c r="G4" s="128"/>
      <c r="H4" s="129"/>
    </row>
    <row r="5" spans="1:8" x14ac:dyDescent="0.15">
      <c r="A5" s="110" t="s">
        <v>511</v>
      </c>
      <c r="B5" s="115"/>
      <c r="C5" s="116"/>
      <c r="D5" s="117">
        <v>88174</v>
      </c>
      <c r="E5" s="118"/>
      <c r="F5" s="119">
        <v>82748</v>
      </c>
      <c r="G5" s="120"/>
      <c r="H5" s="121"/>
    </row>
    <row r="6" spans="1:8" x14ac:dyDescent="0.15">
      <c r="A6" s="122"/>
      <c r="B6" s="123"/>
      <c r="C6" s="124"/>
      <c r="D6" s="125">
        <v>69538</v>
      </c>
      <c r="E6" s="126"/>
      <c r="F6" s="127">
        <v>44732</v>
      </c>
      <c r="G6" s="128"/>
      <c r="H6" s="129"/>
    </row>
    <row r="7" spans="1:8" x14ac:dyDescent="0.15">
      <c r="A7" s="110" t="s">
        <v>512</v>
      </c>
      <c r="B7" s="115"/>
      <c r="C7" s="116"/>
      <c r="D7" s="117">
        <v>12882</v>
      </c>
      <c r="E7" s="118"/>
      <c r="F7" s="119">
        <v>91837</v>
      </c>
      <c r="G7" s="120"/>
      <c r="H7" s="121"/>
    </row>
    <row r="8" spans="1:8" x14ac:dyDescent="0.15">
      <c r="A8" s="122"/>
      <c r="B8" s="123"/>
      <c r="C8" s="124"/>
      <c r="D8" s="125">
        <v>7704</v>
      </c>
      <c r="E8" s="126"/>
      <c r="F8" s="127">
        <v>54439</v>
      </c>
      <c r="G8" s="128"/>
      <c r="H8" s="129"/>
    </row>
    <row r="9" spans="1:8" x14ac:dyDescent="0.15">
      <c r="A9" s="110" t="s">
        <v>513</v>
      </c>
      <c r="B9" s="115"/>
      <c r="C9" s="116"/>
      <c r="D9" s="117">
        <v>24702</v>
      </c>
      <c r="E9" s="118"/>
      <c r="F9" s="119">
        <v>75972</v>
      </c>
      <c r="G9" s="120"/>
      <c r="H9" s="121"/>
    </row>
    <row r="10" spans="1:8" x14ac:dyDescent="0.15">
      <c r="A10" s="122"/>
      <c r="B10" s="123"/>
      <c r="C10" s="124"/>
      <c r="D10" s="125">
        <v>18670</v>
      </c>
      <c r="E10" s="126"/>
      <c r="F10" s="127">
        <v>40712</v>
      </c>
      <c r="G10" s="128"/>
      <c r="H10" s="129"/>
    </row>
    <row r="11" spans="1:8" x14ac:dyDescent="0.15">
      <c r="A11" s="110" t="s">
        <v>514</v>
      </c>
      <c r="B11" s="115"/>
      <c r="C11" s="116"/>
      <c r="D11" s="117">
        <v>24226</v>
      </c>
      <c r="E11" s="118"/>
      <c r="F11" s="119">
        <v>79466</v>
      </c>
      <c r="G11" s="120"/>
      <c r="H11" s="121"/>
    </row>
    <row r="12" spans="1:8" x14ac:dyDescent="0.15">
      <c r="A12" s="122"/>
      <c r="B12" s="123"/>
      <c r="C12" s="130"/>
      <c r="D12" s="125">
        <v>20856</v>
      </c>
      <c r="E12" s="126"/>
      <c r="F12" s="127">
        <v>44645</v>
      </c>
      <c r="G12" s="128"/>
      <c r="H12" s="129"/>
    </row>
    <row r="13" spans="1:8" x14ac:dyDescent="0.15">
      <c r="A13" s="110"/>
      <c r="B13" s="115"/>
      <c r="C13" s="131"/>
      <c r="D13" s="132">
        <v>34375</v>
      </c>
      <c r="E13" s="133"/>
      <c r="F13" s="134">
        <v>79304</v>
      </c>
      <c r="G13" s="135"/>
      <c r="H13" s="121"/>
    </row>
    <row r="14" spans="1:8" x14ac:dyDescent="0.15">
      <c r="A14" s="122"/>
      <c r="B14" s="123"/>
      <c r="C14" s="124"/>
      <c r="D14" s="125">
        <v>24944</v>
      </c>
      <c r="E14" s="126"/>
      <c r="F14" s="127">
        <v>44212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3.59</v>
      </c>
      <c r="C19" s="136">
        <f>ROUND(VALUE(SUBSTITUTE(実質収支比率等に係る経年分析!G$48,"▲","-")),2)</f>
        <v>1.1499999999999999</v>
      </c>
      <c r="D19" s="136">
        <f>ROUND(VALUE(SUBSTITUTE(実質収支比率等に係る経年分析!H$48,"▲","-")),2)</f>
        <v>3.26</v>
      </c>
      <c r="E19" s="136">
        <f>ROUND(VALUE(SUBSTITUTE(実質収支比率等に係る経年分析!I$48,"▲","-")),2)</f>
        <v>6.74</v>
      </c>
      <c r="F19" s="136">
        <f>ROUND(VALUE(SUBSTITUTE(実質収支比率等に係る経年分析!J$48,"▲","-")),2)</f>
        <v>3.03</v>
      </c>
    </row>
    <row r="20" spans="1:11" x14ac:dyDescent="0.15">
      <c r="A20" s="136" t="s">
        <v>43</v>
      </c>
      <c r="B20" s="136">
        <f>ROUND(VALUE(SUBSTITUTE(実質収支比率等に係る経年分析!F$47,"▲","-")),2)</f>
        <v>42.78</v>
      </c>
      <c r="C20" s="136">
        <f>ROUND(VALUE(SUBSTITUTE(実質収支比率等に係る経年分析!G$47,"▲","-")),2)</f>
        <v>47.86</v>
      </c>
      <c r="D20" s="136">
        <f>ROUND(VALUE(SUBSTITUTE(実質収支比率等に係る経年分析!H$47,"▲","-")),2)</f>
        <v>48.01</v>
      </c>
      <c r="E20" s="136">
        <f>ROUND(VALUE(SUBSTITUTE(実質収支比率等に係る経年分析!I$47,"▲","-")),2)</f>
        <v>48.85</v>
      </c>
      <c r="F20" s="136">
        <f>ROUND(VALUE(SUBSTITUTE(実質収支比率等に係る経年分析!J$47,"▲","-")),2)</f>
        <v>51.27</v>
      </c>
    </row>
    <row r="21" spans="1:11" x14ac:dyDescent="0.15">
      <c r="A21" s="136" t="s">
        <v>44</v>
      </c>
      <c r="B21" s="136">
        <f>IF(ISNUMBER(VALUE(SUBSTITUTE(実質収支比率等に係る経年分析!F$49,"▲","-"))),ROUND(VALUE(SUBSTITUTE(実質収支比率等に係る経年分析!F$49,"▲","-")),2),NA())</f>
        <v>10.35</v>
      </c>
      <c r="C21" s="136">
        <f>IF(ISNUMBER(VALUE(SUBSTITUTE(実質収支比率等に係る経年分析!G$49,"▲","-"))),ROUND(VALUE(SUBSTITUTE(実質収支比率等に係る経年分析!G$49,"▲","-")),2),NA())</f>
        <v>4.22</v>
      </c>
      <c r="D21" s="136">
        <f>IF(ISNUMBER(VALUE(SUBSTITUTE(実質収支比率等に係る経年分析!H$49,"▲","-"))),ROUND(VALUE(SUBSTITUTE(実質収支比率等に係る経年分析!H$49,"▲","-")),2),NA())</f>
        <v>1.75</v>
      </c>
      <c r="E21" s="136">
        <f>IF(ISNUMBER(VALUE(SUBSTITUTE(実質収支比率等に係る経年分析!I$49,"▲","-"))),ROUND(VALUE(SUBSTITUTE(実質収支比率等に係る経年分析!I$49,"▲","-")),2),NA())</f>
        <v>5.74</v>
      </c>
      <c r="F21" s="136">
        <f>IF(ISNUMBER(VALUE(SUBSTITUTE(実質収支比率等に係る経年分析!J$49,"▲","-"))),ROUND(VALUE(SUBSTITUTE(実質収支比率等に係る経年分析!J$49,"▲","-")),2),NA())</f>
        <v>-2.1800000000000002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0.14000000000000001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0.15</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0.28000000000000003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0.53</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1.1299999999999999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1.0900000000000001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3.58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1.1399999999999999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3.25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6.73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3.03</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25.24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26.64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26.81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26.55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26.54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399</v>
      </c>
      <c r="E42" s="138"/>
      <c r="F42" s="138"/>
      <c r="G42" s="138">
        <f>'実質公債費比率（分子）の構造'!L$52</f>
        <v>407</v>
      </c>
      <c r="H42" s="138"/>
      <c r="I42" s="138"/>
      <c r="J42" s="138">
        <f>'実質公債費比率（分子）の構造'!M$52</f>
        <v>428</v>
      </c>
      <c r="K42" s="138"/>
      <c r="L42" s="138"/>
      <c r="M42" s="138">
        <f>'実質公債費比率（分子）の構造'!N$52</f>
        <v>408</v>
      </c>
      <c r="N42" s="138"/>
      <c r="O42" s="138"/>
      <c r="P42" s="138">
        <f>'実質公債費比率（分子）の構造'!O$52</f>
        <v>417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68</v>
      </c>
      <c r="C45" s="138"/>
      <c r="D45" s="138"/>
      <c r="E45" s="138">
        <f>'実質公債費比率（分子）の構造'!L$49</f>
        <v>66</v>
      </c>
      <c r="F45" s="138"/>
      <c r="G45" s="138"/>
      <c r="H45" s="138">
        <f>'実質公債費比率（分子）の構造'!M$49</f>
        <v>62</v>
      </c>
      <c r="I45" s="138"/>
      <c r="J45" s="138"/>
      <c r="K45" s="138">
        <f>'実質公債費比率（分子）の構造'!N$49</f>
        <v>23</v>
      </c>
      <c r="L45" s="138"/>
      <c r="M45" s="138"/>
      <c r="N45" s="138">
        <f>'実質公債費比率（分子）の構造'!O$49</f>
        <v>9</v>
      </c>
      <c r="O45" s="138"/>
      <c r="P45" s="138"/>
    </row>
    <row r="46" spans="1:16" x14ac:dyDescent="0.15">
      <c r="A46" s="138" t="s">
        <v>55</v>
      </c>
      <c r="B46" s="138">
        <f>'実質公債費比率（分子）の構造'!K$48</f>
        <v>107</v>
      </c>
      <c r="C46" s="138"/>
      <c r="D46" s="138"/>
      <c r="E46" s="138">
        <f>'実質公債費比率（分子）の構造'!L$48</f>
        <v>105</v>
      </c>
      <c r="F46" s="138"/>
      <c r="G46" s="138"/>
      <c r="H46" s="138">
        <f>'実質公債費比率（分子）の構造'!M$48</f>
        <v>112</v>
      </c>
      <c r="I46" s="138"/>
      <c r="J46" s="138"/>
      <c r="K46" s="138">
        <f>'実質公債費比率（分子）の構造'!N$48</f>
        <v>115</v>
      </c>
      <c r="L46" s="138"/>
      <c r="M46" s="138"/>
      <c r="N46" s="138">
        <f>'実質公債費比率（分子）の構造'!O$48</f>
        <v>121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489</v>
      </c>
      <c r="C49" s="138"/>
      <c r="D49" s="138"/>
      <c r="E49" s="138">
        <f>'実質公債費比率（分子）の構造'!L$45</f>
        <v>481</v>
      </c>
      <c r="F49" s="138"/>
      <c r="G49" s="138"/>
      <c r="H49" s="138">
        <f>'実質公債費比率（分子）の構造'!M$45</f>
        <v>464</v>
      </c>
      <c r="I49" s="138"/>
      <c r="J49" s="138"/>
      <c r="K49" s="138">
        <f>'実質公債費比率（分子）の構造'!N$45</f>
        <v>492</v>
      </c>
      <c r="L49" s="138"/>
      <c r="M49" s="138"/>
      <c r="N49" s="138">
        <f>'実質公債費比率（分子）の構造'!O$45</f>
        <v>463</v>
      </c>
      <c r="O49" s="138"/>
      <c r="P49" s="138"/>
    </row>
    <row r="50" spans="1:16" x14ac:dyDescent="0.15">
      <c r="A50" s="138" t="s">
        <v>59</v>
      </c>
      <c r="B50" s="138" t="e">
        <f>NA()</f>
        <v>#N/A</v>
      </c>
      <c r="C50" s="138">
        <f>IF(ISNUMBER('実質公債費比率（分子）の構造'!K$53),'実質公債費比率（分子）の構造'!K$53,NA())</f>
        <v>265</v>
      </c>
      <c r="D50" s="138" t="e">
        <f>NA()</f>
        <v>#N/A</v>
      </c>
      <c r="E50" s="138" t="e">
        <f>NA()</f>
        <v>#N/A</v>
      </c>
      <c r="F50" s="138">
        <f>IF(ISNUMBER('実質公債費比率（分子）の構造'!L$53),'実質公債費比率（分子）の構造'!L$53,NA())</f>
        <v>245</v>
      </c>
      <c r="G50" s="138" t="e">
        <f>NA()</f>
        <v>#N/A</v>
      </c>
      <c r="H50" s="138" t="e">
        <f>NA()</f>
        <v>#N/A</v>
      </c>
      <c r="I50" s="138">
        <f>IF(ISNUMBER('実質公債費比率（分子）の構造'!M$53),'実質公債費比率（分子）の構造'!M$53,NA())</f>
        <v>210</v>
      </c>
      <c r="J50" s="138" t="e">
        <f>NA()</f>
        <v>#N/A</v>
      </c>
      <c r="K50" s="138" t="e">
        <f>NA()</f>
        <v>#N/A</v>
      </c>
      <c r="L50" s="138">
        <f>IF(ISNUMBER('実質公債費比率（分子）の構造'!N$53),'実質公債費比率（分子）の構造'!N$53,NA())</f>
        <v>222</v>
      </c>
      <c r="M50" s="138" t="e">
        <f>NA()</f>
        <v>#N/A</v>
      </c>
      <c r="N50" s="138" t="e">
        <f>NA()</f>
        <v>#N/A</v>
      </c>
      <c r="O50" s="138">
        <f>IF(ISNUMBER('実質公債費比率（分子）の構造'!O$53),'実質公債費比率（分子）の構造'!O$53,NA())</f>
        <v>176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5076</v>
      </c>
      <c r="E56" s="137"/>
      <c r="F56" s="137"/>
      <c r="G56" s="137">
        <f>'将来負担比率（分子）の構造'!J$52</f>
        <v>4993</v>
      </c>
      <c r="H56" s="137"/>
      <c r="I56" s="137"/>
      <c r="J56" s="137">
        <f>'将来負担比率（分子）の構造'!K$52</f>
        <v>4922</v>
      </c>
      <c r="K56" s="137"/>
      <c r="L56" s="137"/>
      <c r="M56" s="137">
        <f>'将来負担比率（分子）の構造'!L$52</f>
        <v>4958</v>
      </c>
      <c r="N56" s="137"/>
      <c r="O56" s="137"/>
      <c r="P56" s="137">
        <f>'将来負担比率（分子）の構造'!M$52</f>
        <v>4889</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2228</v>
      </c>
      <c r="E58" s="137"/>
      <c r="F58" s="137"/>
      <c r="G58" s="137">
        <f>'将来負担比率（分子）の構造'!J$50</f>
        <v>2873</v>
      </c>
      <c r="H58" s="137"/>
      <c r="I58" s="137"/>
      <c r="J58" s="137">
        <f>'将来負担比率（分子）の構造'!K$50</f>
        <v>3007</v>
      </c>
      <c r="K58" s="137"/>
      <c r="L58" s="137"/>
      <c r="M58" s="137">
        <f>'将来負担比率（分子）の構造'!L$50</f>
        <v>3207</v>
      </c>
      <c r="N58" s="137"/>
      <c r="O58" s="137"/>
      <c r="P58" s="137">
        <f>'将来負担比率（分子）の構造'!M$50</f>
        <v>3323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0</v>
      </c>
      <c r="C61" s="137"/>
      <c r="D61" s="137"/>
      <c r="E61" s="137">
        <f>'将来負担比率（分子）の構造'!J$46</f>
        <v>0</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1039</v>
      </c>
      <c r="C62" s="137"/>
      <c r="D62" s="137"/>
      <c r="E62" s="137">
        <f>'将来負担比率（分子）の構造'!J$45</f>
        <v>1005</v>
      </c>
      <c r="F62" s="137"/>
      <c r="G62" s="137"/>
      <c r="H62" s="137">
        <f>'将来負担比率（分子）の構造'!K$45</f>
        <v>977</v>
      </c>
      <c r="I62" s="137"/>
      <c r="J62" s="137"/>
      <c r="K62" s="137">
        <f>'将来負担比率（分子）の構造'!L$45</f>
        <v>991</v>
      </c>
      <c r="L62" s="137"/>
      <c r="M62" s="137"/>
      <c r="N62" s="137">
        <f>'将来負担比率（分子）の構造'!M$45</f>
        <v>1000</v>
      </c>
      <c r="O62" s="137"/>
      <c r="P62" s="137"/>
    </row>
    <row r="63" spans="1:16" x14ac:dyDescent="0.15">
      <c r="A63" s="137" t="s">
        <v>28</v>
      </c>
      <c r="B63" s="137">
        <f>'将来負担比率（分子）の構造'!I$44</f>
        <v>157</v>
      </c>
      <c r="C63" s="137"/>
      <c r="D63" s="137"/>
      <c r="E63" s="137">
        <f>'将来負担比率（分子）の構造'!J$44</f>
        <v>96</v>
      </c>
      <c r="F63" s="137"/>
      <c r="G63" s="137"/>
      <c r="H63" s="137">
        <f>'将来負担比率（分子）の構造'!K$44</f>
        <v>36</v>
      </c>
      <c r="I63" s="137"/>
      <c r="J63" s="137"/>
      <c r="K63" s="137">
        <f>'将来負担比率（分子）の構造'!L$44</f>
        <v>14</v>
      </c>
      <c r="L63" s="137"/>
      <c r="M63" s="137"/>
      <c r="N63" s="137">
        <f>'将来負担比率（分子）の構造'!M$44</f>
        <v>4</v>
      </c>
      <c r="O63" s="137"/>
      <c r="P63" s="137"/>
    </row>
    <row r="64" spans="1:16" x14ac:dyDescent="0.15">
      <c r="A64" s="137" t="s">
        <v>27</v>
      </c>
      <c r="B64" s="137">
        <f>'将来負担比率（分子）の構造'!I$43</f>
        <v>1366</v>
      </c>
      <c r="C64" s="137"/>
      <c r="D64" s="137"/>
      <c r="E64" s="137">
        <f>'将来負担比率（分子）の構造'!J$43</f>
        <v>1277</v>
      </c>
      <c r="F64" s="137"/>
      <c r="G64" s="137"/>
      <c r="H64" s="137">
        <f>'将来負担比率（分子）の構造'!K$43</f>
        <v>1248</v>
      </c>
      <c r="I64" s="137"/>
      <c r="J64" s="137"/>
      <c r="K64" s="137">
        <f>'将来負担比率（分子）の構造'!L$43</f>
        <v>1210</v>
      </c>
      <c r="L64" s="137"/>
      <c r="M64" s="137"/>
      <c r="N64" s="137">
        <f>'将来負担比率（分子）の構造'!M$43</f>
        <v>1194</v>
      </c>
      <c r="O64" s="137"/>
      <c r="P64" s="137"/>
    </row>
    <row r="65" spans="1:16" x14ac:dyDescent="0.15">
      <c r="A65" s="137" t="s">
        <v>26</v>
      </c>
      <c r="B65" s="137">
        <f>'将来負担比率（分子）の構造'!I$42</f>
        <v>455</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4464</v>
      </c>
      <c r="C66" s="137"/>
      <c r="D66" s="137"/>
      <c r="E66" s="137">
        <f>'将来負担比率（分子）の構造'!J$41</f>
        <v>4829</v>
      </c>
      <c r="F66" s="137"/>
      <c r="G66" s="137"/>
      <c r="H66" s="137">
        <f>'将来負担比率（分子）の構造'!K$41</f>
        <v>4717</v>
      </c>
      <c r="I66" s="137"/>
      <c r="J66" s="137"/>
      <c r="K66" s="137">
        <f>'将来負担比率（分子）の構造'!L$41</f>
        <v>4728</v>
      </c>
      <c r="L66" s="137"/>
      <c r="M66" s="137"/>
      <c r="N66" s="137">
        <f>'将来負担比率（分子）の構造'!M$41</f>
        <v>4619</v>
      </c>
      <c r="O66" s="137"/>
      <c r="P66" s="137"/>
    </row>
    <row r="67" spans="1:16" x14ac:dyDescent="0.15">
      <c r="A67" s="137" t="s">
        <v>63</v>
      </c>
      <c r="B67" s="137" t="e">
        <f>NA()</f>
        <v>#N/A</v>
      </c>
      <c r="C67" s="137">
        <f>IF(ISNUMBER('将来負担比率（分子）の構造'!I$53), IF('将来負担比率（分子）の構造'!I$53 &lt; 0, 0, '将来負担比率（分子）の構造'!I$53), NA())</f>
        <v>176</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1469173</v>
      </c>
      <c r="S5" s="671"/>
      <c r="T5" s="671"/>
      <c r="U5" s="671"/>
      <c r="V5" s="671"/>
      <c r="W5" s="671"/>
      <c r="X5" s="671"/>
      <c r="Y5" s="718"/>
      <c r="Z5" s="731">
        <v>29.5</v>
      </c>
      <c r="AA5" s="731"/>
      <c r="AB5" s="731"/>
      <c r="AC5" s="731"/>
      <c r="AD5" s="732">
        <v>1469173</v>
      </c>
      <c r="AE5" s="732"/>
      <c r="AF5" s="732"/>
      <c r="AG5" s="732"/>
      <c r="AH5" s="732"/>
      <c r="AI5" s="732"/>
      <c r="AJ5" s="732"/>
      <c r="AK5" s="732"/>
      <c r="AL5" s="719">
        <v>48.1</v>
      </c>
      <c r="AM5" s="688"/>
      <c r="AN5" s="688"/>
      <c r="AO5" s="720"/>
      <c r="AP5" s="707" t="s">
        <v>209</v>
      </c>
      <c r="AQ5" s="708"/>
      <c r="AR5" s="708"/>
      <c r="AS5" s="708"/>
      <c r="AT5" s="708"/>
      <c r="AU5" s="708"/>
      <c r="AV5" s="708"/>
      <c r="AW5" s="708"/>
      <c r="AX5" s="708"/>
      <c r="AY5" s="708"/>
      <c r="AZ5" s="708"/>
      <c r="BA5" s="708"/>
      <c r="BB5" s="708"/>
      <c r="BC5" s="708"/>
      <c r="BD5" s="708"/>
      <c r="BE5" s="708"/>
      <c r="BF5" s="709"/>
      <c r="BG5" s="620">
        <v>1468750</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35364</v>
      </c>
      <c r="S6" s="621"/>
      <c r="T6" s="621"/>
      <c r="U6" s="621"/>
      <c r="V6" s="621"/>
      <c r="W6" s="621"/>
      <c r="X6" s="621"/>
      <c r="Y6" s="622"/>
      <c r="Z6" s="673">
        <v>0.7</v>
      </c>
      <c r="AA6" s="673"/>
      <c r="AB6" s="673"/>
      <c r="AC6" s="673"/>
      <c r="AD6" s="674">
        <v>35364</v>
      </c>
      <c r="AE6" s="674"/>
      <c r="AF6" s="674"/>
      <c r="AG6" s="674"/>
      <c r="AH6" s="674"/>
      <c r="AI6" s="674"/>
      <c r="AJ6" s="674"/>
      <c r="AK6" s="674"/>
      <c r="AL6" s="643">
        <v>1.2</v>
      </c>
      <c r="AM6" s="675"/>
      <c r="AN6" s="675"/>
      <c r="AO6" s="676"/>
      <c r="AP6" s="617" t="s">
        <v>215</v>
      </c>
      <c r="AQ6" s="618"/>
      <c r="AR6" s="618"/>
      <c r="AS6" s="618"/>
      <c r="AT6" s="618"/>
      <c r="AU6" s="618"/>
      <c r="AV6" s="618"/>
      <c r="AW6" s="618"/>
      <c r="AX6" s="618"/>
      <c r="AY6" s="618"/>
      <c r="AZ6" s="618"/>
      <c r="BA6" s="618"/>
      <c r="BB6" s="618"/>
      <c r="BC6" s="618"/>
      <c r="BD6" s="618"/>
      <c r="BE6" s="618"/>
      <c r="BF6" s="619"/>
      <c r="BG6" s="620">
        <v>1468750</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95497</v>
      </c>
      <c r="CS6" s="621"/>
      <c r="CT6" s="621"/>
      <c r="CU6" s="621"/>
      <c r="CV6" s="621"/>
      <c r="CW6" s="621"/>
      <c r="CX6" s="621"/>
      <c r="CY6" s="622"/>
      <c r="CZ6" s="673">
        <v>2</v>
      </c>
      <c r="DA6" s="673"/>
      <c r="DB6" s="673"/>
      <c r="DC6" s="673"/>
      <c r="DD6" s="626" t="s">
        <v>210</v>
      </c>
      <c r="DE6" s="621"/>
      <c r="DF6" s="621"/>
      <c r="DG6" s="621"/>
      <c r="DH6" s="621"/>
      <c r="DI6" s="621"/>
      <c r="DJ6" s="621"/>
      <c r="DK6" s="621"/>
      <c r="DL6" s="621"/>
      <c r="DM6" s="621"/>
      <c r="DN6" s="621"/>
      <c r="DO6" s="621"/>
      <c r="DP6" s="622"/>
      <c r="DQ6" s="626">
        <v>95497</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2479</v>
      </c>
      <c r="S7" s="621"/>
      <c r="T7" s="621"/>
      <c r="U7" s="621"/>
      <c r="V7" s="621"/>
      <c r="W7" s="621"/>
      <c r="X7" s="621"/>
      <c r="Y7" s="622"/>
      <c r="Z7" s="673">
        <v>0</v>
      </c>
      <c r="AA7" s="673"/>
      <c r="AB7" s="673"/>
      <c r="AC7" s="673"/>
      <c r="AD7" s="674">
        <v>2479</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685608</v>
      </c>
      <c r="BH7" s="621"/>
      <c r="BI7" s="621"/>
      <c r="BJ7" s="621"/>
      <c r="BK7" s="621"/>
      <c r="BL7" s="621"/>
      <c r="BM7" s="621"/>
      <c r="BN7" s="622"/>
      <c r="BO7" s="673">
        <v>46.7</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866163</v>
      </c>
      <c r="CS7" s="621"/>
      <c r="CT7" s="621"/>
      <c r="CU7" s="621"/>
      <c r="CV7" s="621"/>
      <c r="CW7" s="621"/>
      <c r="CX7" s="621"/>
      <c r="CY7" s="622"/>
      <c r="CZ7" s="673">
        <v>18.100000000000001</v>
      </c>
      <c r="DA7" s="673"/>
      <c r="DB7" s="673"/>
      <c r="DC7" s="673"/>
      <c r="DD7" s="626">
        <v>15601</v>
      </c>
      <c r="DE7" s="621"/>
      <c r="DF7" s="621"/>
      <c r="DG7" s="621"/>
      <c r="DH7" s="621"/>
      <c r="DI7" s="621"/>
      <c r="DJ7" s="621"/>
      <c r="DK7" s="621"/>
      <c r="DL7" s="621"/>
      <c r="DM7" s="621"/>
      <c r="DN7" s="621"/>
      <c r="DO7" s="621"/>
      <c r="DP7" s="622"/>
      <c r="DQ7" s="626">
        <v>730885</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9042</v>
      </c>
      <c r="S8" s="621"/>
      <c r="T8" s="621"/>
      <c r="U8" s="621"/>
      <c r="V8" s="621"/>
      <c r="W8" s="621"/>
      <c r="X8" s="621"/>
      <c r="Y8" s="622"/>
      <c r="Z8" s="673">
        <v>0.2</v>
      </c>
      <c r="AA8" s="673"/>
      <c r="AB8" s="673"/>
      <c r="AC8" s="673"/>
      <c r="AD8" s="674">
        <v>9042</v>
      </c>
      <c r="AE8" s="674"/>
      <c r="AF8" s="674"/>
      <c r="AG8" s="674"/>
      <c r="AH8" s="674"/>
      <c r="AI8" s="674"/>
      <c r="AJ8" s="674"/>
      <c r="AK8" s="674"/>
      <c r="AL8" s="643">
        <v>0.3</v>
      </c>
      <c r="AM8" s="675"/>
      <c r="AN8" s="675"/>
      <c r="AO8" s="676"/>
      <c r="AP8" s="617" t="s">
        <v>221</v>
      </c>
      <c r="AQ8" s="618"/>
      <c r="AR8" s="618"/>
      <c r="AS8" s="618"/>
      <c r="AT8" s="618"/>
      <c r="AU8" s="618"/>
      <c r="AV8" s="618"/>
      <c r="AW8" s="618"/>
      <c r="AX8" s="618"/>
      <c r="AY8" s="618"/>
      <c r="AZ8" s="618"/>
      <c r="BA8" s="618"/>
      <c r="BB8" s="618"/>
      <c r="BC8" s="618"/>
      <c r="BD8" s="618"/>
      <c r="BE8" s="618"/>
      <c r="BF8" s="619"/>
      <c r="BG8" s="620">
        <v>22308</v>
      </c>
      <c r="BH8" s="621"/>
      <c r="BI8" s="621"/>
      <c r="BJ8" s="621"/>
      <c r="BK8" s="621"/>
      <c r="BL8" s="621"/>
      <c r="BM8" s="621"/>
      <c r="BN8" s="622"/>
      <c r="BO8" s="673">
        <v>1.5</v>
      </c>
      <c r="BP8" s="673"/>
      <c r="BQ8" s="673"/>
      <c r="BR8" s="673"/>
      <c r="BS8" s="626" t="s">
        <v>222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1629867</v>
      </c>
      <c r="CS8" s="621"/>
      <c r="CT8" s="621"/>
      <c r="CU8" s="621"/>
      <c r="CV8" s="621"/>
      <c r="CW8" s="621"/>
      <c r="CX8" s="621"/>
      <c r="CY8" s="622"/>
      <c r="CZ8" s="673">
        <v>34</v>
      </c>
      <c r="DA8" s="673"/>
      <c r="DB8" s="673"/>
      <c r="DC8" s="673"/>
      <c r="DD8" s="626">
        <v>857</v>
      </c>
      <c r="DE8" s="621"/>
      <c r="DF8" s="621"/>
      <c r="DG8" s="621"/>
      <c r="DH8" s="621"/>
      <c r="DI8" s="621"/>
      <c r="DJ8" s="621"/>
      <c r="DK8" s="621"/>
      <c r="DL8" s="621"/>
      <c r="DM8" s="621"/>
      <c r="DN8" s="621"/>
      <c r="DO8" s="621"/>
      <c r="DP8" s="622"/>
      <c r="DQ8" s="626">
        <v>834546</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5326</v>
      </c>
      <c r="S9" s="621"/>
      <c r="T9" s="621"/>
      <c r="U9" s="621"/>
      <c r="V9" s="621"/>
      <c r="W9" s="621"/>
      <c r="X9" s="621"/>
      <c r="Y9" s="622"/>
      <c r="Z9" s="673">
        <v>0.1</v>
      </c>
      <c r="AA9" s="673"/>
      <c r="AB9" s="673"/>
      <c r="AC9" s="673"/>
      <c r="AD9" s="674">
        <v>5326</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632761</v>
      </c>
      <c r="BH9" s="621"/>
      <c r="BI9" s="621"/>
      <c r="BJ9" s="621"/>
      <c r="BK9" s="621"/>
      <c r="BL9" s="621"/>
      <c r="BM9" s="621"/>
      <c r="BN9" s="622"/>
      <c r="BO9" s="673">
        <v>43.1</v>
      </c>
      <c r="BP9" s="673"/>
      <c r="BQ9" s="673"/>
      <c r="BR9" s="673"/>
      <c r="BS9" s="626" t="s">
        <v>222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379830</v>
      </c>
      <c r="CS9" s="621"/>
      <c r="CT9" s="621"/>
      <c r="CU9" s="621"/>
      <c r="CV9" s="621"/>
      <c r="CW9" s="621"/>
      <c r="CX9" s="621"/>
      <c r="CY9" s="622"/>
      <c r="CZ9" s="673">
        <v>7.9</v>
      </c>
      <c r="DA9" s="673"/>
      <c r="DB9" s="673"/>
      <c r="DC9" s="673"/>
      <c r="DD9" s="626">
        <v>14365</v>
      </c>
      <c r="DE9" s="621"/>
      <c r="DF9" s="621"/>
      <c r="DG9" s="621"/>
      <c r="DH9" s="621"/>
      <c r="DI9" s="621"/>
      <c r="DJ9" s="621"/>
      <c r="DK9" s="621"/>
      <c r="DL9" s="621"/>
      <c r="DM9" s="621"/>
      <c r="DN9" s="621"/>
      <c r="DO9" s="621"/>
      <c r="DP9" s="622"/>
      <c r="DQ9" s="626">
        <v>340112</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219196</v>
      </c>
      <c r="S10" s="621"/>
      <c r="T10" s="621"/>
      <c r="U10" s="621"/>
      <c r="V10" s="621"/>
      <c r="W10" s="621"/>
      <c r="X10" s="621"/>
      <c r="Y10" s="622"/>
      <c r="Z10" s="673">
        <v>4.4000000000000004</v>
      </c>
      <c r="AA10" s="673"/>
      <c r="AB10" s="673"/>
      <c r="AC10" s="673"/>
      <c r="AD10" s="674">
        <v>219196</v>
      </c>
      <c r="AE10" s="674"/>
      <c r="AF10" s="674"/>
      <c r="AG10" s="674"/>
      <c r="AH10" s="674"/>
      <c r="AI10" s="674"/>
      <c r="AJ10" s="674"/>
      <c r="AK10" s="674"/>
      <c r="AL10" s="643">
        <v>7.2</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17270</v>
      </c>
      <c r="BH10" s="621"/>
      <c r="BI10" s="621"/>
      <c r="BJ10" s="621"/>
      <c r="BK10" s="621"/>
      <c r="BL10" s="621"/>
      <c r="BM10" s="621"/>
      <c r="BN10" s="622"/>
      <c r="BO10" s="673">
        <v>1.2</v>
      </c>
      <c r="BP10" s="673"/>
      <c r="BQ10" s="673"/>
      <c r="BR10" s="673"/>
      <c r="BS10" s="626" t="s">
        <v>222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222</v>
      </c>
      <c r="CS10" s="621"/>
      <c r="CT10" s="621"/>
      <c r="CU10" s="621"/>
      <c r="CV10" s="621"/>
      <c r="CW10" s="621"/>
      <c r="CX10" s="621"/>
      <c r="CY10" s="622"/>
      <c r="CZ10" s="673" t="s">
        <v>222</v>
      </c>
      <c r="DA10" s="673"/>
      <c r="DB10" s="673"/>
      <c r="DC10" s="673"/>
      <c r="DD10" s="626" t="s">
        <v>222</v>
      </c>
      <c r="DE10" s="621"/>
      <c r="DF10" s="621"/>
      <c r="DG10" s="621"/>
      <c r="DH10" s="621"/>
      <c r="DI10" s="621"/>
      <c r="DJ10" s="621"/>
      <c r="DK10" s="621"/>
      <c r="DL10" s="621"/>
      <c r="DM10" s="621"/>
      <c r="DN10" s="621"/>
      <c r="DO10" s="621"/>
      <c r="DP10" s="622"/>
      <c r="DQ10" s="626" t="s">
        <v>222</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24929</v>
      </c>
      <c r="S11" s="621"/>
      <c r="T11" s="621"/>
      <c r="U11" s="621"/>
      <c r="V11" s="621"/>
      <c r="W11" s="621"/>
      <c r="X11" s="621"/>
      <c r="Y11" s="622"/>
      <c r="Z11" s="673">
        <v>0.5</v>
      </c>
      <c r="AA11" s="673"/>
      <c r="AB11" s="673"/>
      <c r="AC11" s="673"/>
      <c r="AD11" s="674">
        <v>24929</v>
      </c>
      <c r="AE11" s="674"/>
      <c r="AF11" s="674"/>
      <c r="AG11" s="674"/>
      <c r="AH11" s="674"/>
      <c r="AI11" s="674"/>
      <c r="AJ11" s="674"/>
      <c r="AK11" s="674"/>
      <c r="AL11" s="643">
        <v>0.8</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13269</v>
      </c>
      <c r="BH11" s="621"/>
      <c r="BI11" s="621"/>
      <c r="BJ11" s="621"/>
      <c r="BK11" s="621"/>
      <c r="BL11" s="621"/>
      <c r="BM11" s="621"/>
      <c r="BN11" s="622"/>
      <c r="BO11" s="673">
        <v>0.9</v>
      </c>
      <c r="BP11" s="673"/>
      <c r="BQ11" s="673"/>
      <c r="BR11" s="673"/>
      <c r="BS11" s="626" t="s">
        <v>222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38795</v>
      </c>
      <c r="CS11" s="621"/>
      <c r="CT11" s="621"/>
      <c r="CU11" s="621"/>
      <c r="CV11" s="621"/>
      <c r="CW11" s="621"/>
      <c r="CX11" s="621"/>
      <c r="CY11" s="622"/>
      <c r="CZ11" s="673">
        <v>0.8</v>
      </c>
      <c r="DA11" s="673"/>
      <c r="DB11" s="673"/>
      <c r="DC11" s="673"/>
      <c r="DD11" s="626">
        <v>6330</v>
      </c>
      <c r="DE11" s="621"/>
      <c r="DF11" s="621"/>
      <c r="DG11" s="621"/>
      <c r="DH11" s="621"/>
      <c r="DI11" s="621"/>
      <c r="DJ11" s="621"/>
      <c r="DK11" s="621"/>
      <c r="DL11" s="621"/>
      <c r="DM11" s="621"/>
      <c r="DN11" s="621"/>
      <c r="DO11" s="621"/>
      <c r="DP11" s="622"/>
      <c r="DQ11" s="626">
        <v>30254</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222</v>
      </c>
      <c r="S12" s="621"/>
      <c r="T12" s="621"/>
      <c r="U12" s="621"/>
      <c r="V12" s="621"/>
      <c r="W12" s="621"/>
      <c r="X12" s="621"/>
      <c r="Y12" s="622"/>
      <c r="Z12" s="673" t="s">
        <v>222</v>
      </c>
      <c r="AA12" s="673"/>
      <c r="AB12" s="673"/>
      <c r="AC12" s="673"/>
      <c r="AD12" s="674" t="s">
        <v>222</v>
      </c>
      <c r="AE12" s="674"/>
      <c r="AF12" s="674"/>
      <c r="AG12" s="674"/>
      <c r="AH12" s="674"/>
      <c r="AI12" s="674"/>
      <c r="AJ12" s="674"/>
      <c r="AK12" s="674"/>
      <c r="AL12" s="643" t="s">
        <v>222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519633</v>
      </c>
      <c r="BH12" s="621"/>
      <c r="BI12" s="621"/>
      <c r="BJ12" s="621"/>
      <c r="BK12" s="621"/>
      <c r="BL12" s="621"/>
      <c r="BM12" s="621"/>
      <c r="BN12" s="622"/>
      <c r="BO12" s="673">
        <v>35.4</v>
      </c>
      <c r="BP12" s="673"/>
      <c r="BQ12" s="673"/>
      <c r="BR12" s="673"/>
      <c r="BS12" s="626" t="s">
        <v>222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59477</v>
      </c>
      <c r="CS12" s="621"/>
      <c r="CT12" s="621"/>
      <c r="CU12" s="621"/>
      <c r="CV12" s="621"/>
      <c r="CW12" s="621"/>
      <c r="CX12" s="621"/>
      <c r="CY12" s="622"/>
      <c r="CZ12" s="673">
        <v>1.2</v>
      </c>
      <c r="DA12" s="673"/>
      <c r="DB12" s="673"/>
      <c r="DC12" s="673"/>
      <c r="DD12" s="626">
        <v>1228</v>
      </c>
      <c r="DE12" s="621"/>
      <c r="DF12" s="621"/>
      <c r="DG12" s="621"/>
      <c r="DH12" s="621"/>
      <c r="DI12" s="621"/>
      <c r="DJ12" s="621"/>
      <c r="DK12" s="621"/>
      <c r="DL12" s="621"/>
      <c r="DM12" s="621"/>
      <c r="DN12" s="621"/>
      <c r="DO12" s="621"/>
      <c r="DP12" s="622"/>
      <c r="DQ12" s="626">
        <v>45818</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14096</v>
      </c>
      <c r="S13" s="621"/>
      <c r="T13" s="621"/>
      <c r="U13" s="621"/>
      <c r="V13" s="621"/>
      <c r="W13" s="621"/>
      <c r="X13" s="621"/>
      <c r="Y13" s="622"/>
      <c r="Z13" s="673">
        <v>0.3</v>
      </c>
      <c r="AA13" s="673"/>
      <c r="AB13" s="673"/>
      <c r="AC13" s="673"/>
      <c r="AD13" s="674">
        <v>14096</v>
      </c>
      <c r="AE13" s="674"/>
      <c r="AF13" s="674"/>
      <c r="AG13" s="674"/>
      <c r="AH13" s="674"/>
      <c r="AI13" s="674"/>
      <c r="AJ13" s="674"/>
      <c r="AK13" s="674"/>
      <c r="AL13" s="643">
        <v>0.5</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519633</v>
      </c>
      <c r="BH13" s="621"/>
      <c r="BI13" s="621"/>
      <c r="BJ13" s="621"/>
      <c r="BK13" s="621"/>
      <c r="BL13" s="621"/>
      <c r="BM13" s="621"/>
      <c r="BN13" s="622"/>
      <c r="BO13" s="673">
        <v>35.4</v>
      </c>
      <c r="BP13" s="673"/>
      <c r="BQ13" s="673"/>
      <c r="BR13" s="673"/>
      <c r="BS13" s="626" t="s">
        <v>222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390574</v>
      </c>
      <c r="CS13" s="621"/>
      <c r="CT13" s="621"/>
      <c r="CU13" s="621"/>
      <c r="CV13" s="621"/>
      <c r="CW13" s="621"/>
      <c r="CX13" s="621"/>
      <c r="CY13" s="622"/>
      <c r="CZ13" s="673">
        <v>8.1</v>
      </c>
      <c r="DA13" s="673"/>
      <c r="DB13" s="673"/>
      <c r="DC13" s="673"/>
      <c r="DD13" s="626">
        <v>157514</v>
      </c>
      <c r="DE13" s="621"/>
      <c r="DF13" s="621"/>
      <c r="DG13" s="621"/>
      <c r="DH13" s="621"/>
      <c r="DI13" s="621"/>
      <c r="DJ13" s="621"/>
      <c r="DK13" s="621"/>
      <c r="DL13" s="621"/>
      <c r="DM13" s="621"/>
      <c r="DN13" s="621"/>
      <c r="DO13" s="621"/>
      <c r="DP13" s="622"/>
      <c r="DQ13" s="626">
        <v>345217</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222</v>
      </c>
      <c r="S14" s="621"/>
      <c r="T14" s="621"/>
      <c r="U14" s="621"/>
      <c r="V14" s="621"/>
      <c r="W14" s="621"/>
      <c r="X14" s="621"/>
      <c r="Y14" s="622"/>
      <c r="Z14" s="673" t="s">
        <v>222</v>
      </c>
      <c r="AA14" s="673"/>
      <c r="AB14" s="673"/>
      <c r="AC14" s="673"/>
      <c r="AD14" s="674" t="s">
        <v>222</v>
      </c>
      <c r="AE14" s="674"/>
      <c r="AF14" s="674"/>
      <c r="AG14" s="674"/>
      <c r="AH14" s="674"/>
      <c r="AI14" s="674"/>
      <c r="AJ14" s="674"/>
      <c r="AK14" s="674"/>
      <c r="AL14" s="643" t="s">
        <v>222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33038</v>
      </c>
      <c r="BH14" s="621"/>
      <c r="BI14" s="621"/>
      <c r="BJ14" s="621"/>
      <c r="BK14" s="621"/>
      <c r="BL14" s="621"/>
      <c r="BM14" s="621"/>
      <c r="BN14" s="622"/>
      <c r="BO14" s="673">
        <v>2.2000000000000002</v>
      </c>
      <c r="BP14" s="673"/>
      <c r="BQ14" s="673"/>
      <c r="BR14" s="673"/>
      <c r="BS14" s="626" t="s">
        <v>222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266589</v>
      </c>
      <c r="CS14" s="621"/>
      <c r="CT14" s="621"/>
      <c r="CU14" s="621"/>
      <c r="CV14" s="621"/>
      <c r="CW14" s="621"/>
      <c r="CX14" s="621"/>
      <c r="CY14" s="622"/>
      <c r="CZ14" s="673">
        <v>5.6</v>
      </c>
      <c r="DA14" s="673"/>
      <c r="DB14" s="673"/>
      <c r="DC14" s="673"/>
      <c r="DD14" s="626">
        <v>53006</v>
      </c>
      <c r="DE14" s="621"/>
      <c r="DF14" s="621"/>
      <c r="DG14" s="621"/>
      <c r="DH14" s="621"/>
      <c r="DI14" s="621"/>
      <c r="DJ14" s="621"/>
      <c r="DK14" s="621"/>
      <c r="DL14" s="621"/>
      <c r="DM14" s="621"/>
      <c r="DN14" s="621"/>
      <c r="DO14" s="621"/>
      <c r="DP14" s="622"/>
      <c r="DQ14" s="626">
        <v>234897</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9013</v>
      </c>
      <c r="S15" s="621"/>
      <c r="T15" s="621"/>
      <c r="U15" s="621"/>
      <c r="V15" s="621"/>
      <c r="W15" s="621"/>
      <c r="X15" s="621"/>
      <c r="Y15" s="622"/>
      <c r="Z15" s="673">
        <v>0.2</v>
      </c>
      <c r="AA15" s="673"/>
      <c r="AB15" s="673"/>
      <c r="AC15" s="673"/>
      <c r="AD15" s="674">
        <v>9013</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230471</v>
      </c>
      <c r="BH15" s="621"/>
      <c r="BI15" s="621"/>
      <c r="BJ15" s="621"/>
      <c r="BK15" s="621"/>
      <c r="BL15" s="621"/>
      <c r="BM15" s="621"/>
      <c r="BN15" s="622"/>
      <c r="BO15" s="673">
        <v>15.7</v>
      </c>
      <c r="BP15" s="673"/>
      <c r="BQ15" s="673"/>
      <c r="BR15" s="673"/>
      <c r="BS15" s="626" t="s">
        <v>222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546538</v>
      </c>
      <c r="CS15" s="621"/>
      <c r="CT15" s="621"/>
      <c r="CU15" s="621"/>
      <c r="CV15" s="621"/>
      <c r="CW15" s="621"/>
      <c r="CX15" s="621"/>
      <c r="CY15" s="622"/>
      <c r="CZ15" s="673">
        <v>11.4</v>
      </c>
      <c r="DA15" s="673"/>
      <c r="DB15" s="673"/>
      <c r="DC15" s="673"/>
      <c r="DD15" s="626">
        <v>83723</v>
      </c>
      <c r="DE15" s="621"/>
      <c r="DF15" s="621"/>
      <c r="DG15" s="621"/>
      <c r="DH15" s="621"/>
      <c r="DI15" s="621"/>
      <c r="DJ15" s="621"/>
      <c r="DK15" s="621"/>
      <c r="DL15" s="621"/>
      <c r="DM15" s="621"/>
      <c r="DN15" s="621"/>
      <c r="DO15" s="621"/>
      <c r="DP15" s="622"/>
      <c r="DQ15" s="626">
        <v>413766</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1454405</v>
      </c>
      <c r="S16" s="621"/>
      <c r="T16" s="621"/>
      <c r="U16" s="621"/>
      <c r="V16" s="621"/>
      <c r="W16" s="621"/>
      <c r="X16" s="621"/>
      <c r="Y16" s="622"/>
      <c r="Z16" s="673">
        <v>29.2</v>
      </c>
      <c r="AA16" s="673"/>
      <c r="AB16" s="673"/>
      <c r="AC16" s="673"/>
      <c r="AD16" s="674">
        <v>1251156</v>
      </c>
      <c r="AE16" s="674"/>
      <c r="AF16" s="674"/>
      <c r="AG16" s="674"/>
      <c r="AH16" s="674"/>
      <c r="AI16" s="674"/>
      <c r="AJ16" s="674"/>
      <c r="AK16" s="674"/>
      <c r="AL16" s="643">
        <v>41</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222</v>
      </c>
      <c r="BH16" s="621"/>
      <c r="BI16" s="621"/>
      <c r="BJ16" s="621"/>
      <c r="BK16" s="621"/>
      <c r="BL16" s="621"/>
      <c r="BM16" s="621"/>
      <c r="BN16" s="622"/>
      <c r="BO16" s="673" t="s">
        <v>222</v>
      </c>
      <c r="BP16" s="673"/>
      <c r="BQ16" s="673"/>
      <c r="BR16" s="673"/>
      <c r="BS16" s="626" t="s">
        <v>222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222</v>
      </c>
      <c r="CS16" s="621"/>
      <c r="CT16" s="621"/>
      <c r="CU16" s="621"/>
      <c r="CV16" s="621"/>
      <c r="CW16" s="621"/>
      <c r="CX16" s="621"/>
      <c r="CY16" s="622"/>
      <c r="CZ16" s="673" t="s">
        <v>222</v>
      </c>
      <c r="DA16" s="673"/>
      <c r="DB16" s="673"/>
      <c r="DC16" s="673"/>
      <c r="DD16" s="626" t="s">
        <v>222</v>
      </c>
      <c r="DE16" s="621"/>
      <c r="DF16" s="621"/>
      <c r="DG16" s="621"/>
      <c r="DH16" s="621"/>
      <c r="DI16" s="621"/>
      <c r="DJ16" s="621"/>
      <c r="DK16" s="621"/>
      <c r="DL16" s="621"/>
      <c r="DM16" s="621"/>
      <c r="DN16" s="621"/>
      <c r="DO16" s="621"/>
      <c r="DP16" s="622"/>
      <c r="DQ16" s="626" t="s">
        <v>222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1251156</v>
      </c>
      <c r="S17" s="621"/>
      <c r="T17" s="621"/>
      <c r="U17" s="621"/>
      <c r="V17" s="621"/>
      <c r="W17" s="621"/>
      <c r="X17" s="621"/>
      <c r="Y17" s="622"/>
      <c r="Z17" s="673">
        <v>25.1</v>
      </c>
      <c r="AA17" s="673"/>
      <c r="AB17" s="673"/>
      <c r="AC17" s="673"/>
      <c r="AD17" s="674">
        <v>1251156</v>
      </c>
      <c r="AE17" s="674"/>
      <c r="AF17" s="674"/>
      <c r="AG17" s="674"/>
      <c r="AH17" s="674"/>
      <c r="AI17" s="674"/>
      <c r="AJ17" s="674"/>
      <c r="AK17" s="674"/>
      <c r="AL17" s="643">
        <v>41</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222</v>
      </c>
      <c r="BH17" s="621"/>
      <c r="BI17" s="621"/>
      <c r="BJ17" s="621"/>
      <c r="BK17" s="621"/>
      <c r="BL17" s="621"/>
      <c r="BM17" s="621"/>
      <c r="BN17" s="622"/>
      <c r="BO17" s="673" t="s">
        <v>222</v>
      </c>
      <c r="BP17" s="673"/>
      <c r="BQ17" s="673"/>
      <c r="BR17" s="673"/>
      <c r="BS17" s="626" t="s">
        <v>222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463398</v>
      </c>
      <c r="CS17" s="621"/>
      <c r="CT17" s="621"/>
      <c r="CU17" s="621"/>
      <c r="CV17" s="621"/>
      <c r="CW17" s="621"/>
      <c r="CX17" s="621"/>
      <c r="CY17" s="622"/>
      <c r="CZ17" s="673">
        <v>9.6999999999999993</v>
      </c>
      <c r="DA17" s="673"/>
      <c r="DB17" s="673"/>
      <c r="DC17" s="673"/>
      <c r="DD17" s="626" t="s">
        <v>222</v>
      </c>
      <c r="DE17" s="621"/>
      <c r="DF17" s="621"/>
      <c r="DG17" s="621"/>
      <c r="DH17" s="621"/>
      <c r="DI17" s="621"/>
      <c r="DJ17" s="621"/>
      <c r="DK17" s="621"/>
      <c r="DL17" s="621"/>
      <c r="DM17" s="621"/>
      <c r="DN17" s="621"/>
      <c r="DO17" s="621"/>
      <c r="DP17" s="622"/>
      <c r="DQ17" s="626">
        <v>463398</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203249</v>
      </c>
      <c r="S18" s="621"/>
      <c r="T18" s="621"/>
      <c r="U18" s="621"/>
      <c r="V18" s="621"/>
      <c r="W18" s="621"/>
      <c r="X18" s="621"/>
      <c r="Y18" s="622"/>
      <c r="Z18" s="673">
        <v>4.0999999999999996</v>
      </c>
      <c r="AA18" s="673"/>
      <c r="AB18" s="673"/>
      <c r="AC18" s="673"/>
      <c r="AD18" s="674" t="s">
        <v>222</v>
      </c>
      <c r="AE18" s="674"/>
      <c r="AF18" s="674"/>
      <c r="AG18" s="674"/>
      <c r="AH18" s="674"/>
      <c r="AI18" s="674"/>
      <c r="AJ18" s="674"/>
      <c r="AK18" s="674"/>
      <c r="AL18" s="643" t="s">
        <v>222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222</v>
      </c>
      <c r="BH18" s="621"/>
      <c r="BI18" s="621"/>
      <c r="BJ18" s="621"/>
      <c r="BK18" s="621"/>
      <c r="BL18" s="621"/>
      <c r="BM18" s="621"/>
      <c r="BN18" s="622"/>
      <c r="BO18" s="673" t="s">
        <v>222</v>
      </c>
      <c r="BP18" s="673"/>
      <c r="BQ18" s="673"/>
      <c r="BR18" s="673"/>
      <c r="BS18" s="626" t="s">
        <v>222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v>59508</v>
      </c>
      <c r="CS18" s="621"/>
      <c r="CT18" s="621"/>
      <c r="CU18" s="621"/>
      <c r="CV18" s="621"/>
      <c r="CW18" s="621"/>
      <c r="CX18" s="621"/>
      <c r="CY18" s="622"/>
      <c r="CZ18" s="673">
        <v>1.2</v>
      </c>
      <c r="DA18" s="673"/>
      <c r="DB18" s="673"/>
      <c r="DC18" s="673"/>
      <c r="DD18" s="626" t="s">
        <v>222</v>
      </c>
      <c r="DE18" s="621"/>
      <c r="DF18" s="621"/>
      <c r="DG18" s="621"/>
      <c r="DH18" s="621"/>
      <c r="DI18" s="621"/>
      <c r="DJ18" s="621"/>
      <c r="DK18" s="621"/>
      <c r="DL18" s="621"/>
      <c r="DM18" s="621"/>
      <c r="DN18" s="621"/>
      <c r="DO18" s="621"/>
      <c r="DP18" s="622"/>
      <c r="DQ18" s="626">
        <v>59508</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222</v>
      </c>
      <c r="S19" s="621"/>
      <c r="T19" s="621"/>
      <c r="U19" s="621"/>
      <c r="V19" s="621"/>
      <c r="W19" s="621"/>
      <c r="X19" s="621"/>
      <c r="Y19" s="622"/>
      <c r="Z19" s="673" t="s">
        <v>222</v>
      </c>
      <c r="AA19" s="673"/>
      <c r="AB19" s="673"/>
      <c r="AC19" s="673"/>
      <c r="AD19" s="674" t="s">
        <v>222</v>
      </c>
      <c r="AE19" s="674"/>
      <c r="AF19" s="674"/>
      <c r="AG19" s="674"/>
      <c r="AH19" s="674"/>
      <c r="AI19" s="674"/>
      <c r="AJ19" s="674"/>
      <c r="AK19" s="674"/>
      <c r="AL19" s="643" t="s">
        <v>222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423</v>
      </c>
      <c r="BH19" s="621"/>
      <c r="BI19" s="621"/>
      <c r="BJ19" s="621"/>
      <c r="BK19" s="621"/>
      <c r="BL19" s="621"/>
      <c r="BM19" s="621"/>
      <c r="BN19" s="622"/>
      <c r="BO19" s="673">
        <v>0</v>
      </c>
      <c r="BP19" s="673"/>
      <c r="BQ19" s="673"/>
      <c r="BR19" s="673"/>
      <c r="BS19" s="626" t="s">
        <v>222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222</v>
      </c>
      <c r="CS19" s="621"/>
      <c r="CT19" s="621"/>
      <c r="CU19" s="621"/>
      <c r="CV19" s="621"/>
      <c r="CW19" s="621"/>
      <c r="CX19" s="621"/>
      <c r="CY19" s="622"/>
      <c r="CZ19" s="673" t="s">
        <v>222</v>
      </c>
      <c r="DA19" s="673"/>
      <c r="DB19" s="673"/>
      <c r="DC19" s="673"/>
      <c r="DD19" s="626" t="s">
        <v>222</v>
      </c>
      <c r="DE19" s="621"/>
      <c r="DF19" s="621"/>
      <c r="DG19" s="621"/>
      <c r="DH19" s="621"/>
      <c r="DI19" s="621"/>
      <c r="DJ19" s="621"/>
      <c r="DK19" s="621"/>
      <c r="DL19" s="621"/>
      <c r="DM19" s="621"/>
      <c r="DN19" s="621"/>
      <c r="DO19" s="621"/>
      <c r="DP19" s="622"/>
      <c r="DQ19" s="626" t="s">
        <v>222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3243023</v>
      </c>
      <c r="S20" s="621"/>
      <c r="T20" s="621"/>
      <c r="U20" s="621"/>
      <c r="V20" s="621"/>
      <c r="W20" s="621"/>
      <c r="X20" s="621"/>
      <c r="Y20" s="622"/>
      <c r="Z20" s="673">
        <v>65</v>
      </c>
      <c r="AA20" s="673"/>
      <c r="AB20" s="673"/>
      <c r="AC20" s="673"/>
      <c r="AD20" s="674">
        <v>3039774</v>
      </c>
      <c r="AE20" s="674"/>
      <c r="AF20" s="674"/>
      <c r="AG20" s="674"/>
      <c r="AH20" s="674"/>
      <c r="AI20" s="674"/>
      <c r="AJ20" s="674"/>
      <c r="AK20" s="674"/>
      <c r="AL20" s="643">
        <v>99.6</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423</v>
      </c>
      <c r="BH20" s="621"/>
      <c r="BI20" s="621"/>
      <c r="BJ20" s="621"/>
      <c r="BK20" s="621"/>
      <c r="BL20" s="621"/>
      <c r="BM20" s="621"/>
      <c r="BN20" s="622"/>
      <c r="BO20" s="673">
        <v>0</v>
      </c>
      <c r="BP20" s="673"/>
      <c r="BQ20" s="673"/>
      <c r="BR20" s="673"/>
      <c r="BS20" s="626" t="s">
        <v>222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4796236</v>
      </c>
      <c r="CS20" s="621"/>
      <c r="CT20" s="621"/>
      <c r="CU20" s="621"/>
      <c r="CV20" s="621"/>
      <c r="CW20" s="621"/>
      <c r="CX20" s="621"/>
      <c r="CY20" s="622"/>
      <c r="CZ20" s="673">
        <v>100</v>
      </c>
      <c r="DA20" s="673"/>
      <c r="DB20" s="673"/>
      <c r="DC20" s="673"/>
      <c r="DD20" s="626">
        <v>332624</v>
      </c>
      <c r="DE20" s="621"/>
      <c r="DF20" s="621"/>
      <c r="DG20" s="621"/>
      <c r="DH20" s="621"/>
      <c r="DI20" s="621"/>
      <c r="DJ20" s="621"/>
      <c r="DK20" s="621"/>
      <c r="DL20" s="621"/>
      <c r="DM20" s="621"/>
      <c r="DN20" s="621"/>
      <c r="DO20" s="621"/>
      <c r="DP20" s="622"/>
      <c r="DQ20" s="626">
        <v>3593898</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2393</v>
      </c>
      <c r="S21" s="621"/>
      <c r="T21" s="621"/>
      <c r="U21" s="621"/>
      <c r="V21" s="621"/>
      <c r="W21" s="621"/>
      <c r="X21" s="621"/>
      <c r="Y21" s="622"/>
      <c r="Z21" s="673">
        <v>0</v>
      </c>
      <c r="AA21" s="673"/>
      <c r="AB21" s="673"/>
      <c r="AC21" s="673"/>
      <c r="AD21" s="674">
        <v>2393</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423</v>
      </c>
      <c r="BH21" s="621"/>
      <c r="BI21" s="621"/>
      <c r="BJ21" s="621"/>
      <c r="BK21" s="621"/>
      <c r="BL21" s="621"/>
      <c r="BM21" s="621"/>
      <c r="BN21" s="622"/>
      <c r="BO21" s="673">
        <v>0</v>
      </c>
      <c r="BP21" s="673"/>
      <c r="BQ21" s="673"/>
      <c r="BR21" s="673"/>
      <c r="BS21" s="626" t="s">
        <v>222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60318</v>
      </c>
      <c r="S22" s="621"/>
      <c r="T22" s="621"/>
      <c r="U22" s="621"/>
      <c r="V22" s="621"/>
      <c r="W22" s="621"/>
      <c r="X22" s="621"/>
      <c r="Y22" s="622"/>
      <c r="Z22" s="673">
        <v>1.2</v>
      </c>
      <c r="AA22" s="673"/>
      <c r="AB22" s="673"/>
      <c r="AC22" s="673"/>
      <c r="AD22" s="674" t="s">
        <v>222</v>
      </c>
      <c r="AE22" s="674"/>
      <c r="AF22" s="674"/>
      <c r="AG22" s="674"/>
      <c r="AH22" s="674"/>
      <c r="AI22" s="674"/>
      <c r="AJ22" s="674"/>
      <c r="AK22" s="674"/>
      <c r="AL22" s="643" t="s">
        <v>222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222</v>
      </c>
      <c r="BH22" s="621"/>
      <c r="BI22" s="621"/>
      <c r="BJ22" s="621"/>
      <c r="BK22" s="621"/>
      <c r="BL22" s="621"/>
      <c r="BM22" s="621"/>
      <c r="BN22" s="622"/>
      <c r="BO22" s="673" t="s">
        <v>222</v>
      </c>
      <c r="BP22" s="673"/>
      <c r="BQ22" s="673"/>
      <c r="BR22" s="673"/>
      <c r="BS22" s="626" t="s">
        <v>222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35407</v>
      </c>
      <c r="S23" s="621"/>
      <c r="T23" s="621"/>
      <c r="U23" s="621"/>
      <c r="V23" s="621"/>
      <c r="W23" s="621"/>
      <c r="X23" s="621"/>
      <c r="Y23" s="622"/>
      <c r="Z23" s="673">
        <v>0.7</v>
      </c>
      <c r="AA23" s="673"/>
      <c r="AB23" s="673"/>
      <c r="AC23" s="673"/>
      <c r="AD23" s="674">
        <v>9878</v>
      </c>
      <c r="AE23" s="674"/>
      <c r="AF23" s="674"/>
      <c r="AG23" s="674"/>
      <c r="AH23" s="674"/>
      <c r="AI23" s="674"/>
      <c r="AJ23" s="674"/>
      <c r="AK23" s="674"/>
      <c r="AL23" s="643">
        <v>0.3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222</v>
      </c>
      <c r="BH23" s="621"/>
      <c r="BI23" s="621"/>
      <c r="BJ23" s="621"/>
      <c r="BK23" s="621"/>
      <c r="BL23" s="621"/>
      <c r="BM23" s="621"/>
      <c r="BN23" s="622"/>
      <c r="BO23" s="673" t="s">
        <v>222</v>
      </c>
      <c r="BP23" s="673"/>
      <c r="BQ23" s="673"/>
      <c r="BR23" s="673"/>
      <c r="BS23" s="626" t="s">
        <v>222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20185</v>
      </c>
      <c r="S24" s="621"/>
      <c r="T24" s="621"/>
      <c r="U24" s="621"/>
      <c r="V24" s="621"/>
      <c r="W24" s="621"/>
      <c r="X24" s="621"/>
      <c r="Y24" s="622"/>
      <c r="Z24" s="673">
        <v>0.4</v>
      </c>
      <c r="AA24" s="673"/>
      <c r="AB24" s="673"/>
      <c r="AC24" s="673"/>
      <c r="AD24" s="674" t="s">
        <v>222</v>
      </c>
      <c r="AE24" s="674"/>
      <c r="AF24" s="674"/>
      <c r="AG24" s="674"/>
      <c r="AH24" s="674"/>
      <c r="AI24" s="674"/>
      <c r="AJ24" s="674"/>
      <c r="AK24" s="674"/>
      <c r="AL24" s="643" t="s">
        <v>222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222</v>
      </c>
      <c r="BH24" s="621"/>
      <c r="BI24" s="621"/>
      <c r="BJ24" s="621"/>
      <c r="BK24" s="621"/>
      <c r="BL24" s="621"/>
      <c r="BM24" s="621"/>
      <c r="BN24" s="622"/>
      <c r="BO24" s="673" t="s">
        <v>222</v>
      </c>
      <c r="BP24" s="673"/>
      <c r="BQ24" s="673"/>
      <c r="BR24" s="673"/>
      <c r="BS24" s="626" t="s">
        <v>222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2273698</v>
      </c>
      <c r="CS24" s="671"/>
      <c r="CT24" s="671"/>
      <c r="CU24" s="671"/>
      <c r="CV24" s="671"/>
      <c r="CW24" s="671"/>
      <c r="CX24" s="671"/>
      <c r="CY24" s="718"/>
      <c r="CZ24" s="722">
        <v>47.4</v>
      </c>
      <c r="DA24" s="723"/>
      <c r="DB24" s="723"/>
      <c r="DC24" s="724"/>
      <c r="DD24" s="717">
        <v>1596047</v>
      </c>
      <c r="DE24" s="671"/>
      <c r="DF24" s="671"/>
      <c r="DG24" s="671"/>
      <c r="DH24" s="671"/>
      <c r="DI24" s="671"/>
      <c r="DJ24" s="671"/>
      <c r="DK24" s="718"/>
      <c r="DL24" s="717">
        <v>1572025</v>
      </c>
      <c r="DM24" s="671"/>
      <c r="DN24" s="671"/>
      <c r="DO24" s="671"/>
      <c r="DP24" s="671"/>
      <c r="DQ24" s="671"/>
      <c r="DR24" s="671"/>
      <c r="DS24" s="671"/>
      <c r="DT24" s="671"/>
      <c r="DU24" s="671"/>
      <c r="DV24" s="718"/>
      <c r="DW24" s="719">
        <v>48.5</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499944</v>
      </c>
      <c r="S25" s="621"/>
      <c r="T25" s="621"/>
      <c r="U25" s="621"/>
      <c r="V25" s="621"/>
      <c r="W25" s="621"/>
      <c r="X25" s="621"/>
      <c r="Y25" s="622"/>
      <c r="Z25" s="673">
        <v>10</v>
      </c>
      <c r="AA25" s="673"/>
      <c r="AB25" s="673"/>
      <c r="AC25" s="673"/>
      <c r="AD25" s="674" t="s">
        <v>222</v>
      </c>
      <c r="AE25" s="674"/>
      <c r="AF25" s="674"/>
      <c r="AG25" s="674"/>
      <c r="AH25" s="674"/>
      <c r="AI25" s="674"/>
      <c r="AJ25" s="674"/>
      <c r="AK25" s="674"/>
      <c r="AL25" s="643" t="s">
        <v>222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222</v>
      </c>
      <c r="BH25" s="621"/>
      <c r="BI25" s="621"/>
      <c r="BJ25" s="621"/>
      <c r="BK25" s="621"/>
      <c r="BL25" s="621"/>
      <c r="BM25" s="621"/>
      <c r="BN25" s="622"/>
      <c r="BO25" s="673" t="s">
        <v>222</v>
      </c>
      <c r="BP25" s="673"/>
      <c r="BQ25" s="673"/>
      <c r="BR25" s="673"/>
      <c r="BS25" s="626" t="s">
        <v>222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947921</v>
      </c>
      <c r="CS25" s="639"/>
      <c r="CT25" s="639"/>
      <c r="CU25" s="639"/>
      <c r="CV25" s="639"/>
      <c r="CW25" s="639"/>
      <c r="CX25" s="639"/>
      <c r="CY25" s="640"/>
      <c r="CZ25" s="623">
        <v>19.8</v>
      </c>
      <c r="DA25" s="641"/>
      <c r="DB25" s="641"/>
      <c r="DC25" s="642"/>
      <c r="DD25" s="626">
        <v>890570</v>
      </c>
      <c r="DE25" s="639"/>
      <c r="DF25" s="639"/>
      <c r="DG25" s="639"/>
      <c r="DH25" s="639"/>
      <c r="DI25" s="639"/>
      <c r="DJ25" s="639"/>
      <c r="DK25" s="640"/>
      <c r="DL25" s="626">
        <v>866637</v>
      </c>
      <c r="DM25" s="639"/>
      <c r="DN25" s="639"/>
      <c r="DO25" s="639"/>
      <c r="DP25" s="639"/>
      <c r="DQ25" s="639"/>
      <c r="DR25" s="639"/>
      <c r="DS25" s="639"/>
      <c r="DT25" s="639"/>
      <c r="DU25" s="639"/>
      <c r="DV25" s="640"/>
      <c r="DW25" s="643">
        <v>26.7</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222</v>
      </c>
      <c r="S26" s="621"/>
      <c r="T26" s="621"/>
      <c r="U26" s="621"/>
      <c r="V26" s="621"/>
      <c r="W26" s="621"/>
      <c r="X26" s="621"/>
      <c r="Y26" s="622"/>
      <c r="Z26" s="673" t="s">
        <v>222</v>
      </c>
      <c r="AA26" s="673"/>
      <c r="AB26" s="673"/>
      <c r="AC26" s="673"/>
      <c r="AD26" s="674" t="s">
        <v>222</v>
      </c>
      <c r="AE26" s="674"/>
      <c r="AF26" s="674"/>
      <c r="AG26" s="674"/>
      <c r="AH26" s="674"/>
      <c r="AI26" s="674"/>
      <c r="AJ26" s="674"/>
      <c r="AK26" s="674"/>
      <c r="AL26" s="643" t="s">
        <v>222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222</v>
      </c>
      <c r="BH26" s="621"/>
      <c r="BI26" s="621"/>
      <c r="BJ26" s="621"/>
      <c r="BK26" s="621"/>
      <c r="BL26" s="621"/>
      <c r="BM26" s="621"/>
      <c r="BN26" s="622"/>
      <c r="BO26" s="673" t="s">
        <v>222</v>
      </c>
      <c r="BP26" s="673"/>
      <c r="BQ26" s="673"/>
      <c r="BR26" s="673"/>
      <c r="BS26" s="626" t="s">
        <v>222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606621</v>
      </c>
      <c r="CS26" s="621"/>
      <c r="CT26" s="621"/>
      <c r="CU26" s="621"/>
      <c r="CV26" s="621"/>
      <c r="CW26" s="621"/>
      <c r="CX26" s="621"/>
      <c r="CY26" s="622"/>
      <c r="CZ26" s="623">
        <v>12.6</v>
      </c>
      <c r="DA26" s="641"/>
      <c r="DB26" s="641"/>
      <c r="DC26" s="642"/>
      <c r="DD26" s="626">
        <v>552043</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396787</v>
      </c>
      <c r="S27" s="621"/>
      <c r="T27" s="621"/>
      <c r="U27" s="621"/>
      <c r="V27" s="621"/>
      <c r="W27" s="621"/>
      <c r="X27" s="621"/>
      <c r="Y27" s="622"/>
      <c r="Z27" s="673">
        <v>8</v>
      </c>
      <c r="AA27" s="673"/>
      <c r="AB27" s="673"/>
      <c r="AC27" s="673"/>
      <c r="AD27" s="674" t="s">
        <v>222</v>
      </c>
      <c r="AE27" s="674"/>
      <c r="AF27" s="674"/>
      <c r="AG27" s="674"/>
      <c r="AH27" s="674"/>
      <c r="AI27" s="674"/>
      <c r="AJ27" s="674"/>
      <c r="AK27" s="674"/>
      <c r="AL27" s="643" t="s">
        <v>222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1469173</v>
      </c>
      <c r="BH27" s="621"/>
      <c r="BI27" s="621"/>
      <c r="BJ27" s="621"/>
      <c r="BK27" s="621"/>
      <c r="BL27" s="621"/>
      <c r="BM27" s="621"/>
      <c r="BN27" s="622"/>
      <c r="BO27" s="673">
        <v>100</v>
      </c>
      <c r="BP27" s="673"/>
      <c r="BQ27" s="673"/>
      <c r="BR27" s="673"/>
      <c r="BS27" s="626" t="s">
        <v>222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862379</v>
      </c>
      <c r="CS27" s="639"/>
      <c r="CT27" s="639"/>
      <c r="CU27" s="639"/>
      <c r="CV27" s="639"/>
      <c r="CW27" s="639"/>
      <c r="CX27" s="639"/>
      <c r="CY27" s="640"/>
      <c r="CZ27" s="623">
        <v>18</v>
      </c>
      <c r="DA27" s="641"/>
      <c r="DB27" s="641"/>
      <c r="DC27" s="642"/>
      <c r="DD27" s="626">
        <v>242079</v>
      </c>
      <c r="DE27" s="639"/>
      <c r="DF27" s="639"/>
      <c r="DG27" s="639"/>
      <c r="DH27" s="639"/>
      <c r="DI27" s="639"/>
      <c r="DJ27" s="639"/>
      <c r="DK27" s="640"/>
      <c r="DL27" s="626">
        <v>241990</v>
      </c>
      <c r="DM27" s="639"/>
      <c r="DN27" s="639"/>
      <c r="DO27" s="639"/>
      <c r="DP27" s="639"/>
      <c r="DQ27" s="639"/>
      <c r="DR27" s="639"/>
      <c r="DS27" s="639"/>
      <c r="DT27" s="639"/>
      <c r="DU27" s="639"/>
      <c r="DV27" s="640"/>
      <c r="DW27" s="643">
        <v>7.5</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24405</v>
      </c>
      <c r="S28" s="621"/>
      <c r="T28" s="621"/>
      <c r="U28" s="621"/>
      <c r="V28" s="621"/>
      <c r="W28" s="621"/>
      <c r="X28" s="621"/>
      <c r="Y28" s="622"/>
      <c r="Z28" s="673">
        <v>0.5</v>
      </c>
      <c r="AA28" s="673"/>
      <c r="AB28" s="673"/>
      <c r="AC28" s="673"/>
      <c r="AD28" s="674" t="s">
        <v>222</v>
      </c>
      <c r="AE28" s="674"/>
      <c r="AF28" s="674"/>
      <c r="AG28" s="674"/>
      <c r="AH28" s="674"/>
      <c r="AI28" s="674"/>
      <c r="AJ28" s="674"/>
      <c r="AK28" s="674"/>
      <c r="AL28" s="643" t="s">
        <v>222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463398</v>
      </c>
      <c r="CS28" s="621"/>
      <c r="CT28" s="621"/>
      <c r="CU28" s="621"/>
      <c r="CV28" s="621"/>
      <c r="CW28" s="621"/>
      <c r="CX28" s="621"/>
      <c r="CY28" s="622"/>
      <c r="CZ28" s="623">
        <v>9.6999999999999993</v>
      </c>
      <c r="DA28" s="641"/>
      <c r="DB28" s="641"/>
      <c r="DC28" s="642"/>
      <c r="DD28" s="626">
        <v>463398</v>
      </c>
      <c r="DE28" s="621"/>
      <c r="DF28" s="621"/>
      <c r="DG28" s="621"/>
      <c r="DH28" s="621"/>
      <c r="DI28" s="621"/>
      <c r="DJ28" s="621"/>
      <c r="DK28" s="622"/>
      <c r="DL28" s="626">
        <v>463398</v>
      </c>
      <c r="DM28" s="621"/>
      <c r="DN28" s="621"/>
      <c r="DO28" s="621"/>
      <c r="DP28" s="621"/>
      <c r="DQ28" s="621"/>
      <c r="DR28" s="621"/>
      <c r="DS28" s="621"/>
      <c r="DT28" s="621"/>
      <c r="DU28" s="621"/>
      <c r="DV28" s="622"/>
      <c r="DW28" s="643">
        <v>14.3</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5592</v>
      </c>
      <c r="S29" s="621"/>
      <c r="T29" s="621"/>
      <c r="U29" s="621"/>
      <c r="V29" s="621"/>
      <c r="W29" s="621"/>
      <c r="X29" s="621"/>
      <c r="Y29" s="622"/>
      <c r="Z29" s="673">
        <v>0.1</v>
      </c>
      <c r="AA29" s="673"/>
      <c r="AB29" s="673"/>
      <c r="AC29" s="673"/>
      <c r="AD29" s="674" t="s">
        <v>222</v>
      </c>
      <c r="AE29" s="674"/>
      <c r="AF29" s="674"/>
      <c r="AG29" s="674"/>
      <c r="AH29" s="674"/>
      <c r="AI29" s="674"/>
      <c r="AJ29" s="674"/>
      <c r="AK29" s="674"/>
      <c r="AL29" s="643" t="s">
        <v>222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463398</v>
      </c>
      <c r="CS29" s="639"/>
      <c r="CT29" s="639"/>
      <c r="CU29" s="639"/>
      <c r="CV29" s="639"/>
      <c r="CW29" s="639"/>
      <c r="CX29" s="639"/>
      <c r="CY29" s="640"/>
      <c r="CZ29" s="623">
        <v>9.6999999999999993</v>
      </c>
      <c r="DA29" s="641"/>
      <c r="DB29" s="641"/>
      <c r="DC29" s="642"/>
      <c r="DD29" s="626">
        <v>463398</v>
      </c>
      <c r="DE29" s="639"/>
      <c r="DF29" s="639"/>
      <c r="DG29" s="639"/>
      <c r="DH29" s="639"/>
      <c r="DI29" s="639"/>
      <c r="DJ29" s="639"/>
      <c r="DK29" s="640"/>
      <c r="DL29" s="626">
        <v>463398</v>
      </c>
      <c r="DM29" s="639"/>
      <c r="DN29" s="639"/>
      <c r="DO29" s="639"/>
      <c r="DP29" s="639"/>
      <c r="DQ29" s="639"/>
      <c r="DR29" s="639"/>
      <c r="DS29" s="639"/>
      <c r="DT29" s="639"/>
      <c r="DU29" s="639"/>
      <c r="DV29" s="640"/>
      <c r="DW29" s="643">
        <v>14.3</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120622</v>
      </c>
      <c r="S30" s="621"/>
      <c r="T30" s="621"/>
      <c r="U30" s="621"/>
      <c r="V30" s="621"/>
      <c r="W30" s="621"/>
      <c r="X30" s="621"/>
      <c r="Y30" s="622"/>
      <c r="Z30" s="673">
        <v>2.4</v>
      </c>
      <c r="AA30" s="673"/>
      <c r="AB30" s="673"/>
      <c r="AC30" s="673"/>
      <c r="AD30" s="674" t="s">
        <v>222</v>
      </c>
      <c r="AE30" s="674"/>
      <c r="AF30" s="674"/>
      <c r="AG30" s="674"/>
      <c r="AH30" s="674"/>
      <c r="AI30" s="674"/>
      <c r="AJ30" s="674"/>
      <c r="AK30" s="674"/>
      <c r="AL30" s="643" t="s">
        <v>222</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98.9</v>
      </c>
      <c r="BH30" s="687"/>
      <c r="BI30" s="687"/>
      <c r="BJ30" s="687"/>
      <c r="BK30" s="687"/>
      <c r="BL30" s="687"/>
      <c r="BM30" s="688">
        <v>97.6</v>
      </c>
      <c r="BN30" s="687"/>
      <c r="BO30" s="687"/>
      <c r="BP30" s="687"/>
      <c r="BQ30" s="689"/>
      <c r="BR30" s="686">
        <v>99</v>
      </c>
      <c r="BS30" s="687"/>
      <c r="BT30" s="687"/>
      <c r="BU30" s="687"/>
      <c r="BV30" s="687"/>
      <c r="BW30" s="687"/>
      <c r="BX30" s="688">
        <v>97.1</v>
      </c>
      <c r="BY30" s="687"/>
      <c r="BZ30" s="687"/>
      <c r="CA30" s="687"/>
      <c r="CB30" s="689"/>
      <c r="CD30" s="692"/>
      <c r="CE30" s="693"/>
      <c r="CF30" s="657" t="s">
        <v>293</v>
      </c>
      <c r="CG30" s="654"/>
      <c r="CH30" s="654"/>
      <c r="CI30" s="654"/>
      <c r="CJ30" s="654"/>
      <c r="CK30" s="654"/>
      <c r="CL30" s="654"/>
      <c r="CM30" s="654"/>
      <c r="CN30" s="654"/>
      <c r="CO30" s="654"/>
      <c r="CP30" s="654"/>
      <c r="CQ30" s="655"/>
      <c r="CR30" s="620">
        <v>409737</v>
      </c>
      <c r="CS30" s="621"/>
      <c r="CT30" s="621"/>
      <c r="CU30" s="621"/>
      <c r="CV30" s="621"/>
      <c r="CW30" s="621"/>
      <c r="CX30" s="621"/>
      <c r="CY30" s="622"/>
      <c r="CZ30" s="623">
        <v>8.5</v>
      </c>
      <c r="DA30" s="641"/>
      <c r="DB30" s="641"/>
      <c r="DC30" s="642"/>
      <c r="DD30" s="626">
        <v>409737</v>
      </c>
      <c r="DE30" s="621"/>
      <c r="DF30" s="621"/>
      <c r="DG30" s="621"/>
      <c r="DH30" s="621"/>
      <c r="DI30" s="621"/>
      <c r="DJ30" s="621"/>
      <c r="DK30" s="622"/>
      <c r="DL30" s="626">
        <v>409737</v>
      </c>
      <c r="DM30" s="621"/>
      <c r="DN30" s="621"/>
      <c r="DO30" s="621"/>
      <c r="DP30" s="621"/>
      <c r="DQ30" s="621"/>
      <c r="DR30" s="621"/>
      <c r="DS30" s="621"/>
      <c r="DT30" s="621"/>
      <c r="DU30" s="621"/>
      <c r="DV30" s="622"/>
      <c r="DW30" s="643">
        <v>12.6</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231585</v>
      </c>
      <c r="S31" s="621"/>
      <c r="T31" s="621"/>
      <c r="U31" s="621"/>
      <c r="V31" s="621"/>
      <c r="W31" s="621"/>
      <c r="X31" s="621"/>
      <c r="Y31" s="622"/>
      <c r="Z31" s="673">
        <v>4.5999999999999996</v>
      </c>
      <c r="AA31" s="673"/>
      <c r="AB31" s="673"/>
      <c r="AC31" s="673"/>
      <c r="AD31" s="674" t="s">
        <v>222</v>
      </c>
      <c r="AE31" s="674"/>
      <c r="AF31" s="674"/>
      <c r="AG31" s="674"/>
      <c r="AH31" s="674"/>
      <c r="AI31" s="674"/>
      <c r="AJ31" s="674"/>
      <c r="AK31" s="674"/>
      <c r="AL31" s="643" t="s">
        <v>222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99.1</v>
      </c>
      <c r="BH31" s="639"/>
      <c r="BI31" s="639"/>
      <c r="BJ31" s="639"/>
      <c r="BK31" s="639"/>
      <c r="BL31" s="639"/>
      <c r="BM31" s="675">
        <v>97.9</v>
      </c>
      <c r="BN31" s="685"/>
      <c r="BO31" s="685"/>
      <c r="BP31" s="685"/>
      <c r="BQ31" s="649"/>
      <c r="BR31" s="684">
        <v>99.1</v>
      </c>
      <c r="BS31" s="639"/>
      <c r="BT31" s="639"/>
      <c r="BU31" s="639"/>
      <c r="BV31" s="639"/>
      <c r="BW31" s="639"/>
      <c r="BX31" s="675">
        <v>97.2</v>
      </c>
      <c r="BY31" s="685"/>
      <c r="BZ31" s="685"/>
      <c r="CA31" s="685"/>
      <c r="CB31" s="649"/>
      <c r="CD31" s="692"/>
      <c r="CE31" s="693"/>
      <c r="CF31" s="657" t="s">
        <v>297</v>
      </c>
      <c r="CG31" s="654"/>
      <c r="CH31" s="654"/>
      <c r="CI31" s="654"/>
      <c r="CJ31" s="654"/>
      <c r="CK31" s="654"/>
      <c r="CL31" s="654"/>
      <c r="CM31" s="654"/>
      <c r="CN31" s="654"/>
      <c r="CO31" s="654"/>
      <c r="CP31" s="654"/>
      <c r="CQ31" s="655"/>
      <c r="CR31" s="620">
        <v>53661</v>
      </c>
      <c r="CS31" s="639"/>
      <c r="CT31" s="639"/>
      <c r="CU31" s="639"/>
      <c r="CV31" s="639"/>
      <c r="CW31" s="639"/>
      <c r="CX31" s="639"/>
      <c r="CY31" s="640"/>
      <c r="CZ31" s="623">
        <v>1.1000000000000001</v>
      </c>
      <c r="DA31" s="641"/>
      <c r="DB31" s="641"/>
      <c r="DC31" s="642"/>
      <c r="DD31" s="626">
        <v>53661</v>
      </c>
      <c r="DE31" s="639"/>
      <c r="DF31" s="639"/>
      <c r="DG31" s="639"/>
      <c r="DH31" s="639"/>
      <c r="DI31" s="639"/>
      <c r="DJ31" s="639"/>
      <c r="DK31" s="640"/>
      <c r="DL31" s="626">
        <v>53661</v>
      </c>
      <c r="DM31" s="639"/>
      <c r="DN31" s="639"/>
      <c r="DO31" s="639"/>
      <c r="DP31" s="639"/>
      <c r="DQ31" s="639"/>
      <c r="DR31" s="639"/>
      <c r="DS31" s="639"/>
      <c r="DT31" s="639"/>
      <c r="DU31" s="639"/>
      <c r="DV31" s="640"/>
      <c r="DW31" s="643">
        <v>1.7</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45494</v>
      </c>
      <c r="S32" s="621"/>
      <c r="T32" s="621"/>
      <c r="U32" s="621"/>
      <c r="V32" s="621"/>
      <c r="W32" s="621"/>
      <c r="X32" s="621"/>
      <c r="Y32" s="622"/>
      <c r="Z32" s="673">
        <v>0.9</v>
      </c>
      <c r="AA32" s="673"/>
      <c r="AB32" s="673"/>
      <c r="AC32" s="673"/>
      <c r="AD32" s="674">
        <v>674</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98.3</v>
      </c>
      <c r="BH32" s="605"/>
      <c r="BI32" s="605"/>
      <c r="BJ32" s="605"/>
      <c r="BK32" s="605"/>
      <c r="BL32" s="605"/>
      <c r="BM32" s="668">
        <v>96.6</v>
      </c>
      <c r="BN32" s="605"/>
      <c r="BO32" s="605"/>
      <c r="BP32" s="605"/>
      <c r="BQ32" s="662"/>
      <c r="BR32" s="683">
        <v>98.4</v>
      </c>
      <c r="BS32" s="605"/>
      <c r="BT32" s="605"/>
      <c r="BU32" s="605"/>
      <c r="BV32" s="605"/>
      <c r="BW32" s="605"/>
      <c r="BX32" s="668">
        <v>95.9</v>
      </c>
      <c r="BY32" s="605"/>
      <c r="BZ32" s="605"/>
      <c r="CA32" s="605"/>
      <c r="CB32" s="662"/>
      <c r="CD32" s="694"/>
      <c r="CE32" s="695"/>
      <c r="CF32" s="657" t="s">
        <v>300</v>
      </c>
      <c r="CG32" s="654"/>
      <c r="CH32" s="654"/>
      <c r="CI32" s="654"/>
      <c r="CJ32" s="654"/>
      <c r="CK32" s="654"/>
      <c r="CL32" s="654"/>
      <c r="CM32" s="654"/>
      <c r="CN32" s="654"/>
      <c r="CO32" s="654"/>
      <c r="CP32" s="654"/>
      <c r="CQ32" s="655"/>
      <c r="CR32" s="620" t="s">
        <v>222</v>
      </c>
      <c r="CS32" s="621"/>
      <c r="CT32" s="621"/>
      <c r="CU32" s="621"/>
      <c r="CV32" s="621"/>
      <c r="CW32" s="621"/>
      <c r="CX32" s="621"/>
      <c r="CY32" s="622"/>
      <c r="CZ32" s="623" t="s">
        <v>222</v>
      </c>
      <c r="DA32" s="641"/>
      <c r="DB32" s="641"/>
      <c r="DC32" s="642"/>
      <c r="DD32" s="626" t="s">
        <v>222</v>
      </c>
      <c r="DE32" s="621"/>
      <c r="DF32" s="621"/>
      <c r="DG32" s="621"/>
      <c r="DH32" s="621"/>
      <c r="DI32" s="621"/>
      <c r="DJ32" s="621"/>
      <c r="DK32" s="622"/>
      <c r="DL32" s="626" t="s">
        <v>222</v>
      </c>
      <c r="DM32" s="621"/>
      <c r="DN32" s="621"/>
      <c r="DO32" s="621"/>
      <c r="DP32" s="621"/>
      <c r="DQ32" s="621"/>
      <c r="DR32" s="621"/>
      <c r="DS32" s="621"/>
      <c r="DT32" s="621"/>
      <c r="DU32" s="621"/>
      <c r="DV32" s="622"/>
      <c r="DW32" s="643" t="s">
        <v>222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300925</v>
      </c>
      <c r="S33" s="621"/>
      <c r="T33" s="621"/>
      <c r="U33" s="621"/>
      <c r="V33" s="621"/>
      <c r="W33" s="621"/>
      <c r="X33" s="621"/>
      <c r="Y33" s="622"/>
      <c r="Z33" s="673">
        <v>6</v>
      </c>
      <c r="AA33" s="673"/>
      <c r="AB33" s="673"/>
      <c r="AC33" s="673"/>
      <c r="AD33" s="674" t="s">
        <v>222</v>
      </c>
      <c r="AE33" s="674"/>
      <c r="AF33" s="674"/>
      <c r="AG33" s="674"/>
      <c r="AH33" s="674"/>
      <c r="AI33" s="674"/>
      <c r="AJ33" s="674"/>
      <c r="AK33" s="674"/>
      <c r="AL33" s="643" t="s">
        <v>222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2189914</v>
      </c>
      <c r="CS33" s="639"/>
      <c r="CT33" s="639"/>
      <c r="CU33" s="639"/>
      <c r="CV33" s="639"/>
      <c r="CW33" s="639"/>
      <c r="CX33" s="639"/>
      <c r="CY33" s="640"/>
      <c r="CZ33" s="623">
        <v>45.7</v>
      </c>
      <c r="DA33" s="641"/>
      <c r="DB33" s="641"/>
      <c r="DC33" s="642"/>
      <c r="DD33" s="626">
        <v>1812425</v>
      </c>
      <c r="DE33" s="639"/>
      <c r="DF33" s="639"/>
      <c r="DG33" s="639"/>
      <c r="DH33" s="639"/>
      <c r="DI33" s="639"/>
      <c r="DJ33" s="639"/>
      <c r="DK33" s="640"/>
      <c r="DL33" s="626">
        <v>1468988</v>
      </c>
      <c r="DM33" s="639"/>
      <c r="DN33" s="639"/>
      <c r="DO33" s="639"/>
      <c r="DP33" s="639"/>
      <c r="DQ33" s="639"/>
      <c r="DR33" s="639"/>
      <c r="DS33" s="639"/>
      <c r="DT33" s="639"/>
      <c r="DU33" s="639"/>
      <c r="DV33" s="640"/>
      <c r="DW33" s="643">
        <v>45.3</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222</v>
      </c>
      <c r="S34" s="621"/>
      <c r="T34" s="621"/>
      <c r="U34" s="621"/>
      <c r="V34" s="621"/>
      <c r="W34" s="621"/>
      <c r="X34" s="621"/>
      <c r="Y34" s="622"/>
      <c r="Z34" s="673" t="s">
        <v>222</v>
      </c>
      <c r="AA34" s="673"/>
      <c r="AB34" s="673"/>
      <c r="AC34" s="673"/>
      <c r="AD34" s="674" t="s">
        <v>222</v>
      </c>
      <c r="AE34" s="674"/>
      <c r="AF34" s="674"/>
      <c r="AG34" s="674"/>
      <c r="AH34" s="674"/>
      <c r="AI34" s="674"/>
      <c r="AJ34" s="674"/>
      <c r="AK34" s="674"/>
      <c r="AL34" s="643" t="s">
        <v>222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841695</v>
      </c>
      <c r="CS34" s="621"/>
      <c r="CT34" s="621"/>
      <c r="CU34" s="621"/>
      <c r="CV34" s="621"/>
      <c r="CW34" s="621"/>
      <c r="CX34" s="621"/>
      <c r="CY34" s="622"/>
      <c r="CZ34" s="623">
        <v>17.5</v>
      </c>
      <c r="DA34" s="641"/>
      <c r="DB34" s="641"/>
      <c r="DC34" s="642"/>
      <c r="DD34" s="626">
        <v>655645</v>
      </c>
      <c r="DE34" s="621"/>
      <c r="DF34" s="621"/>
      <c r="DG34" s="621"/>
      <c r="DH34" s="621"/>
      <c r="DI34" s="621"/>
      <c r="DJ34" s="621"/>
      <c r="DK34" s="622"/>
      <c r="DL34" s="626">
        <v>586075</v>
      </c>
      <c r="DM34" s="621"/>
      <c r="DN34" s="621"/>
      <c r="DO34" s="621"/>
      <c r="DP34" s="621"/>
      <c r="DQ34" s="621"/>
      <c r="DR34" s="621"/>
      <c r="DS34" s="621"/>
      <c r="DT34" s="621"/>
      <c r="DU34" s="621"/>
      <c r="DV34" s="622"/>
      <c r="DW34" s="643">
        <v>18.100000000000001</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187325</v>
      </c>
      <c r="S35" s="621"/>
      <c r="T35" s="621"/>
      <c r="U35" s="621"/>
      <c r="V35" s="621"/>
      <c r="W35" s="621"/>
      <c r="X35" s="621"/>
      <c r="Y35" s="622"/>
      <c r="Z35" s="673">
        <v>3.8</v>
      </c>
      <c r="AA35" s="673"/>
      <c r="AB35" s="673"/>
      <c r="AC35" s="673"/>
      <c r="AD35" s="674" t="s">
        <v>222</v>
      </c>
      <c r="AE35" s="674"/>
      <c r="AF35" s="674"/>
      <c r="AG35" s="674"/>
      <c r="AH35" s="674"/>
      <c r="AI35" s="674"/>
      <c r="AJ35" s="674"/>
      <c r="AK35" s="674"/>
      <c r="AL35" s="643" t="s">
        <v>222</v>
      </c>
      <c r="AM35" s="675"/>
      <c r="AN35" s="675"/>
      <c r="AO35" s="676"/>
      <c r="AP35" s="188"/>
      <c r="AQ35" s="677" t="s">
        <v>308</v>
      </c>
      <c r="AR35" s="678"/>
      <c r="AS35" s="678"/>
      <c r="AT35" s="678"/>
      <c r="AU35" s="678"/>
      <c r="AV35" s="678"/>
      <c r="AW35" s="678"/>
      <c r="AX35" s="678"/>
      <c r="AY35" s="679"/>
      <c r="AZ35" s="670">
        <v>609460</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16809</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31268</v>
      </c>
      <c r="CS35" s="639"/>
      <c r="CT35" s="639"/>
      <c r="CU35" s="639"/>
      <c r="CV35" s="639"/>
      <c r="CW35" s="639"/>
      <c r="CX35" s="639"/>
      <c r="CY35" s="640"/>
      <c r="CZ35" s="623">
        <v>0.7</v>
      </c>
      <c r="DA35" s="641"/>
      <c r="DB35" s="641"/>
      <c r="DC35" s="642"/>
      <c r="DD35" s="626">
        <v>30141</v>
      </c>
      <c r="DE35" s="639"/>
      <c r="DF35" s="639"/>
      <c r="DG35" s="639"/>
      <c r="DH35" s="639"/>
      <c r="DI35" s="639"/>
      <c r="DJ35" s="639"/>
      <c r="DK35" s="640"/>
      <c r="DL35" s="626">
        <v>19281</v>
      </c>
      <c r="DM35" s="639"/>
      <c r="DN35" s="639"/>
      <c r="DO35" s="639"/>
      <c r="DP35" s="639"/>
      <c r="DQ35" s="639"/>
      <c r="DR35" s="639"/>
      <c r="DS35" s="639"/>
      <c r="DT35" s="639"/>
      <c r="DU35" s="639"/>
      <c r="DV35" s="640"/>
      <c r="DW35" s="643">
        <v>0.6</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4986680</v>
      </c>
      <c r="S36" s="661"/>
      <c r="T36" s="661"/>
      <c r="U36" s="661"/>
      <c r="V36" s="661"/>
      <c r="W36" s="661"/>
      <c r="X36" s="661"/>
      <c r="Y36" s="664"/>
      <c r="Z36" s="665">
        <v>100</v>
      </c>
      <c r="AA36" s="665"/>
      <c r="AB36" s="665"/>
      <c r="AC36" s="665"/>
      <c r="AD36" s="666">
        <v>3052719</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127584</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-88296</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557914</v>
      </c>
      <c r="CS36" s="621"/>
      <c r="CT36" s="621"/>
      <c r="CU36" s="621"/>
      <c r="CV36" s="621"/>
      <c r="CW36" s="621"/>
      <c r="CX36" s="621"/>
      <c r="CY36" s="622"/>
      <c r="CZ36" s="623">
        <v>11.6</v>
      </c>
      <c r="DA36" s="641"/>
      <c r="DB36" s="641"/>
      <c r="DC36" s="642"/>
      <c r="DD36" s="626">
        <v>509688</v>
      </c>
      <c r="DE36" s="621"/>
      <c r="DF36" s="621"/>
      <c r="DG36" s="621"/>
      <c r="DH36" s="621"/>
      <c r="DI36" s="621"/>
      <c r="DJ36" s="621"/>
      <c r="DK36" s="622"/>
      <c r="DL36" s="626">
        <v>393470</v>
      </c>
      <c r="DM36" s="621"/>
      <c r="DN36" s="621"/>
      <c r="DO36" s="621"/>
      <c r="DP36" s="621"/>
      <c r="DQ36" s="621"/>
      <c r="DR36" s="621"/>
      <c r="DS36" s="621"/>
      <c r="DT36" s="621"/>
      <c r="DU36" s="621"/>
      <c r="DV36" s="622"/>
      <c r="DW36" s="643">
        <v>12.1</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14780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1920</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94782</v>
      </c>
      <c r="CS37" s="639"/>
      <c r="CT37" s="639"/>
      <c r="CU37" s="639"/>
      <c r="CV37" s="639"/>
      <c r="CW37" s="639"/>
      <c r="CX37" s="639"/>
      <c r="CY37" s="640"/>
      <c r="CZ37" s="623">
        <v>2</v>
      </c>
      <c r="DA37" s="641"/>
      <c r="DB37" s="641"/>
      <c r="DC37" s="642"/>
      <c r="DD37" s="626">
        <v>90865</v>
      </c>
      <c r="DE37" s="639"/>
      <c r="DF37" s="639"/>
      <c r="DG37" s="639"/>
      <c r="DH37" s="639"/>
      <c r="DI37" s="639"/>
      <c r="DJ37" s="639"/>
      <c r="DK37" s="640"/>
      <c r="DL37" s="626">
        <v>90865</v>
      </c>
      <c r="DM37" s="639"/>
      <c r="DN37" s="639"/>
      <c r="DO37" s="639"/>
      <c r="DP37" s="639"/>
      <c r="DQ37" s="639"/>
      <c r="DR37" s="639"/>
      <c r="DS37" s="639"/>
      <c r="DT37" s="639"/>
      <c r="DU37" s="639"/>
      <c r="DV37" s="640"/>
      <c r="DW37" s="643">
        <v>2.8</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3338</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594680</v>
      </c>
      <c r="CS38" s="621"/>
      <c r="CT38" s="621"/>
      <c r="CU38" s="621"/>
      <c r="CV38" s="621"/>
      <c r="CW38" s="621"/>
      <c r="CX38" s="621"/>
      <c r="CY38" s="622"/>
      <c r="CZ38" s="623">
        <v>12.4</v>
      </c>
      <c r="DA38" s="641"/>
      <c r="DB38" s="641"/>
      <c r="DC38" s="642"/>
      <c r="DD38" s="626">
        <v>507562</v>
      </c>
      <c r="DE38" s="621"/>
      <c r="DF38" s="621"/>
      <c r="DG38" s="621"/>
      <c r="DH38" s="621"/>
      <c r="DI38" s="621"/>
      <c r="DJ38" s="621"/>
      <c r="DK38" s="622"/>
      <c r="DL38" s="626">
        <v>470162</v>
      </c>
      <c r="DM38" s="621"/>
      <c r="DN38" s="621"/>
      <c r="DO38" s="621"/>
      <c r="DP38" s="621"/>
      <c r="DQ38" s="621"/>
      <c r="DR38" s="621"/>
      <c r="DS38" s="621"/>
      <c r="DT38" s="621"/>
      <c r="DU38" s="621"/>
      <c r="DV38" s="622"/>
      <c r="DW38" s="643">
        <v>14.5</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100</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164357</v>
      </c>
      <c r="CS39" s="639"/>
      <c r="CT39" s="639"/>
      <c r="CU39" s="639"/>
      <c r="CV39" s="639"/>
      <c r="CW39" s="639"/>
      <c r="CX39" s="639"/>
      <c r="CY39" s="640"/>
      <c r="CZ39" s="623">
        <v>3.4</v>
      </c>
      <c r="DA39" s="641"/>
      <c r="DB39" s="641"/>
      <c r="DC39" s="642"/>
      <c r="DD39" s="626">
        <v>109389</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133617</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113</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t="s">
        <v>319</v>
      </c>
      <c r="CS40" s="621"/>
      <c r="CT40" s="621"/>
      <c r="CU40" s="621"/>
      <c r="CV40" s="621"/>
      <c r="CW40" s="621"/>
      <c r="CX40" s="621"/>
      <c r="CY40" s="622"/>
      <c r="CZ40" s="623" t="s">
        <v>319</v>
      </c>
      <c r="DA40" s="641"/>
      <c r="DB40" s="641"/>
      <c r="DC40" s="642"/>
      <c r="DD40" s="626" t="s">
        <v>319</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333479</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310</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332624</v>
      </c>
      <c r="CS42" s="621"/>
      <c r="CT42" s="621"/>
      <c r="CU42" s="621"/>
      <c r="CV42" s="621"/>
      <c r="CW42" s="621"/>
      <c r="CX42" s="621"/>
      <c r="CY42" s="622"/>
      <c r="CZ42" s="623">
        <v>6.9</v>
      </c>
      <c r="DA42" s="624"/>
      <c r="DB42" s="624"/>
      <c r="DC42" s="625"/>
      <c r="DD42" s="626">
        <v>185426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15148</v>
      </c>
      <c r="CS43" s="639"/>
      <c r="CT43" s="639"/>
      <c r="CU43" s="639"/>
      <c r="CV43" s="639"/>
      <c r="CW43" s="639"/>
      <c r="CX43" s="639"/>
      <c r="CY43" s="640"/>
      <c r="CZ43" s="623">
        <v>0.3</v>
      </c>
      <c r="DA43" s="641"/>
      <c r="DB43" s="641"/>
      <c r="DC43" s="642"/>
      <c r="DD43" s="626">
        <v>15148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332624</v>
      </c>
      <c r="CS44" s="621"/>
      <c r="CT44" s="621"/>
      <c r="CU44" s="621"/>
      <c r="CV44" s="621"/>
      <c r="CW44" s="621"/>
      <c r="CX44" s="621"/>
      <c r="CY44" s="622"/>
      <c r="CZ44" s="623">
        <v>6.9</v>
      </c>
      <c r="DA44" s="624"/>
      <c r="DB44" s="624"/>
      <c r="DC44" s="625"/>
      <c r="DD44" s="626">
        <v>185426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46265</v>
      </c>
      <c r="CS45" s="639"/>
      <c r="CT45" s="639"/>
      <c r="CU45" s="639"/>
      <c r="CV45" s="639"/>
      <c r="CW45" s="639"/>
      <c r="CX45" s="639"/>
      <c r="CY45" s="640"/>
      <c r="CZ45" s="623">
        <v>1</v>
      </c>
      <c r="DA45" s="641"/>
      <c r="DB45" s="641"/>
      <c r="DC45" s="642"/>
      <c r="DD45" s="626">
        <v>9349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286359</v>
      </c>
      <c r="CS46" s="621"/>
      <c r="CT46" s="621"/>
      <c r="CU46" s="621"/>
      <c r="CV46" s="621"/>
      <c r="CW46" s="621"/>
      <c r="CX46" s="621"/>
      <c r="CY46" s="622"/>
      <c r="CZ46" s="623">
        <v>6</v>
      </c>
      <c r="DA46" s="624"/>
      <c r="DB46" s="624"/>
      <c r="DC46" s="625"/>
      <c r="DD46" s="626">
        <v>176077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222</v>
      </c>
      <c r="CS47" s="639"/>
      <c r="CT47" s="639"/>
      <c r="CU47" s="639"/>
      <c r="CV47" s="639"/>
      <c r="CW47" s="639"/>
      <c r="CX47" s="639"/>
      <c r="CY47" s="640"/>
      <c r="CZ47" s="623" t="s">
        <v>222</v>
      </c>
      <c r="DA47" s="641"/>
      <c r="DB47" s="641"/>
      <c r="DC47" s="642"/>
      <c r="DD47" s="626" t="s">
        <v>222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222</v>
      </c>
      <c r="CS48" s="621"/>
      <c r="CT48" s="621"/>
      <c r="CU48" s="621"/>
      <c r="CV48" s="621"/>
      <c r="CW48" s="621"/>
      <c r="CX48" s="621"/>
      <c r="CY48" s="622"/>
      <c r="CZ48" s="623" t="s">
        <v>222</v>
      </c>
      <c r="DA48" s="624"/>
      <c r="DB48" s="624"/>
      <c r="DC48" s="625"/>
      <c r="DD48" s="626" t="s">
        <v>222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4796236</v>
      </c>
      <c r="CS49" s="605"/>
      <c r="CT49" s="605"/>
      <c r="CU49" s="605"/>
      <c r="CV49" s="605"/>
      <c r="CW49" s="605"/>
      <c r="CX49" s="605"/>
      <c r="CY49" s="606"/>
      <c r="CZ49" s="607">
        <v>100</v>
      </c>
      <c r="DA49" s="608"/>
      <c r="DB49" s="608"/>
      <c r="DC49" s="609"/>
      <c r="DD49" s="610">
        <v>3593898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5051</v>
      </c>
      <c r="R7" s="1134"/>
      <c r="S7" s="1134"/>
      <c r="T7" s="1134"/>
      <c r="U7" s="1134"/>
      <c r="V7" s="1134">
        <v>4860</v>
      </c>
      <c r="W7" s="1134"/>
      <c r="X7" s="1134"/>
      <c r="Y7" s="1134"/>
      <c r="Z7" s="1134"/>
      <c r="AA7" s="1134">
        <v>190</v>
      </c>
      <c r="AB7" s="1134"/>
      <c r="AC7" s="1134"/>
      <c r="AD7" s="1134"/>
      <c r="AE7" s="1135"/>
      <c r="AF7" s="1136">
        <v>96</v>
      </c>
      <c r="AG7" s="1137"/>
      <c r="AH7" s="1137"/>
      <c r="AI7" s="1137"/>
      <c r="AJ7" s="1138"/>
      <c r="AK7" s="1120">
        <v>121</v>
      </c>
      <c r="AL7" s="1121"/>
      <c r="AM7" s="1121"/>
      <c r="AN7" s="1121"/>
      <c r="AO7" s="1121"/>
      <c r="AP7" s="1121">
        <v>4619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5051</v>
      </c>
      <c r="R23" s="1098"/>
      <c r="S23" s="1098"/>
      <c r="T23" s="1098"/>
      <c r="U23" s="1098"/>
      <c r="V23" s="1098">
        <v>4860</v>
      </c>
      <c r="W23" s="1098"/>
      <c r="X23" s="1098"/>
      <c r="Y23" s="1098"/>
      <c r="Z23" s="1098"/>
      <c r="AA23" s="1098">
        <v>190</v>
      </c>
      <c r="AB23" s="1098"/>
      <c r="AC23" s="1098"/>
      <c r="AD23" s="1098"/>
      <c r="AE23" s="1099"/>
      <c r="AF23" s="1100">
        <v>96</v>
      </c>
      <c r="AG23" s="1098"/>
      <c r="AH23" s="1098"/>
      <c r="AI23" s="1098"/>
      <c r="AJ23" s="1101"/>
      <c r="AK23" s="1102"/>
      <c r="AL23" s="1103"/>
      <c r="AM23" s="1103"/>
      <c r="AN23" s="1103"/>
      <c r="AO23" s="1103"/>
      <c r="AP23" s="1098">
        <v>4619</v>
      </c>
      <c r="AQ23" s="1098"/>
      <c r="AR23" s="1098"/>
      <c r="AS23" s="1098"/>
      <c r="AT23" s="1098"/>
      <c r="AU23" s="1104"/>
      <c r="AV23" s="1104"/>
      <c r="AW23" s="1104"/>
      <c r="AX23" s="1104"/>
      <c r="AY23" s="1105"/>
      <c r="AZ23" s="1094" t="s">
        <v>222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1779</v>
      </c>
      <c r="R28" s="1083"/>
      <c r="S28" s="1083"/>
      <c r="T28" s="1083"/>
      <c r="U28" s="1083"/>
      <c r="V28" s="1083">
        <v>1762</v>
      </c>
      <c r="W28" s="1083"/>
      <c r="X28" s="1083"/>
      <c r="Y28" s="1083"/>
      <c r="Z28" s="1083"/>
      <c r="AA28" s="1083">
        <v>17</v>
      </c>
      <c r="AB28" s="1083"/>
      <c r="AC28" s="1083"/>
      <c r="AD28" s="1083"/>
      <c r="AE28" s="1084"/>
      <c r="AF28" s="1085">
        <v>17</v>
      </c>
      <c r="AG28" s="1083"/>
      <c r="AH28" s="1083"/>
      <c r="AI28" s="1083"/>
      <c r="AJ28" s="1086"/>
      <c r="AK28" s="1087">
        <v>109</v>
      </c>
      <c r="AL28" s="1075"/>
      <c r="AM28" s="1075"/>
      <c r="AN28" s="1075"/>
      <c r="AO28" s="1075"/>
      <c r="AP28" s="1075" t="s">
        <v>532</v>
      </c>
      <c r="AQ28" s="1075"/>
      <c r="AR28" s="1075"/>
      <c r="AS28" s="1075"/>
      <c r="AT28" s="1075"/>
      <c r="AU28" s="1075" t="s">
        <v>532</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1079</v>
      </c>
      <c r="R29" s="1073"/>
      <c r="S29" s="1073"/>
      <c r="T29" s="1073"/>
      <c r="U29" s="1073"/>
      <c r="V29" s="1073">
        <v>1045</v>
      </c>
      <c r="W29" s="1073"/>
      <c r="X29" s="1073"/>
      <c r="Y29" s="1073"/>
      <c r="Z29" s="1073"/>
      <c r="AA29" s="1073">
        <v>35</v>
      </c>
      <c r="AB29" s="1073"/>
      <c r="AC29" s="1073"/>
      <c r="AD29" s="1073"/>
      <c r="AE29" s="1074"/>
      <c r="AF29" s="1048">
        <v>35</v>
      </c>
      <c r="AG29" s="1049"/>
      <c r="AH29" s="1049"/>
      <c r="AI29" s="1049"/>
      <c r="AJ29" s="1050"/>
      <c r="AK29" s="1009">
        <v>147</v>
      </c>
      <c r="AL29" s="1000"/>
      <c r="AM29" s="1000"/>
      <c r="AN29" s="1000"/>
      <c r="AO29" s="1000"/>
      <c r="AP29" s="1000" t="s">
        <v>531</v>
      </c>
      <c r="AQ29" s="1000"/>
      <c r="AR29" s="1000"/>
      <c r="AS29" s="1000"/>
      <c r="AT29" s="1000"/>
      <c r="AU29" s="1000" t="s">
        <v>532</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166</v>
      </c>
      <c r="R30" s="1073"/>
      <c r="S30" s="1073"/>
      <c r="T30" s="1073"/>
      <c r="U30" s="1073"/>
      <c r="V30" s="1073">
        <v>161</v>
      </c>
      <c r="W30" s="1073"/>
      <c r="X30" s="1073"/>
      <c r="Y30" s="1073"/>
      <c r="Z30" s="1073"/>
      <c r="AA30" s="1073">
        <v>5</v>
      </c>
      <c r="AB30" s="1073"/>
      <c r="AC30" s="1073"/>
      <c r="AD30" s="1073"/>
      <c r="AE30" s="1074"/>
      <c r="AF30" s="1048">
        <v>5</v>
      </c>
      <c r="AG30" s="1049"/>
      <c r="AH30" s="1049"/>
      <c r="AI30" s="1049"/>
      <c r="AJ30" s="1050"/>
      <c r="AK30" s="1009">
        <v>33</v>
      </c>
      <c r="AL30" s="1000"/>
      <c r="AM30" s="1000"/>
      <c r="AN30" s="1000"/>
      <c r="AO30" s="1000"/>
      <c r="AP30" s="1000" t="s">
        <v>537</v>
      </c>
      <c r="AQ30" s="1000"/>
      <c r="AR30" s="1000"/>
      <c r="AS30" s="1000"/>
      <c r="AT30" s="1000"/>
      <c r="AU30" s="1000" t="s">
        <v>532</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270</v>
      </c>
      <c r="R31" s="1073"/>
      <c r="S31" s="1073"/>
      <c r="T31" s="1073"/>
      <c r="U31" s="1073"/>
      <c r="V31" s="1073">
        <v>241</v>
      </c>
      <c r="W31" s="1073"/>
      <c r="X31" s="1073"/>
      <c r="Y31" s="1073"/>
      <c r="Z31" s="1073"/>
      <c r="AA31" s="1073">
        <v>30</v>
      </c>
      <c r="AB31" s="1073"/>
      <c r="AC31" s="1073"/>
      <c r="AD31" s="1073"/>
      <c r="AE31" s="1074"/>
      <c r="AF31" s="1048">
        <v>841</v>
      </c>
      <c r="AG31" s="1049"/>
      <c r="AH31" s="1049"/>
      <c r="AI31" s="1049"/>
      <c r="AJ31" s="1050"/>
      <c r="AK31" s="1009">
        <v>14</v>
      </c>
      <c r="AL31" s="1000"/>
      <c r="AM31" s="1000"/>
      <c r="AN31" s="1000"/>
      <c r="AO31" s="1000"/>
      <c r="AP31" s="1000">
        <v>275</v>
      </c>
      <c r="AQ31" s="1000"/>
      <c r="AR31" s="1000"/>
      <c r="AS31" s="1000"/>
      <c r="AT31" s="1000"/>
      <c r="AU31" s="1000">
        <v>7</v>
      </c>
      <c r="AV31" s="1000"/>
      <c r="AW31" s="1000"/>
      <c r="AX31" s="1000"/>
      <c r="AY31" s="1000"/>
      <c r="AZ31" s="1071" t="s">
        <v>532</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359</v>
      </c>
      <c r="R32" s="1073"/>
      <c r="S32" s="1073"/>
      <c r="T32" s="1073"/>
      <c r="U32" s="1073"/>
      <c r="V32" s="1073">
        <v>359</v>
      </c>
      <c r="W32" s="1073"/>
      <c r="X32" s="1073"/>
      <c r="Y32" s="1073"/>
      <c r="Z32" s="1073"/>
      <c r="AA32" s="1073" t="s">
        <v>531</v>
      </c>
      <c r="AB32" s="1073"/>
      <c r="AC32" s="1073"/>
      <c r="AD32" s="1073"/>
      <c r="AE32" s="1074"/>
      <c r="AF32" s="1048" t="s">
        <v>111</v>
      </c>
      <c r="AG32" s="1049"/>
      <c r="AH32" s="1049"/>
      <c r="AI32" s="1049"/>
      <c r="AJ32" s="1050"/>
      <c r="AK32" s="1009">
        <v>128</v>
      </c>
      <c r="AL32" s="1000"/>
      <c r="AM32" s="1000"/>
      <c r="AN32" s="1000"/>
      <c r="AO32" s="1000"/>
      <c r="AP32" s="1000">
        <v>2297</v>
      </c>
      <c r="AQ32" s="1000"/>
      <c r="AR32" s="1000"/>
      <c r="AS32" s="1000"/>
      <c r="AT32" s="1000"/>
      <c r="AU32" s="1000">
        <v>1187</v>
      </c>
      <c r="AV32" s="1000"/>
      <c r="AW32" s="1000"/>
      <c r="AX32" s="1000"/>
      <c r="AY32" s="1000"/>
      <c r="AZ32" s="1071" t="s">
        <v>532</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898</v>
      </c>
      <c r="AG63" s="988"/>
      <c r="AH63" s="988"/>
      <c r="AI63" s="988"/>
      <c r="AJ63" s="1059"/>
      <c r="AK63" s="1060"/>
      <c r="AL63" s="992"/>
      <c r="AM63" s="992"/>
      <c r="AN63" s="992"/>
      <c r="AO63" s="992"/>
      <c r="AP63" s="988">
        <v>2572</v>
      </c>
      <c r="AQ63" s="988"/>
      <c r="AR63" s="988"/>
      <c r="AS63" s="988"/>
      <c r="AT63" s="988"/>
      <c r="AU63" s="988">
        <v>1194</v>
      </c>
      <c r="AV63" s="988"/>
      <c r="AW63" s="988"/>
      <c r="AX63" s="988"/>
      <c r="AY63" s="988"/>
      <c r="AZ63" s="1054"/>
      <c r="BA63" s="1054"/>
      <c r="BB63" s="1054"/>
      <c r="BC63" s="1054"/>
      <c r="BD63" s="1054"/>
      <c r="BE63" s="989"/>
      <c r="BF63" s="989"/>
      <c r="BG63" s="989"/>
      <c r="BH63" s="989"/>
      <c r="BI63" s="990"/>
      <c r="BJ63" s="1055" t="s">
        <v>222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391</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533</v>
      </c>
      <c r="C68" s="1015"/>
      <c r="D68" s="1015"/>
      <c r="E68" s="1015"/>
      <c r="F68" s="1015"/>
      <c r="G68" s="1015"/>
      <c r="H68" s="1015"/>
      <c r="I68" s="1015"/>
      <c r="J68" s="1015"/>
      <c r="K68" s="1015"/>
      <c r="L68" s="1015"/>
      <c r="M68" s="1015"/>
      <c r="N68" s="1015"/>
      <c r="O68" s="1015"/>
      <c r="P68" s="1016"/>
      <c r="Q68" s="1017">
        <v>2336</v>
      </c>
      <c r="R68" s="1011"/>
      <c r="S68" s="1011"/>
      <c r="T68" s="1011"/>
      <c r="U68" s="1011"/>
      <c r="V68" s="1011">
        <v>2165</v>
      </c>
      <c r="W68" s="1011"/>
      <c r="X68" s="1011"/>
      <c r="Y68" s="1011"/>
      <c r="Z68" s="1011"/>
      <c r="AA68" s="1011">
        <v>172</v>
      </c>
      <c r="AB68" s="1011"/>
      <c r="AC68" s="1011"/>
      <c r="AD68" s="1011"/>
      <c r="AE68" s="1011"/>
      <c r="AF68" s="1011">
        <v>172</v>
      </c>
      <c r="AG68" s="1011"/>
      <c r="AH68" s="1011"/>
      <c r="AI68" s="1011"/>
      <c r="AJ68" s="1011"/>
      <c r="AK68" s="1011">
        <v>6</v>
      </c>
      <c r="AL68" s="1011"/>
      <c r="AM68" s="1011"/>
      <c r="AN68" s="1011"/>
      <c r="AO68" s="1011"/>
      <c r="AP68" s="1011">
        <v>68</v>
      </c>
      <c r="AQ68" s="1011"/>
      <c r="AR68" s="1011"/>
      <c r="AS68" s="1011"/>
      <c r="AT68" s="1011"/>
      <c r="AU68" s="1011">
        <v>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534</v>
      </c>
      <c r="C69" s="1004"/>
      <c r="D69" s="1004"/>
      <c r="E69" s="1004"/>
      <c r="F69" s="1004"/>
      <c r="G69" s="1004"/>
      <c r="H69" s="1004"/>
      <c r="I69" s="1004"/>
      <c r="J69" s="1004"/>
      <c r="K69" s="1004"/>
      <c r="L69" s="1004"/>
      <c r="M69" s="1004"/>
      <c r="N69" s="1004"/>
      <c r="O69" s="1004"/>
      <c r="P69" s="1005"/>
      <c r="Q69" s="1006">
        <v>208</v>
      </c>
      <c r="R69" s="1000"/>
      <c r="S69" s="1000"/>
      <c r="T69" s="1000"/>
      <c r="U69" s="1000"/>
      <c r="V69" s="1000">
        <v>187</v>
      </c>
      <c r="W69" s="1000"/>
      <c r="X69" s="1000"/>
      <c r="Y69" s="1000"/>
      <c r="Z69" s="1000"/>
      <c r="AA69" s="1000">
        <v>21</v>
      </c>
      <c r="AB69" s="1000"/>
      <c r="AC69" s="1000"/>
      <c r="AD69" s="1000"/>
      <c r="AE69" s="1000"/>
      <c r="AF69" s="1000">
        <v>21</v>
      </c>
      <c r="AG69" s="1000"/>
      <c r="AH69" s="1000"/>
      <c r="AI69" s="1000"/>
      <c r="AJ69" s="1000"/>
      <c r="AK69" s="1000" t="s">
        <v>532</v>
      </c>
      <c r="AL69" s="1000"/>
      <c r="AM69" s="1000"/>
      <c r="AN69" s="1000"/>
      <c r="AO69" s="1000"/>
      <c r="AP69" s="1000" t="s">
        <v>538</v>
      </c>
      <c r="AQ69" s="1000"/>
      <c r="AR69" s="1000"/>
      <c r="AS69" s="1000"/>
      <c r="AT69" s="1000"/>
      <c r="AU69" s="1000" t="s">
        <v>539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540</v>
      </c>
      <c r="C70" s="1004"/>
      <c r="D70" s="1004"/>
      <c r="E70" s="1004"/>
      <c r="F70" s="1004"/>
      <c r="G70" s="1004"/>
      <c r="H70" s="1004"/>
      <c r="I70" s="1004"/>
      <c r="J70" s="1004"/>
      <c r="K70" s="1004"/>
      <c r="L70" s="1004"/>
      <c r="M70" s="1004"/>
      <c r="N70" s="1004"/>
      <c r="O70" s="1004"/>
      <c r="P70" s="1005"/>
      <c r="Q70" s="1006">
        <v>1080473</v>
      </c>
      <c r="R70" s="1000"/>
      <c r="S70" s="1000"/>
      <c r="T70" s="1000"/>
      <c r="U70" s="1000"/>
      <c r="V70" s="1000">
        <v>1052361</v>
      </c>
      <c r="W70" s="1000"/>
      <c r="X70" s="1000"/>
      <c r="Y70" s="1000"/>
      <c r="Z70" s="1000"/>
      <c r="AA70" s="1000">
        <v>28112</v>
      </c>
      <c r="AB70" s="1000"/>
      <c r="AC70" s="1000"/>
      <c r="AD70" s="1000"/>
      <c r="AE70" s="1000"/>
      <c r="AF70" s="1000">
        <v>28112</v>
      </c>
      <c r="AG70" s="1000"/>
      <c r="AH70" s="1000"/>
      <c r="AI70" s="1000"/>
      <c r="AJ70" s="1000"/>
      <c r="AK70" s="1000">
        <v>14163</v>
      </c>
      <c r="AL70" s="1000"/>
      <c r="AM70" s="1000"/>
      <c r="AN70" s="1000"/>
      <c r="AO70" s="1000"/>
      <c r="AP70" s="1000" t="s">
        <v>539</v>
      </c>
      <c r="AQ70" s="1000"/>
      <c r="AR70" s="1000"/>
      <c r="AS70" s="1000"/>
      <c r="AT70" s="1000"/>
      <c r="AU70" s="1000" t="s">
        <v>538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535</v>
      </c>
      <c r="C71" s="1004"/>
      <c r="D71" s="1004"/>
      <c r="E71" s="1004"/>
      <c r="F71" s="1004"/>
      <c r="G71" s="1004"/>
      <c r="H71" s="1004"/>
      <c r="I71" s="1004"/>
      <c r="J71" s="1004"/>
      <c r="K71" s="1004"/>
      <c r="L71" s="1004"/>
      <c r="M71" s="1004"/>
      <c r="N71" s="1004"/>
      <c r="O71" s="1004"/>
      <c r="P71" s="1005"/>
      <c r="Q71" s="1006">
        <v>41779</v>
      </c>
      <c r="R71" s="1000"/>
      <c r="S71" s="1000"/>
      <c r="T71" s="1000"/>
      <c r="U71" s="1000"/>
      <c r="V71" s="1000">
        <v>34294</v>
      </c>
      <c r="W71" s="1000"/>
      <c r="X71" s="1000"/>
      <c r="Y71" s="1000"/>
      <c r="Z71" s="1000"/>
      <c r="AA71" s="1000">
        <v>7485</v>
      </c>
      <c r="AB71" s="1000"/>
      <c r="AC71" s="1000"/>
      <c r="AD71" s="1000"/>
      <c r="AE71" s="1000"/>
      <c r="AF71" s="1000">
        <v>23182</v>
      </c>
      <c r="AG71" s="1000"/>
      <c r="AH71" s="1000"/>
      <c r="AI71" s="1000"/>
      <c r="AJ71" s="1000"/>
      <c r="AK71" s="1000" t="s">
        <v>532</v>
      </c>
      <c r="AL71" s="1000"/>
      <c r="AM71" s="1000"/>
      <c r="AN71" s="1000"/>
      <c r="AO71" s="1000"/>
      <c r="AP71" s="1000">
        <v>136632</v>
      </c>
      <c r="AQ71" s="1000"/>
      <c r="AR71" s="1000"/>
      <c r="AS71" s="1000"/>
      <c r="AT71" s="1000"/>
      <c r="AU71" s="1000" t="s">
        <v>538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536</v>
      </c>
      <c r="C72" s="1004"/>
      <c r="D72" s="1004"/>
      <c r="E72" s="1004"/>
      <c r="F72" s="1004"/>
      <c r="G72" s="1004"/>
      <c r="H72" s="1004"/>
      <c r="I72" s="1004"/>
      <c r="J72" s="1004"/>
      <c r="K72" s="1004"/>
      <c r="L72" s="1004"/>
      <c r="M72" s="1004"/>
      <c r="N72" s="1004"/>
      <c r="O72" s="1004"/>
      <c r="P72" s="1005"/>
      <c r="Q72" s="1006">
        <v>7740</v>
      </c>
      <c r="R72" s="1000"/>
      <c r="S72" s="1000"/>
      <c r="T72" s="1000"/>
      <c r="U72" s="1000"/>
      <c r="V72" s="1000">
        <v>5794</v>
      </c>
      <c r="W72" s="1000"/>
      <c r="X72" s="1000"/>
      <c r="Y72" s="1000"/>
      <c r="Z72" s="1000"/>
      <c r="AA72" s="1000">
        <v>1946</v>
      </c>
      <c r="AB72" s="1000"/>
      <c r="AC72" s="1000"/>
      <c r="AD72" s="1000"/>
      <c r="AE72" s="1000"/>
      <c r="AF72" s="1000">
        <v>18566</v>
      </c>
      <c r="AG72" s="1000"/>
      <c r="AH72" s="1000"/>
      <c r="AI72" s="1000"/>
      <c r="AJ72" s="1000"/>
      <c r="AK72" s="1000" t="s">
        <v>532</v>
      </c>
      <c r="AL72" s="1000"/>
      <c r="AM72" s="1000"/>
      <c r="AN72" s="1000"/>
      <c r="AO72" s="1000"/>
      <c r="AP72" s="1000">
        <v>17196</v>
      </c>
      <c r="AQ72" s="1000"/>
      <c r="AR72" s="1000"/>
      <c r="AS72" s="1000"/>
      <c r="AT72" s="1000"/>
      <c r="AU72" s="1000" t="s">
        <v>538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70054</v>
      </c>
      <c r="AG88" s="988"/>
      <c r="AH88" s="988"/>
      <c r="AI88" s="988"/>
      <c r="AJ88" s="988"/>
      <c r="AK88" s="992"/>
      <c r="AL88" s="992"/>
      <c r="AM88" s="992"/>
      <c r="AN88" s="992"/>
      <c r="AO88" s="992"/>
      <c r="AP88" s="988">
        <v>153895</v>
      </c>
      <c r="AQ88" s="988"/>
      <c r="AR88" s="988"/>
      <c r="AS88" s="988"/>
      <c r="AT88" s="988"/>
      <c r="AU88" s="988">
        <v>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288</v>
      </c>
      <c r="AG109" s="923"/>
      <c r="AH109" s="923"/>
      <c r="AI109" s="923"/>
      <c r="AJ109" s="924"/>
      <c r="AK109" s="925" t="s">
        <v>287</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288</v>
      </c>
      <c r="BW109" s="923"/>
      <c r="BX109" s="923"/>
      <c r="BY109" s="923"/>
      <c r="BZ109" s="924"/>
      <c r="CA109" s="925" t="s">
        <v>287</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288</v>
      </c>
      <c r="DM109" s="923"/>
      <c r="DN109" s="923"/>
      <c r="DO109" s="923"/>
      <c r="DP109" s="924"/>
      <c r="DQ109" s="925" t="s">
        <v>287</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463968</v>
      </c>
      <c r="AB110" s="916"/>
      <c r="AC110" s="916"/>
      <c r="AD110" s="916"/>
      <c r="AE110" s="917"/>
      <c r="AF110" s="918">
        <v>492409</v>
      </c>
      <c r="AG110" s="916"/>
      <c r="AH110" s="916"/>
      <c r="AI110" s="916"/>
      <c r="AJ110" s="917"/>
      <c r="AK110" s="918">
        <v>463398</v>
      </c>
      <c r="AL110" s="916"/>
      <c r="AM110" s="916"/>
      <c r="AN110" s="916"/>
      <c r="AO110" s="917"/>
      <c r="AP110" s="919">
        <v>16.8</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4716531</v>
      </c>
      <c r="BR110" s="863"/>
      <c r="BS110" s="863"/>
      <c r="BT110" s="863"/>
      <c r="BU110" s="863"/>
      <c r="BV110" s="863">
        <v>4727816</v>
      </c>
      <c r="BW110" s="863"/>
      <c r="BX110" s="863"/>
      <c r="BY110" s="863"/>
      <c r="BZ110" s="863"/>
      <c r="CA110" s="863">
        <v>4619004</v>
      </c>
      <c r="CB110" s="863"/>
      <c r="CC110" s="863"/>
      <c r="CD110" s="863"/>
      <c r="CE110" s="863"/>
      <c r="CF110" s="887">
        <v>167.8</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222</v>
      </c>
      <c r="DH110" s="863"/>
      <c r="DI110" s="863"/>
      <c r="DJ110" s="863"/>
      <c r="DK110" s="863"/>
      <c r="DL110" s="863" t="s">
        <v>222</v>
      </c>
      <c r="DM110" s="863"/>
      <c r="DN110" s="863"/>
      <c r="DO110" s="863"/>
      <c r="DP110" s="863"/>
      <c r="DQ110" s="863" t="s">
        <v>222</v>
      </c>
      <c r="DR110" s="863"/>
      <c r="DS110" s="863"/>
      <c r="DT110" s="863"/>
      <c r="DU110" s="863"/>
      <c r="DV110" s="864" t="s">
        <v>222</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222</v>
      </c>
      <c r="AB111" s="944"/>
      <c r="AC111" s="944"/>
      <c r="AD111" s="944"/>
      <c r="AE111" s="945"/>
      <c r="AF111" s="946" t="s">
        <v>222</v>
      </c>
      <c r="AG111" s="944"/>
      <c r="AH111" s="944"/>
      <c r="AI111" s="944"/>
      <c r="AJ111" s="945"/>
      <c r="AK111" s="946" t="s">
        <v>222</v>
      </c>
      <c r="AL111" s="944"/>
      <c r="AM111" s="944"/>
      <c r="AN111" s="944"/>
      <c r="AO111" s="945"/>
      <c r="AP111" s="947" t="s">
        <v>222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t="s">
        <v>222</v>
      </c>
      <c r="BR111" s="835"/>
      <c r="BS111" s="835"/>
      <c r="BT111" s="835"/>
      <c r="BU111" s="835"/>
      <c r="BV111" s="835" t="s">
        <v>222</v>
      </c>
      <c r="BW111" s="835"/>
      <c r="BX111" s="835"/>
      <c r="BY111" s="835"/>
      <c r="BZ111" s="835"/>
      <c r="CA111" s="835" t="s">
        <v>222</v>
      </c>
      <c r="CB111" s="835"/>
      <c r="CC111" s="835"/>
      <c r="CD111" s="835"/>
      <c r="CE111" s="835"/>
      <c r="CF111" s="896" t="s">
        <v>222</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222</v>
      </c>
      <c r="DH111" s="835"/>
      <c r="DI111" s="835"/>
      <c r="DJ111" s="835"/>
      <c r="DK111" s="835"/>
      <c r="DL111" s="835" t="s">
        <v>222</v>
      </c>
      <c r="DM111" s="835"/>
      <c r="DN111" s="835"/>
      <c r="DO111" s="835"/>
      <c r="DP111" s="835"/>
      <c r="DQ111" s="835" t="s">
        <v>222</v>
      </c>
      <c r="DR111" s="835"/>
      <c r="DS111" s="835"/>
      <c r="DT111" s="835"/>
      <c r="DU111" s="835"/>
      <c r="DV111" s="812" t="s">
        <v>222</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222</v>
      </c>
      <c r="AB112" s="798"/>
      <c r="AC112" s="798"/>
      <c r="AD112" s="798"/>
      <c r="AE112" s="799"/>
      <c r="AF112" s="800" t="s">
        <v>222</v>
      </c>
      <c r="AG112" s="798"/>
      <c r="AH112" s="798"/>
      <c r="AI112" s="798"/>
      <c r="AJ112" s="799"/>
      <c r="AK112" s="800" t="s">
        <v>222</v>
      </c>
      <c r="AL112" s="798"/>
      <c r="AM112" s="798"/>
      <c r="AN112" s="798"/>
      <c r="AO112" s="799"/>
      <c r="AP112" s="845" t="s">
        <v>222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1248439</v>
      </c>
      <c r="BR112" s="835"/>
      <c r="BS112" s="835"/>
      <c r="BT112" s="835"/>
      <c r="BU112" s="835"/>
      <c r="BV112" s="835">
        <v>1209607</v>
      </c>
      <c r="BW112" s="835"/>
      <c r="BX112" s="835"/>
      <c r="BY112" s="835"/>
      <c r="BZ112" s="835"/>
      <c r="CA112" s="835">
        <v>1193966</v>
      </c>
      <c r="CB112" s="835"/>
      <c r="CC112" s="835"/>
      <c r="CD112" s="835"/>
      <c r="CE112" s="835"/>
      <c r="CF112" s="896">
        <v>43.4</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222</v>
      </c>
      <c r="DH112" s="835"/>
      <c r="DI112" s="835"/>
      <c r="DJ112" s="835"/>
      <c r="DK112" s="835"/>
      <c r="DL112" s="835" t="s">
        <v>222</v>
      </c>
      <c r="DM112" s="835"/>
      <c r="DN112" s="835"/>
      <c r="DO112" s="835"/>
      <c r="DP112" s="835"/>
      <c r="DQ112" s="835" t="s">
        <v>222</v>
      </c>
      <c r="DR112" s="835"/>
      <c r="DS112" s="835"/>
      <c r="DT112" s="835"/>
      <c r="DU112" s="835"/>
      <c r="DV112" s="812" t="s">
        <v>222</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112410</v>
      </c>
      <c r="AB113" s="944"/>
      <c r="AC113" s="944"/>
      <c r="AD113" s="944"/>
      <c r="AE113" s="945"/>
      <c r="AF113" s="946">
        <v>115423</v>
      </c>
      <c r="AG113" s="944"/>
      <c r="AH113" s="944"/>
      <c r="AI113" s="944"/>
      <c r="AJ113" s="945"/>
      <c r="AK113" s="946">
        <v>121021</v>
      </c>
      <c r="AL113" s="944"/>
      <c r="AM113" s="944"/>
      <c r="AN113" s="944"/>
      <c r="AO113" s="945"/>
      <c r="AP113" s="947">
        <v>4.4000000000000004</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36229</v>
      </c>
      <c r="BR113" s="835"/>
      <c r="BS113" s="835"/>
      <c r="BT113" s="835"/>
      <c r="BU113" s="835"/>
      <c r="BV113" s="835">
        <v>13735</v>
      </c>
      <c r="BW113" s="835"/>
      <c r="BX113" s="835"/>
      <c r="BY113" s="835"/>
      <c r="BZ113" s="835"/>
      <c r="CA113" s="835">
        <v>4305</v>
      </c>
      <c r="CB113" s="835"/>
      <c r="CC113" s="835"/>
      <c r="CD113" s="835"/>
      <c r="CE113" s="835"/>
      <c r="CF113" s="896">
        <v>0.2</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222</v>
      </c>
      <c r="DH113" s="798"/>
      <c r="DI113" s="798"/>
      <c r="DJ113" s="798"/>
      <c r="DK113" s="799"/>
      <c r="DL113" s="800" t="s">
        <v>222</v>
      </c>
      <c r="DM113" s="798"/>
      <c r="DN113" s="798"/>
      <c r="DO113" s="798"/>
      <c r="DP113" s="799"/>
      <c r="DQ113" s="800" t="s">
        <v>222</v>
      </c>
      <c r="DR113" s="798"/>
      <c r="DS113" s="798"/>
      <c r="DT113" s="798"/>
      <c r="DU113" s="799"/>
      <c r="DV113" s="845" t="s">
        <v>222</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62236</v>
      </c>
      <c r="AB114" s="798"/>
      <c r="AC114" s="798"/>
      <c r="AD114" s="798"/>
      <c r="AE114" s="799"/>
      <c r="AF114" s="800">
        <v>23383</v>
      </c>
      <c r="AG114" s="798"/>
      <c r="AH114" s="798"/>
      <c r="AI114" s="798"/>
      <c r="AJ114" s="799"/>
      <c r="AK114" s="800">
        <v>9301</v>
      </c>
      <c r="AL114" s="798"/>
      <c r="AM114" s="798"/>
      <c r="AN114" s="798"/>
      <c r="AO114" s="799"/>
      <c r="AP114" s="845">
        <v>0.3</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977221</v>
      </c>
      <c r="BR114" s="835"/>
      <c r="BS114" s="835"/>
      <c r="BT114" s="835"/>
      <c r="BU114" s="835"/>
      <c r="BV114" s="835">
        <v>991467</v>
      </c>
      <c r="BW114" s="835"/>
      <c r="BX114" s="835"/>
      <c r="BY114" s="835"/>
      <c r="BZ114" s="835"/>
      <c r="CA114" s="835">
        <v>1000027</v>
      </c>
      <c r="CB114" s="835"/>
      <c r="CC114" s="835"/>
      <c r="CD114" s="835"/>
      <c r="CE114" s="835"/>
      <c r="CF114" s="896">
        <v>36.299999999999997</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222</v>
      </c>
      <c r="DH114" s="798"/>
      <c r="DI114" s="798"/>
      <c r="DJ114" s="798"/>
      <c r="DK114" s="799"/>
      <c r="DL114" s="800" t="s">
        <v>222</v>
      </c>
      <c r="DM114" s="798"/>
      <c r="DN114" s="798"/>
      <c r="DO114" s="798"/>
      <c r="DP114" s="799"/>
      <c r="DQ114" s="800" t="s">
        <v>222</v>
      </c>
      <c r="DR114" s="798"/>
      <c r="DS114" s="798"/>
      <c r="DT114" s="798"/>
      <c r="DU114" s="799"/>
      <c r="DV114" s="845" t="s">
        <v>222</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222</v>
      </c>
      <c r="AB115" s="944"/>
      <c r="AC115" s="944"/>
      <c r="AD115" s="944"/>
      <c r="AE115" s="945"/>
      <c r="AF115" s="946" t="s">
        <v>222</v>
      </c>
      <c r="AG115" s="944"/>
      <c r="AH115" s="944"/>
      <c r="AI115" s="944"/>
      <c r="AJ115" s="945"/>
      <c r="AK115" s="946" t="s">
        <v>222</v>
      </c>
      <c r="AL115" s="944"/>
      <c r="AM115" s="944"/>
      <c r="AN115" s="944"/>
      <c r="AO115" s="945"/>
      <c r="AP115" s="947" t="s">
        <v>222</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222</v>
      </c>
      <c r="BR115" s="835"/>
      <c r="BS115" s="835"/>
      <c r="BT115" s="835"/>
      <c r="BU115" s="835"/>
      <c r="BV115" s="835" t="s">
        <v>222</v>
      </c>
      <c r="BW115" s="835"/>
      <c r="BX115" s="835"/>
      <c r="BY115" s="835"/>
      <c r="BZ115" s="835"/>
      <c r="CA115" s="835" t="s">
        <v>222</v>
      </c>
      <c r="CB115" s="835"/>
      <c r="CC115" s="835"/>
      <c r="CD115" s="835"/>
      <c r="CE115" s="835"/>
      <c r="CF115" s="896" t="s">
        <v>222</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222</v>
      </c>
      <c r="DH115" s="798"/>
      <c r="DI115" s="798"/>
      <c r="DJ115" s="798"/>
      <c r="DK115" s="799"/>
      <c r="DL115" s="800" t="s">
        <v>222</v>
      </c>
      <c r="DM115" s="798"/>
      <c r="DN115" s="798"/>
      <c r="DO115" s="798"/>
      <c r="DP115" s="799"/>
      <c r="DQ115" s="800" t="s">
        <v>222</v>
      </c>
      <c r="DR115" s="798"/>
      <c r="DS115" s="798"/>
      <c r="DT115" s="798"/>
      <c r="DU115" s="799"/>
      <c r="DV115" s="845" t="s">
        <v>222</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222</v>
      </c>
      <c r="AB116" s="798"/>
      <c r="AC116" s="798"/>
      <c r="AD116" s="798"/>
      <c r="AE116" s="799"/>
      <c r="AF116" s="800" t="s">
        <v>222</v>
      </c>
      <c r="AG116" s="798"/>
      <c r="AH116" s="798"/>
      <c r="AI116" s="798"/>
      <c r="AJ116" s="799"/>
      <c r="AK116" s="800" t="s">
        <v>222</v>
      </c>
      <c r="AL116" s="798"/>
      <c r="AM116" s="798"/>
      <c r="AN116" s="798"/>
      <c r="AO116" s="799"/>
      <c r="AP116" s="845" t="s">
        <v>222</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222</v>
      </c>
      <c r="BR116" s="835"/>
      <c r="BS116" s="835"/>
      <c r="BT116" s="835"/>
      <c r="BU116" s="835"/>
      <c r="BV116" s="835" t="s">
        <v>222</v>
      </c>
      <c r="BW116" s="835"/>
      <c r="BX116" s="835"/>
      <c r="BY116" s="835"/>
      <c r="BZ116" s="835"/>
      <c r="CA116" s="835" t="s">
        <v>222</v>
      </c>
      <c r="CB116" s="835"/>
      <c r="CC116" s="835"/>
      <c r="CD116" s="835"/>
      <c r="CE116" s="835"/>
      <c r="CF116" s="896" t="s">
        <v>222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222</v>
      </c>
      <c r="DH116" s="798"/>
      <c r="DI116" s="798"/>
      <c r="DJ116" s="798"/>
      <c r="DK116" s="799"/>
      <c r="DL116" s="800" t="s">
        <v>222</v>
      </c>
      <c r="DM116" s="798"/>
      <c r="DN116" s="798"/>
      <c r="DO116" s="798"/>
      <c r="DP116" s="799"/>
      <c r="DQ116" s="800" t="s">
        <v>222</v>
      </c>
      <c r="DR116" s="798"/>
      <c r="DS116" s="798"/>
      <c r="DT116" s="798"/>
      <c r="DU116" s="799"/>
      <c r="DV116" s="845" t="s">
        <v>222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638614</v>
      </c>
      <c r="AB117" s="930"/>
      <c r="AC117" s="930"/>
      <c r="AD117" s="930"/>
      <c r="AE117" s="931"/>
      <c r="AF117" s="932">
        <v>631215</v>
      </c>
      <c r="AG117" s="930"/>
      <c r="AH117" s="930"/>
      <c r="AI117" s="930"/>
      <c r="AJ117" s="931"/>
      <c r="AK117" s="932">
        <v>593720</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222</v>
      </c>
      <c r="BR117" s="835"/>
      <c r="BS117" s="835"/>
      <c r="BT117" s="835"/>
      <c r="BU117" s="835"/>
      <c r="BV117" s="835" t="s">
        <v>222</v>
      </c>
      <c r="BW117" s="835"/>
      <c r="BX117" s="835"/>
      <c r="BY117" s="835"/>
      <c r="BZ117" s="835"/>
      <c r="CA117" s="835" t="s">
        <v>222</v>
      </c>
      <c r="CB117" s="835"/>
      <c r="CC117" s="835"/>
      <c r="CD117" s="835"/>
      <c r="CE117" s="835"/>
      <c r="CF117" s="896" t="s">
        <v>222</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222</v>
      </c>
      <c r="DH117" s="798"/>
      <c r="DI117" s="798"/>
      <c r="DJ117" s="798"/>
      <c r="DK117" s="799"/>
      <c r="DL117" s="800" t="s">
        <v>222</v>
      </c>
      <c r="DM117" s="798"/>
      <c r="DN117" s="798"/>
      <c r="DO117" s="798"/>
      <c r="DP117" s="799"/>
      <c r="DQ117" s="800" t="s">
        <v>222</v>
      </c>
      <c r="DR117" s="798"/>
      <c r="DS117" s="798"/>
      <c r="DT117" s="798"/>
      <c r="DU117" s="799"/>
      <c r="DV117" s="845" t="s">
        <v>222</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288</v>
      </c>
      <c r="AG118" s="923"/>
      <c r="AH118" s="923"/>
      <c r="AI118" s="923"/>
      <c r="AJ118" s="924"/>
      <c r="AK118" s="925" t="s">
        <v>287</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222</v>
      </c>
      <c r="BR118" s="866"/>
      <c r="BS118" s="866"/>
      <c r="BT118" s="866"/>
      <c r="BU118" s="866"/>
      <c r="BV118" s="866" t="s">
        <v>222</v>
      </c>
      <c r="BW118" s="866"/>
      <c r="BX118" s="866"/>
      <c r="BY118" s="866"/>
      <c r="BZ118" s="866"/>
      <c r="CA118" s="866" t="s">
        <v>222</v>
      </c>
      <c r="CB118" s="866"/>
      <c r="CC118" s="866"/>
      <c r="CD118" s="866"/>
      <c r="CE118" s="866"/>
      <c r="CF118" s="896" t="s">
        <v>222</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222</v>
      </c>
      <c r="DH118" s="798"/>
      <c r="DI118" s="798"/>
      <c r="DJ118" s="798"/>
      <c r="DK118" s="799"/>
      <c r="DL118" s="800" t="s">
        <v>222</v>
      </c>
      <c r="DM118" s="798"/>
      <c r="DN118" s="798"/>
      <c r="DO118" s="798"/>
      <c r="DP118" s="799"/>
      <c r="DQ118" s="800" t="s">
        <v>222</v>
      </c>
      <c r="DR118" s="798"/>
      <c r="DS118" s="798"/>
      <c r="DT118" s="798"/>
      <c r="DU118" s="799"/>
      <c r="DV118" s="845" t="s">
        <v>222</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222</v>
      </c>
      <c r="AB119" s="916"/>
      <c r="AC119" s="916"/>
      <c r="AD119" s="916"/>
      <c r="AE119" s="917"/>
      <c r="AF119" s="918" t="s">
        <v>222</v>
      </c>
      <c r="AG119" s="916"/>
      <c r="AH119" s="916"/>
      <c r="AI119" s="916"/>
      <c r="AJ119" s="917"/>
      <c r="AK119" s="918" t="s">
        <v>222</v>
      </c>
      <c r="AL119" s="916"/>
      <c r="AM119" s="916"/>
      <c r="AN119" s="916"/>
      <c r="AO119" s="917"/>
      <c r="AP119" s="919" t="s">
        <v>222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432</v>
      </c>
      <c r="BP119" s="899"/>
      <c r="BQ119" s="903">
        <v>6978420</v>
      </c>
      <c r="BR119" s="866"/>
      <c r="BS119" s="866"/>
      <c r="BT119" s="866"/>
      <c r="BU119" s="866"/>
      <c r="BV119" s="866">
        <v>6942625</v>
      </c>
      <c r="BW119" s="866"/>
      <c r="BX119" s="866"/>
      <c r="BY119" s="866"/>
      <c r="BZ119" s="866"/>
      <c r="CA119" s="866">
        <v>6817302</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222</v>
      </c>
      <c r="DH119" s="781"/>
      <c r="DI119" s="781"/>
      <c r="DJ119" s="781"/>
      <c r="DK119" s="782"/>
      <c r="DL119" s="783" t="s">
        <v>222</v>
      </c>
      <c r="DM119" s="781"/>
      <c r="DN119" s="781"/>
      <c r="DO119" s="781"/>
      <c r="DP119" s="782"/>
      <c r="DQ119" s="783" t="s">
        <v>222</v>
      </c>
      <c r="DR119" s="781"/>
      <c r="DS119" s="781"/>
      <c r="DT119" s="781"/>
      <c r="DU119" s="782"/>
      <c r="DV119" s="869" t="s">
        <v>222</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222</v>
      </c>
      <c r="AB120" s="798"/>
      <c r="AC120" s="798"/>
      <c r="AD120" s="798"/>
      <c r="AE120" s="799"/>
      <c r="AF120" s="800" t="s">
        <v>222</v>
      </c>
      <c r="AG120" s="798"/>
      <c r="AH120" s="798"/>
      <c r="AI120" s="798"/>
      <c r="AJ120" s="799"/>
      <c r="AK120" s="800" t="s">
        <v>222</v>
      </c>
      <c r="AL120" s="798"/>
      <c r="AM120" s="798"/>
      <c r="AN120" s="798"/>
      <c r="AO120" s="799"/>
      <c r="AP120" s="845" t="s">
        <v>222</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3007412</v>
      </c>
      <c r="BR120" s="863"/>
      <c r="BS120" s="863"/>
      <c r="BT120" s="863"/>
      <c r="BU120" s="863"/>
      <c r="BV120" s="863">
        <v>3206972</v>
      </c>
      <c r="BW120" s="863"/>
      <c r="BX120" s="863"/>
      <c r="BY120" s="863"/>
      <c r="BZ120" s="863"/>
      <c r="CA120" s="863">
        <v>3323146</v>
      </c>
      <c r="CB120" s="863"/>
      <c r="CC120" s="863"/>
      <c r="CD120" s="863"/>
      <c r="CE120" s="863"/>
      <c r="CF120" s="887">
        <v>120.8</v>
      </c>
      <c r="CG120" s="888"/>
      <c r="CH120" s="888"/>
      <c r="CI120" s="888"/>
      <c r="CJ120" s="888"/>
      <c r="CK120" s="889" t="s">
        <v>436</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1248112</v>
      </c>
      <c r="DH120" s="863"/>
      <c r="DI120" s="863"/>
      <c r="DJ120" s="863"/>
      <c r="DK120" s="863"/>
      <c r="DL120" s="863">
        <v>1209308</v>
      </c>
      <c r="DM120" s="863"/>
      <c r="DN120" s="863"/>
      <c r="DO120" s="863"/>
      <c r="DP120" s="863"/>
      <c r="DQ120" s="863">
        <v>1187362</v>
      </c>
      <c r="DR120" s="863"/>
      <c r="DS120" s="863"/>
      <c r="DT120" s="863"/>
      <c r="DU120" s="863"/>
      <c r="DV120" s="864">
        <v>43.1</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222</v>
      </c>
      <c r="AB121" s="798"/>
      <c r="AC121" s="798"/>
      <c r="AD121" s="798"/>
      <c r="AE121" s="799"/>
      <c r="AF121" s="800" t="s">
        <v>222</v>
      </c>
      <c r="AG121" s="798"/>
      <c r="AH121" s="798"/>
      <c r="AI121" s="798"/>
      <c r="AJ121" s="799"/>
      <c r="AK121" s="800" t="s">
        <v>222</v>
      </c>
      <c r="AL121" s="798"/>
      <c r="AM121" s="798"/>
      <c r="AN121" s="798"/>
      <c r="AO121" s="799"/>
      <c r="AP121" s="845" t="s">
        <v>222</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t="s">
        <v>222</v>
      </c>
      <c r="BR121" s="835"/>
      <c r="BS121" s="835"/>
      <c r="BT121" s="835"/>
      <c r="BU121" s="835"/>
      <c r="BV121" s="835" t="s">
        <v>222</v>
      </c>
      <c r="BW121" s="835"/>
      <c r="BX121" s="835"/>
      <c r="BY121" s="835"/>
      <c r="BZ121" s="835"/>
      <c r="CA121" s="835" t="s">
        <v>222</v>
      </c>
      <c r="CB121" s="835"/>
      <c r="CC121" s="835"/>
      <c r="CD121" s="835"/>
      <c r="CE121" s="835"/>
      <c r="CF121" s="896" t="s">
        <v>222</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327</v>
      </c>
      <c r="DH121" s="835"/>
      <c r="DI121" s="835"/>
      <c r="DJ121" s="835"/>
      <c r="DK121" s="835"/>
      <c r="DL121" s="835">
        <v>299</v>
      </c>
      <c r="DM121" s="835"/>
      <c r="DN121" s="835"/>
      <c r="DO121" s="835"/>
      <c r="DP121" s="835"/>
      <c r="DQ121" s="835">
        <v>6604</v>
      </c>
      <c r="DR121" s="835"/>
      <c r="DS121" s="835"/>
      <c r="DT121" s="835"/>
      <c r="DU121" s="835"/>
      <c r="DV121" s="812">
        <v>0.2</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222</v>
      </c>
      <c r="AB122" s="798"/>
      <c r="AC122" s="798"/>
      <c r="AD122" s="798"/>
      <c r="AE122" s="799"/>
      <c r="AF122" s="800" t="s">
        <v>222</v>
      </c>
      <c r="AG122" s="798"/>
      <c r="AH122" s="798"/>
      <c r="AI122" s="798"/>
      <c r="AJ122" s="799"/>
      <c r="AK122" s="800" t="s">
        <v>222</v>
      </c>
      <c r="AL122" s="798"/>
      <c r="AM122" s="798"/>
      <c r="AN122" s="798"/>
      <c r="AO122" s="799"/>
      <c r="AP122" s="845" t="s">
        <v>222</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4922310</v>
      </c>
      <c r="BR122" s="866"/>
      <c r="BS122" s="866"/>
      <c r="BT122" s="866"/>
      <c r="BU122" s="866"/>
      <c r="BV122" s="866">
        <v>4958271</v>
      </c>
      <c r="BW122" s="866"/>
      <c r="BX122" s="866"/>
      <c r="BY122" s="866"/>
      <c r="BZ122" s="866"/>
      <c r="CA122" s="866">
        <v>4889082</v>
      </c>
      <c r="CB122" s="866"/>
      <c r="CC122" s="866"/>
      <c r="CD122" s="866"/>
      <c r="CE122" s="866"/>
      <c r="CF122" s="867">
        <v>177.7</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t="s">
        <v>222</v>
      </c>
      <c r="DH122" s="835"/>
      <c r="DI122" s="835"/>
      <c r="DJ122" s="835"/>
      <c r="DK122" s="835"/>
      <c r="DL122" s="835" t="s">
        <v>222</v>
      </c>
      <c r="DM122" s="835"/>
      <c r="DN122" s="835"/>
      <c r="DO122" s="835"/>
      <c r="DP122" s="835"/>
      <c r="DQ122" s="835" t="s">
        <v>222</v>
      </c>
      <c r="DR122" s="835"/>
      <c r="DS122" s="835"/>
      <c r="DT122" s="835"/>
      <c r="DU122" s="835"/>
      <c r="DV122" s="812" t="s">
        <v>222</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222</v>
      </c>
      <c r="AB123" s="798"/>
      <c r="AC123" s="798"/>
      <c r="AD123" s="798"/>
      <c r="AE123" s="799"/>
      <c r="AF123" s="800" t="s">
        <v>222</v>
      </c>
      <c r="AG123" s="798"/>
      <c r="AH123" s="798"/>
      <c r="AI123" s="798"/>
      <c r="AJ123" s="799"/>
      <c r="AK123" s="800" t="s">
        <v>222</v>
      </c>
      <c r="AL123" s="798"/>
      <c r="AM123" s="798"/>
      <c r="AN123" s="798"/>
      <c r="AO123" s="799"/>
      <c r="AP123" s="845" t="s">
        <v>222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440</v>
      </c>
      <c r="BP123" s="899"/>
      <c r="BQ123" s="853">
        <v>7929722</v>
      </c>
      <c r="BR123" s="854"/>
      <c r="BS123" s="854"/>
      <c r="BT123" s="854"/>
      <c r="BU123" s="854"/>
      <c r="BV123" s="854">
        <v>8165243</v>
      </c>
      <c r="BW123" s="854"/>
      <c r="BX123" s="854"/>
      <c r="BY123" s="854"/>
      <c r="BZ123" s="854"/>
      <c r="CA123" s="854">
        <v>8212228</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222</v>
      </c>
      <c r="DH123" s="798"/>
      <c r="DI123" s="798"/>
      <c r="DJ123" s="798"/>
      <c r="DK123" s="799"/>
      <c r="DL123" s="800" t="s">
        <v>222</v>
      </c>
      <c r="DM123" s="798"/>
      <c r="DN123" s="798"/>
      <c r="DO123" s="798"/>
      <c r="DP123" s="799"/>
      <c r="DQ123" s="800" t="s">
        <v>222</v>
      </c>
      <c r="DR123" s="798"/>
      <c r="DS123" s="798"/>
      <c r="DT123" s="798"/>
      <c r="DU123" s="799"/>
      <c r="DV123" s="845" t="s">
        <v>222</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222</v>
      </c>
      <c r="AB124" s="798"/>
      <c r="AC124" s="798"/>
      <c r="AD124" s="798"/>
      <c r="AE124" s="799"/>
      <c r="AF124" s="800" t="s">
        <v>222</v>
      </c>
      <c r="AG124" s="798"/>
      <c r="AH124" s="798"/>
      <c r="AI124" s="798"/>
      <c r="AJ124" s="799"/>
      <c r="AK124" s="800" t="s">
        <v>222</v>
      </c>
      <c r="AL124" s="798"/>
      <c r="AM124" s="798"/>
      <c r="AN124" s="798"/>
      <c r="AO124" s="799"/>
      <c r="AP124" s="845" t="s">
        <v>222</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222</v>
      </c>
      <c r="BR124" s="852"/>
      <c r="BS124" s="852"/>
      <c r="BT124" s="852"/>
      <c r="BU124" s="852"/>
      <c r="BV124" s="852" t="s">
        <v>222</v>
      </c>
      <c r="BW124" s="852"/>
      <c r="BX124" s="852"/>
      <c r="BY124" s="852"/>
      <c r="BZ124" s="852"/>
      <c r="CA124" s="852" t="s">
        <v>222</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222</v>
      </c>
      <c r="DH124" s="781"/>
      <c r="DI124" s="781"/>
      <c r="DJ124" s="781"/>
      <c r="DK124" s="782"/>
      <c r="DL124" s="783" t="s">
        <v>222</v>
      </c>
      <c r="DM124" s="781"/>
      <c r="DN124" s="781"/>
      <c r="DO124" s="781"/>
      <c r="DP124" s="782"/>
      <c r="DQ124" s="783" t="s">
        <v>222</v>
      </c>
      <c r="DR124" s="781"/>
      <c r="DS124" s="781"/>
      <c r="DT124" s="781"/>
      <c r="DU124" s="782"/>
      <c r="DV124" s="869" t="s">
        <v>222</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222</v>
      </c>
      <c r="AB125" s="798"/>
      <c r="AC125" s="798"/>
      <c r="AD125" s="798"/>
      <c r="AE125" s="799"/>
      <c r="AF125" s="800" t="s">
        <v>222</v>
      </c>
      <c r="AG125" s="798"/>
      <c r="AH125" s="798"/>
      <c r="AI125" s="798"/>
      <c r="AJ125" s="799"/>
      <c r="AK125" s="800" t="s">
        <v>222</v>
      </c>
      <c r="AL125" s="798"/>
      <c r="AM125" s="798"/>
      <c r="AN125" s="798"/>
      <c r="AO125" s="799"/>
      <c r="AP125" s="845" t="s">
        <v>222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222</v>
      </c>
      <c r="DH125" s="863"/>
      <c r="DI125" s="863"/>
      <c r="DJ125" s="863"/>
      <c r="DK125" s="863"/>
      <c r="DL125" s="863" t="s">
        <v>222</v>
      </c>
      <c r="DM125" s="863"/>
      <c r="DN125" s="863"/>
      <c r="DO125" s="863"/>
      <c r="DP125" s="863"/>
      <c r="DQ125" s="863" t="s">
        <v>222</v>
      </c>
      <c r="DR125" s="863"/>
      <c r="DS125" s="863"/>
      <c r="DT125" s="863"/>
      <c r="DU125" s="863"/>
      <c r="DV125" s="864" t="s">
        <v>222</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222</v>
      </c>
      <c r="AB126" s="798"/>
      <c r="AC126" s="798"/>
      <c r="AD126" s="798"/>
      <c r="AE126" s="799"/>
      <c r="AF126" s="800" t="s">
        <v>222</v>
      </c>
      <c r="AG126" s="798"/>
      <c r="AH126" s="798"/>
      <c r="AI126" s="798"/>
      <c r="AJ126" s="799"/>
      <c r="AK126" s="800" t="s">
        <v>222</v>
      </c>
      <c r="AL126" s="798"/>
      <c r="AM126" s="798"/>
      <c r="AN126" s="798"/>
      <c r="AO126" s="799"/>
      <c r="AP126" s="845" t="s">
        <v>222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222</v>
      </c>
      <c r="DH126" s="835"/>
      <c r="DI126" s="835"/>
      <c r="DJ126" s="835"/>
      <c r="DK126" s="835"/>
      <c r="DL126" s="835" t="s">
        <v>222</v>
      </c>
      <c r="DM126" s="835"/>
      <c r="DN126" s="835"/>
      <c r="DO126" s="835"/>
      <c r="DP126" s="835"/>
      <c r="DQ126" s="835" t="s">
        <v>222</v>
      </c>
      <c r="DR126" s="835"/>
      <c r="DS126" s="835"/>
      <c r="DT126" s="835"/>
      <c r="DU126" s="835"/>
      <c r="DV126" s="812" t="s">
        <v>222</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222</v>
      </c>
      <c r="AB127" s="798"/>
      <c r="AC127" s="798"/>
      <c r="AD127" s="798"/>
      <c r="AE127" s="799"/>
      <c r="AF127" s="800" t="s">
        <v>222</v>
      </c>
      <c r="AG127" s="798"/>
      <c r="AH127" s="798"/>
      <c r="AI127" s="798"/>
      <c r="AJ127" s="799"/>
      <c r="AK127" s="800" t="s">
        <v>222</v>
      </c>
      <c r="AL127" s="798"/>
      <c r="AM127" s="798"/>
      <c r="AN127" s="798"/>
      <c r="AO127" s="799"/>
      <c r="AP127" s="845" t="s">
        <v>222</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222</v>
      </c>
      <c r="DH127" s="835"/>
      <c r="DI127" s="835"/>
      <c r="DJ127" s="835"/>
      <c r="DK127" s="835"/>
      <c r="DL127" s="835" t="s">
        <v>222</v>
      </c>
      <c r="DM127" s="835"/>
      <c r="DN127" s="835"/>
      <c r="DO127" s="835"/>
      <c r="DP127" s="835"/>
      <c r="DQ127" s="835" t="s">
        <v>222</v>
      </c>
      <c r="DR127" s="835"/>
      <c r="DS127" s="835"/>
      <c r="DT127" s="835"/>
      <c r="DU127" s="835"/>
      <c r="DV127" s="812" t="s">
        <v>222</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t="s">
        <v>222</v>
      </c>
      <c r="AB128" s="819"/>
      <c r="AC128" s="819"/>
      <c r="AD128" s="819"/>
      <c r="AE128" s="820"/>
      <c r="AF128" s="821" t="s">
        <v>222</v>
      </c>
      <c r="AG128" s="819"/>
      <c r="AH128" s="819"/>
      <c r="AI128" s="819"/>
      <c r="AJ128" s="820"/>
      <c r="AK128" s="821" t="s">
        <v>222</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222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222</v>
      </c>
      <c r="DH128" s="809"/>
      <c r="DI128" s="809"/>
      <c r="DJ128" s="809"/>
      <c r="DK128" s="809"/>
      <c r="DL128" s="809" t="s">
        <v>222</v>
      </c>
      <c r="DM128" s="809"/>
      <c r="DN128" s="809"/>
      <c r="DO128" s="809"/>
      <c r="DP128" s="809"/>
      <c r="DQ128" s="809" t="s">
        <v>222</v>
      </c>
      <c r="DR128" s="809"/>
      <c r="DS128" s="809"/>
      <c r="DT128" s="809"/>
      <c r="DU128" s="809"/>
      <c r="DV128" s="810" t="s">
        <v>222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3130321</v>
      </c>
      <c r="AB129" s="798"/>
      <c r="AC129" s="798"/>
      <c r="AD129" s="798"/>
      <c r="AE129" s="799"/>
      <c r="AF129" s="800">
        <v>3219871</v>
      </c>
      <c r="AG129" s="798"/>
      <c r="AH129" s="798"/>
      <c r="AI129" s="798"/>
      <c r="AJ129" s="799"/>
      <c r="AK129" s="800">
        <v>3168714</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222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428188</v>
      </c>
      <c r="AB130" s="798"/>
      <c r="AC130" s="798"/>
      <c r="AD130" s="798"/>
      <c r="AE130" s="799"/>
      <c r="AF130" s="800">
        <v>407678</v>
      </c>
      <c r="AG130" s="798"/>
      <c r="AH130" s="798"/>
      <c r="AI130" s="798"/>
      <c r="AJ130" s="799"/>
      <c r="AK130" s="800">
        <v>416639</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7.3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2702133</v>
      </c>
      <c r="AB131" s="781"/>
      <c r="AC131" s="781"/>
      <c r="AD131" s="781"/>
      <c r="AE131" s="782"/>
      <c r="AF131" s="783">
        <v>2812193</v>
      </c>
      <c r="AG131" s="781"/>
      <c r="AH131" s="781"/>
      <c r="AI131" s="781"/>
      <c r="AJ131" s="782"/>
      <c r="AK131" s="783">
        <v>2752075</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t="s">
        <v>222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7.7874035069999996</v>
      </c>
      <c r="AB132" s="761"/>
      <c r="AC132" s="761"/>
      <c r="AD132" s="761"/>
      <c r="AE132" s="762"/>
      <c r="AF132" s="763">
        <v>7.9488498830000003</v>
      </c>
      <c r="AG132" s="761"/>
      <c r="AH132" s="761"/>
      <c r="AI132" s="761"/>
      <c r="AJ132" s="762"/>
      <c r="AK132" s="763">
        <v>6.4344540029999999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8.6999999999999993</v>
      </c>
      <c r="AB133" s="740"/>
      <c r="AC133" s="740"/>
      <c r="AD133" s="740"/>
      <c r="AE133" s="741"/>
      <c r="AF133" s="739">
        <v>8.1999999999999993</v>
      </c>
      <c r="AG133" s="740"/>
      <c r="AH133" s="740"/>
      <c r="AI133" s="740"/>
      <c r="AJ133" s="741"/>
      <c r="AK133" s="739">
        <v>7.3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2" t="s">
        <v>468</v>
      </c>
      <c r="L7" s="256"/>
      <c r="M7" s="257" t="s">
        <v>469</v>
      </c>
      <c r="N7" s="258"/>
    </row>
    <row r="8" spans="1:16" x14ac:dyDescent="0.15">
      <c r="A8" s="250"/>
      <c r="B8" s="246"/>
      <c r="C8" s="246"/>
      <c r="D8" s="246"/>
      <c r="E8" s="246"/>
      <c r="F8" s="246"/>
      <c r="G8" s="259"/>
      <c r="H8" s="260"/>
      <c r="I8" s="260"/>
      <c r="J8" s="261"/>
      <c r="K8" s="1153"/>
      <c r="L8" s="262" t="s">
        <v>470</v>
      </c>
      <c r="M8" s="263" t="s">
        <v>471</v>
      </c>
      <c r="N8" s="264" t="s">
        <v>472</v>
      </c>
    </row>
    <row r="9" spans="1:16" x14ac:dyDescent="0.15">
      <c r="A9" s="250"/>
      <c r="B9" s="246"/>
      <c r="C9" s="246"/>
      <c r="D9" s="246"/>
      <c r="E9" s="246"/>
      <c r="F9" s="246"/>
      <c r="G9" s="1166" t="s">
        <v>473</v>
      </c>
      <c r="H9" s="1167"/>
      <c r="I9" s="1167"/>
      <c r="J9" s="1168"/>
      <c r="K9" s="265">
        <v>947921</v>
      </c>
      <c r="L9" s="266">
        <v>69040</v>
      </c>
      <c r="M9" s="267">
        <v>85687</v>
      </c>
      <c r="N9" s="268">
        <v>-19.399999999999999</v>
      </c>
    </row>
    <row r="10" spans="1:16" x14ac:dyDescent="0.15">
      <c r="A10" s="250"/>
      <c r="B10" s="246"/>
      <c r="C10" s="246"/>
      <c r="D10" s="246"/>
      <c r="E10" s="246"/>
      <c r="F10" s="246"/>
      <c r="G10" s="1166" t="s">
        <v>474</v>
      </c>
      <c r="H10" s="1167"/>
      <c r="I10" s="1167"/>
      <c r="J10" s="1168"/>
      <c r="K10" s="269">
        <v>141492</v>
      </c>
      <c r="L10" s="270">
        <v>10305</v>
      </c>
      <c r="M10" s="271">
        <v>10096</v>
      </c>
      <c r="N10" s="272">
        <v>2.1</v>
      </c>
    </row>
    <row r="11" spans="1:16" ht="13.5" customHeight="1" x14ac:dyDescent="0.15">
      <c r="A11" s="250"/>
      <c r="B11" s="246"/>
      <c r="C11" s="246"/>
      <c r="D11" s="246"/>
      <c r="E11" s="246"/>
      <c r="F11" s="246"/>
      <c r="G11" s="1166" t="s">
        <v>475</v>
      </c>
      <c r="H11" s="1167"/>
      <c r="I11" s="1167"/>
      <c r="J11" s="1168"/>
      <c r="K11" s="269">
        <v>12005</v>
      </c>
      <c r="L11" s="270">
        <v>874</v>
      </c>
      <c r="M11" s="271">
        <v>13592</v>
      </c>
      <c r="N11" s="272">
        <v>-93.6</v>
      </c>
    </row>
    <row r="12" spans="1:16" ht="13.5" customHeight="1" x14ac:dyDescent="0.15">
      <c r="A12" s="250"/>
      <c r="B12" s="246"/>
      <c r="C12" s="246"/>
      <c r="D12" s="246"/>
      <c r="E12" s="246"/>
      <c r="F12" s="246"/>
      <c r="G12" s="1166" t="s">
        <v>476</v>
      </c>
      <c r="H12" s="1167"/>
      <c r="I12" s="1167"/>
      <c r="J12" s="1168"/>
      <c r="K12" s="269">
        <v>14012</v>
      </c>
      <c r="L12" s="270">
        <v>1021</v>
      </c>
      <c r="M12" s="271">
        <v>962</v>
      </c>
      <c r="N12" s="272">
        <v>6.1</v>
      </c>
    </row>
    <row r="13" spans="1:16" ht="13.5" customHeight="1" x14ac:dyDescent="0.15">
      <c r="A13" s="250"/>
      <c r="B13" s="246"/>
      <c r="C13" s="246"/>
      <c r="D13" s="246"/>
      <c r="E13" s="246"/>
      <c r="F13" s="246"/>
      <c r="G13" s="1166" t="s">
        <v>477</v>
      </c>
      <c r="H13" s="1167"/>
      <c r="I13" s="1167"/>
      <c r="J13" s="1168"/>
      <c r="K13" s="269" t="s">
        <v>478</v>
      </c>
      <c r="L13" s="270" t="s">
        <v>478</v>
      </c>
      <c r="M13" s="271">
        <v>34</v>
      </c>
      <c r="N13" s="272" t="s">
        <v>478</v>
      </c>
    </row>
    <row r="14" spans="1:16" ht="13.5" customHeight="1" x14ac:dyDescent="0.15">
      <c r="A14" s="250"/>
      <c r="B14" s="246"/>
      <c r="C14" s="246"/>
      <c r="D14" s="246"/>
      <c r="E14" s="246"/>
      <c r="F14" s="246"/>
      <c r="G14" s="1166" t="s">
        <v>479</v>
      </c>
      <c r="H14" s="1167"/>
      <c r="I14" s="1167"/>
      <c r="J14" s="1168"/>
      <c r="K14" s="269">
        <v>62261</v>
      </c>
      <c r="L14" s="270">
        <v>4535</v>
      </c>
      <c r="M14" s="271">
        <v>3922</v>
      </c>
      <c r="N14" s="272">
        <v>15.6</v>
      </c>
    </row>
    <row r="15" spans="1:16" ht="13.5" customHeight="1" x14ac:dyDescent="0.15">
      <c r="A15" s="250"/>
      <c r="B15" s="246"/>
      <c r="C15" s="246"/>
      <c r="D15" s="246"/>
      <c r="E15" s="246"/>
      <c r="F15" s="246"/>
      <c r="G15" s="1166" t="s">
        <v>480</v>
      </c>
      <c r="H15" s="1167"/>
      <c r="I15" s="1167"/>
      <c r="J15" s="1168"/>
      <c r="K15" s="269">
        <v>15148</v>
      </c>
      <c r="L15" s="270">
        <v>1103</v>
      </c>
      <c r="M15" s="271">
        <v>1815</v>
      </c>
      <c r="N15" s="272">
        <v>-39.200000000000003</v>
      </c>
    </row>
    <row r="16" spans="1:16" x14ac:dyDescent="0.15">
      <c r="A16" s="250"/>
      <c r="B16" s="246"/>
      <c r="C16" s="246"/>
      <c r="D16" s="246"/>
      <c r="E16" s="246"/>
      <c r="F16" s="246"/>
      <c r="G16" s="1169" t="s">
        <v>481</v>
      </c>
      <c r="H16" s="1170"/>
      <c r="I16" s="1170"/>
      <c r="J16" s="1171"/>
      <c r="K16" s="270">
        <v>-87583</v>
      </c>
      <c r="L16" s="270">
        <v>-6379</v>
      </c>
      <c r="M16" s="271">
        <v>-9409</v>
      </c>
      <c r="N16" s="272">
        <v>-32.200000000000003</v>
      </c>
    </row>
    <row r="17" spans="1:16" x14ac:dyDescent="0.15">
      <c r="A17" s="250"/>
      <c r="B17" s="246"/>
      <c r="C17" s="246"/>
      <c r="D17" s="246"/>
      <c r="E17" s="246"/>
      <c r="F17" s="246"/>
      <c r="G17" s="1169" t="s">
        <v>170</v>
      </c>
      <c r="H17" s="1170"/>
      <c r="I17" s="1170"/>
      <c r="J17" s="1171"/>
      <c r="K17" s="270">
        <v>1105256</v>
      </c>
      <c r="L17" s="270">
        <v>80499</v>
      </c>
      <c r="M17" s="271">
        <v>106699</v>
      </c>
      <c r="N17" s="272">
        <v>-24.6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3" t="s">
        <v>486</v>
      </c>
      <c r="H21" s="1164"/>
      <c r="I21" s="1164"/>
      <c r="J21" s="1165"/>
      <c r="K21" s="282">
        <v>6.92</v>
      </c>
      <c r="L21" s="283">
        <v>9.99</v>
      </c>
      <c r="M21" s="284">
        <v>-3.07</v>
      </c>
      <c r="N21" s="251"/>
      <c r="O21" s="285"/>
      <c r="P21" s="281"/>
    </row>
    <row r="22" spans="1:16" s="286" customFormat="1" x14ac:dyDescent="0.15">
      <c r="A22" s="281"/>
      <c r="B22" s="251"/>
      <c r="C22" s="251"/>
      <c r="D22" s="251"/>
      <c r="E22" s="251"/>
      <c r="F22" s="251"/>
      <c r="G22" s="1163" t="s">
        <v>487</v>
      </c>
      <c r="H22" s="1164"/>
      <c r="I22" s="1164"/>
      <c r="J22" s="1165"/>
      <c r="K22" s="287">
        <v>97.8</v>
      </c>
      <c r="L22" s="288">
        <v>96.4</v>
      </c>
      <c r="M22" s="289">
        <v>1.4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2" t="s">
        <v>468</v>
      </c>
      <c r="L30" s="256"/>
      <c r="M30" s="257" t="s">
        <v>469</v>
      </c>
      <c r="N30" s="258"/>
    </row>
    <row r="31" spans="1:16" x14ac:dyDescent="0.15">
      <c r="A31" s="250"/>
      <c r="B31" s="246"/>
      <c r="C31" s="246"/>
      <c r="D31" s="246"/>
      <c r="E31" s="246"/>
      <c r="F31" s="246"/>
      <c r="G31" s="259"/>
      <c r="H31" s="260"/>
      <c r="I31" s="260"/>
      <c r="J31" s="261"/>
      <c r="K31" s="1153"/>
      <c r="L31" s="262" t="s">
        <v>470</v>
      </c>
      <c r="M31" s="263" t="s">
        <v>471</v>
      </c>
      <c r="N31" s="264" t="s">
        <v>472</v>
      </c>
    </row>
    <row r="32" spans="1:16" ht="27" customHeight="1" x14ac:dyDescent="0.15">
      <c r="A32" s="250"/>
      <c r="B32" s="246"/>
      <c r="C32" s="246"/>
      <c r="D32" s="246"/>
      <c r="E32" s="246"/>
      <c r="F32" s="246"/>
      <c r="G32" s="1154" t="s">
        <v>491</v>
      </c>
      <c r="H32" s="1155"/>
      <c r="I32" s="1155"/>
      <c r="J32" s="1156"/>
      <c r="K32" s="296">
        <v>463398</v>
      </c>
      <c r="L32" s="296">
        <v>33751</v>
      </c>
      <c r="M32" s="297">
        <v>51894</v>
      </c>
      <c r="N32" s="298">
        <v>-35</v>
      </c>
    </row>
    <row r="33" spans="1:16" ht="13.5" customHeight="1" x14ac:dyDescent="0.15">
      <c r="A33" s="250"/>
      <c r="B33" s="246"/>
      <c r="C33" s="246"/>
      <c r="D33" s="246"/>
      <c r="E33" s="246"/>
      <c r="F33" s="246"/>
      <c r="G33" s="1154" t="s">
        <v>492</v>
      </c>
      <c r="H33" s="1155"/>
      <c r="I33" s="1155"/>
      <c r="J33" s="1156"/>
      <c r="K33" s="296" t="s">
        <v>478</v>
      </c>
      <c r="L33" s="296" t="s">
        <v>478</v>
      </c>
      <c r="M33" s="297" t="s">
        <v>478</v>
      </c>
      <c r="N33" s="298" t="s">
        <v>478</v>
      </c>
    </row>
    <row r="34" spans="1:16" ht="27" customHeight="1" x14ac:dyDescent="0.15">
      <c r="A34" s="250"/>
      <c r="B34" s="246"/>
      <c r="C34" s="246"/>
      <c r="D34" s="246"/>
      <c r="E34" s="246"/>
      <c r="F34" s="246"/>
      <c r="G34" s="1154" t="s">
        <v>493</v>
      </c>
      <c r="H34" s="1155"/>
      <c r="I34" s="1155"/>
      <c r="J34" s="1156"/>
      <c r="K34" s="296" t="s">
        <v>478</v>
      </c>
      <c r="L34" s="296" t="s">
        <v>478</v>
      </c>
      <c r="M34" s="297">
        <v>10</v>
      </c>
      <c r="N34" s="298" t="s">
        <v>478</v>
      </c>
    </row>
    <row r="35" spans="1:16" ht="27" customHeight="1" x14ac:dyDescent="0.15">
      <c r="A35" s="250"/>
      <c r="B35" s="246"/>
      <c r="C35" s="246"/>
      <c r="D35" s="246"/>
      <c r="E35" s="246"/>
      <c r="F35" s="246"/>
      <c r="G35" s="1154" t="s">
        <v>494</v>
      </c>
      <c r="H35" s="1155"/>
      <c r="I35" s="1155"/>
      <c r="J35" s="1156"/>
      <c r="K35" s="296">
        <v>121021</v>
      </c>
      <c r="L35" s="296">
        <v>8814</v>
      </c>
      <c r="M35" s="297">
        <v>15077</v>
      </c>
      <c r="N35" s="298">
        <v>-41.5</v>
      </c>
    </row>
    <row r="36" spans="1:16" ht="27" customHeight="1" x14ac:dyDescent="0.15">
      <c r="A36" s="250"/>
      <c r="B36" s="246"/>
      <c r="C36" s="246"/>
      <c r="D36" s="246"/>
      <c r="E36" s="246"/>
      <c r="F36" s="246"/>
      <c r="G36" s="1154" t="s">
        <v>495</v>
      </c>
      <c r="H36" s="1155"/>
      <c r="I36" s="1155"/>
      <c r="J36" s="1156"/>
      <c r="K36" s="296">
        <v>9301</v>
      </c>
      <c r="L36" s="296">
        <v>677</v>
      </c>
      <c r="M36" s="297">
        <v>4066</v>
      </c>
      <c r="N36" s="298">
        <v>-83.3</v>
      </c>
    </row>
    <row r="37" spans="1:16" ht="13.5" customHeight="1" x14ac:dyDescent="0.15">
      <c r="A37" s="250"/>
      <c r="B37" s="246"/>
      <c r="C37" s="246"/>
      <c r="D37" s="246"/>
      <c r="E37" s="246"/>
      <c r="F37" s="246"/>
      <c r="G37" s="1154" t="s">
        <v>496</v>
      </c>
      <c r="H37" s="1155"/>
      <c r="I37" s="1155"/>
      <c r="J37" s="1156"/>
      <c r="K37" s="296" t="s">
        <v>478</v>
      </c>
      <c r="L37" s="296" t="s">
        <v>478</v>
      </c>
      <c r="M37" s="297">
        <v>901</v>
      </c>
      <c r="N37" s="298" t="s">
        <v>478</v>
      </c>
    </row>
    <row r="38" spans="1:16" ht="27" customHeight="1" x14ac:dyDescent="0.15">
      <c r="A38" s="250"/>
      <c r="B38" s="246"/>
      <c r="C38" s="246"/>
      <c r="D38" s="246"/>
      <c r="E38" s="246"/>
      <c r="F38" s="246"/>
      <c r="G38" s="1157" t="s">
        <v>497</v>
      </c>
      <c r="H38" s="1158"/>
      <c r="I38" s="1158"/>
      <c r="J38" s="1159"/>
      <c r="K38" s="299" t="s">
        <v>478</v>
      </c>
      <c r="L38" s="299" t="s">
        <v>478</v>
      </c>
      <c r="M38" s="300">
        <v>5</v>
      </c>
      <c r="N38" s="301" t="s">
        <v>478</v>
      </c>
      <c r="O38" s="295"/>
    </row>
    <row r="39" spans="1:16" x14ac:dyDescent="0.15">
      <c r="A39" s="250"/>
      <c r="B39" s="246"/>
      <c r="C39" s="246"/>
      <c r="D39" s="246"/>
      <c r="E39" s="246"/>
      <c r="F39" s="246"/>
      <c r="G39" s="1157" t="s">
        <v>498</v>
      </c>
      <c r="H39" s="1158"/>
      <c r="I39" s="1158"/>
      <c r="J39" s="1159"/>
      <c r="K39" s="302" t="s">
        <v>478</v>
      </c>
      <c r="L39" s="302" t="s">
        <v>478</v>
      </c>
      <c r="M39" s="303">
        <v>-2383</v>
      </c>
      <c r="N39" s="304" t="s">
        <v>478</v>
      </c>
      <c r="O39" s="295"/>
    </row>
    <row r="40" spans="1:16" ht="27" customHeight="1" x14ac:dyDescent="0.15">
      <c r="A40" s="250"/>
      <c r="B40" s="246"/>
      <c r="C40" s="246"/>
      <c r="D40" s="246"/>
      <c r="E40" s="246"/>
      <c r="F40" s="246"/>
      <c r="G40" s="1154" t="s">
        <v>499</v>
      </c>
      <c r="H40" s="1155"/>
      <c r="I40" s="1155"/>
      <c r="J40" s="1156"/>
      <c r="K40" s="302">
        <v>-416639</v>
      </c>
      <c r="L40" s="302">
        <v>-30345</v>
      </c>
      <c r="M40" s="303">
        <v>-48190</v>
      </c>
      <c r="N40" s="304">
        <v>-37</v>
      </c>
      <c r="O40" s="295"/>
    </row>
    <row r="41" spans="1:16" x14ac:dyDescent="0.15">
      <c r="A41" s="250"/>
      <c r="B41" s="246"/>
      <c r="C41" s="246"/>
      <c r="D41" s="246"/>
      <c r="E41" s="246"/>
      <c r="F41" s="246"/>
      <c r="G41" s="1160" t="s">
        <v>282</v>
      </c>
      <c r="H41" s="1161"/>
      <c r="I41" s="1161"/>
      <c r="J41" s="1162"/>
      <c r="K41" s="296">
        <v>177081</v>
      </c>
      <c r="L41" s="302">
        <v>12897</v>
      </c>
      <c r="M41" s="303">
        <v>21380</v>
      </c>
      <c r="N41" s="304">
        <v>-39.700000000000003</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7" t="s">
        <v>468</v>
      </c>
      <c r="J49" s="1149" t="s">
        <v>503</v>
      </c>
      <c r="K49" s="1150"/>
      <c r="L49" s="1150"/>
      <c r="M49" s="1150"/>
      <c r="N49" s="1151"/>
    </row>
    <row r="50" spans="1:14" x14ac:dyDescent="0.15">
      <c r="A50" s="250"/>
      <c r="B50" s="246"/>
      <c r="C50" s="246"/>
      <c r="D50" s="246"/>
      <c r="E50" s="246"/>
      <c r="F50" s="246"/>
      <c r="G50" s="314"/>
      <c r="H50" s="315"/>
      <c r="I50" s="1148"/>
      <c r="J50" s="316" t="s">
        <v>504</v>
      </c>
      <c r="K50" s="317" t="s">
        <v>505</v>
      </c>
      <c r="L50" s="318" t="s">
        <v>506</v>
      </c>
      <c r="M50" s="319" t="s">
        <v>507</v>
      </c>
      <c r="N50" s="320" t="s">
        <v>508</v>
      </c>
    </row>
    <row r="51" spans="1:14" x14ac:dyDescent="0.15">
      <c r="A51" s="250"/>
      <c r="B51" s="246"/>
      <c r="C51" s="246"/>
      <c r="D51" s="246"/>
      <c r="E51" s="246"/>
      <c r="F51" s="246"/>
      <c r="G51" s="312" t="s">
        <v>509</v>
      </c>
      <c r="H51" s="313"/>
      <c r="I51" s="321">
        <v>311429</v>
      </c>
      <c r="J51" s="322">
        <v>21892</v>
      </c>
      <c r="K51" s="323">
        <v>35.700000000000003</v>
      </c>
      <c r="L51" s="324">
        <v>66496</v>
      </c>
      <c r="M51" s="325">
        <v>-6.2</v>
      </c>
      <c r="N51" s="326">
        <v>41.9</v>
      </c>
    </row>
    <row r="52" spans="1:14" x14ac:dyDescent="0.15">
      <c r="A52" s="250"/>
      <c r="B52" s="246"/>
      <c r="C52" s="246"/>
      <c r="D52" s="246"/>
      <c r="E52" s="246"/>
      <c r="F52" s="246"/>
      <c r="G52" s="327"/>
      <c r="H52" s="328" t="s">
        <v>510</v>
      </c>
      <c r="I52" s="329">
        <v>113132</v>
      </c>
      <c r="J52" s="330">
        <v>7952</v>
      </c>
      <c r="K52" s="331">
        <v>-8.8000000000000007</v>
      </c>
      <c r="L52" s="332">
        <v>36530</v>
      </c>
      <c r="M52" s="333">
        <v>-8.4</v>
      </c>
      <c r="N52" s="334">
        <v>-0.4</v>
      </c>
    </row>
    <row r="53" spans="1:14" x14ac:dyDescent="0.15">
      <c r="A53" s="250"/>
      <c r="B53" s="246"/>
      <c r="C53" s="246"/>
      <c r="D53" s="246"/>
      <c r="E53" s="246"/>
      <c r="F53" s="246"/>
      <c r="G53" s="312" t="s">
        <v>511</v>
      </c>
      <c r="H53" s="313"/>
      <c r="I53" s="321">
        <v>1248716</v>
      </c>
      <c r="J53" s="322">
        <v>88174</v>
      </c>
      <c r="K53" s="323">
        <v>302.8</v>
      </c>
      <c r="L53" s="324">
        <v>82748</v>
      </c>
      <c r="M53" s="325">
        <v>24.4</v>
      </c>
      <c r="N53" s="326">
        <v>278.39999999999998</v>
      </c>
    </row>
    <row r="54" spans="1:14" x14ac:dyDescent="0.15">
      <c r="A54" s="250"/>
      <c r="B54" s="246"/>
      <c r="C54" s="246"/>
      <c r="D54" s="246"/>
      <c r="E54" s="246"/>
      <c r="F54" s="246"/>
      <c r="G54" s="327"/>
      <c r="H54" s="328" t="s">
        <v>510</v>
      </c>
      <c r="I54" s="329">
        <v>984795</v>
      </c>
      <c r="J54" s="330">
        <v>69538</v>
      </c>
      <c r="K54" s="331">
        <v>774.5</v>
      </c>
      <c r="L54" s="332">
        <v>44732</v>
      </c>
      <c r="M54" s="333">
        <v>22.5</v>
      </c>
      <c r="N54" s="334">
        <v>752</v>
      </c>
    </row>
    <row r="55" spans="1:14" x14ac:dyDescent="0.15">
      <c r="A55" s="250"/>
      <c r="B55" s="246"/>
      <c r="C55" s="246"/>
      <c r="D55" s="246"/>
      <c r="E55" s="246"/>
      <c r="F55" s="246"/>
      <c r="G55" s="312" t="s">
        <v>512</v>
      </c>
      <c r="H55" s="313"/>
      <c r="I55" s="321">
        <v>180455</v>
      </c>
      <c r="J55" s="322">
        <v>12882</v>
      </c>
      <c r="K55" s="323">
        <v>-85.4</v>
      </c>
      <c r="L55" s="324">
        <v>91837</v>
      </c>
      <c r="M55" s="325">
        <v>11</v>
      </c>
      <c r="N55" s="326">
        <v>-96.4</v>
      </c>
    </row>
    <row r="56" spans="1:14" x14ac:dyDescent="0.15">
      <c r="A56" s="250"/>
      <c r="B56" s="246"/>
      <c r="C56" s="246"/>
      <c r="D56" s="246"/>
      <c r="E56" s="246"/>
      <c r="F56" s="246"/>
      <c r="G56" s="327"/>
      <c r="H56" s="328" t="s">
        <v>510</v>
      </c>
      <c r="I56" s="329">
        <v>107924</v>
      </c>
      <c r="J56" s="330">
        <v>7704</v>
      </c>
      <c r="K56" s="331">
        <v>-88.9</v>
      </c>
      <c r="L56" s="332">
        <v>54439</v>
      </c>
      <c r="M56" s="333">
        <v>21.7</v>
      </c>
      <c r="N56" s="334">
        <v>-110.6</v>
      </c>
    </row>
    <row r="57" spans="1:14" x14ac:dyDescent="0.15">
      <c r="A57" s="250"/>
      <c r="B57" s="246"/>
      <c r="C57" s="246"/>
      <c r="D57" s="246"/>
      <c r="E57" s="246"/>
      <c r="F57" s="246"/>
      <c r="G57" s="312" t="s">
        <v>513</v>
      </c>
      <c r="H57" s="313"/>
      <c r="I57" s="321">
        <v>342030</v>
      </c>
      <c r="J57" s="322">
        <v>24702</v>
      </c>
      <c r="K57" s="323">
        <v>91.8</v>
      </c>
      <c r="L57" s="324">
        <v>75972</v>
      </c>
      <c r="M57" s="325">
        <v>-17.3</v>
      </c>
      <c r="N57" s="326">
        <v>109.1</v>
      </c>
    </row>
    <row r="58" spans="1:14" x14ac:dyDescent="0.15">
      <c r="A58" s="250"/>
      <c r="B58" s="246"/>
      <c r="C58" s="246"/>
      <c r="D58" s="246"/>
      <c r="E58" s="246"/>
      <c r="F58" s="246"/>
      <c r="G58" s="327"/>
      <c r="H58" s="328" t="s">
        <v>510</v>
      </c>
      <c r="I58" s="329">
        <v>258503</v>
      </c>
      <c r="J58" s="330">
        <v>18670</v>
      </c>
      <c r="K58" s="331">
        <v>142.30000000000001</v>
      </c>
      <c r="L58" s="332">
        <v>40712</v>
      </c>
      <c r="M58" s="333">
        <v>-25.2</v>
      </c>
      <c r="N58" s="334">
        <v>167.5</v>
      </c>
    </row>
    <row r="59" spans="1:14" x14ac:dyDescent="0.15">
      <c r="A59" s="250"/>
      <c r="B59" s="246"/>
      <c r="C59" s="246"/>
      <c r="D59" s="246"/>
      <c r="E59" s="246"/>
      <c r="F59" s="246"/>
      <c r="G59" s="312" t="s">
        <v>514</v>
      </c>
      <c r="H59" s="313"/>
      <c r="I59" s="321">
        <v>332624</v>
      </c>
      <c r="J59" s="322">
        <v>24226</v>
      </c>
      <c r="K59" s="323">
        <v>-1.9</v>
      </c>
      <c r="L59" s="324">
        <v>79466</v>
      </c>
      <c r="M59" s="325">
        <v>4.5999999999999996</v>
      </c>
      <c r="N59" s="326">
        <v>-6.5</v>
      </c>
    </row>
    <row r="60" spans="1:14" x14ac:dyDescent="0.15">
      <c r="A60" s="250"/>
      <c r="B60" s="246"/>
      <c r="C60" s="246"/>
      <c r="D60" s="246"/>
      <c r="E60" s="246"/>
      <c r="F60" s="246"/>
      <c r="G60" s="327"/>
      <c r="H60" s="328" t="s">
        <v>510</v>
      </c>
      <c r="I60" s="335">
        <v>286359</v>
      </c>
      <c r="J60" s="330">
        <v>20856</v>
      </c>
      <c r="K60" s="331">
        <v>11.7</v>
      </c>
      <c r="L60" s="332">
        <v>44645</v>
      </c>
      <c r="M60" s="333">
        <v>9.6999999999999993</v>
      </c>
      <c r="N60" s="334">
        <v>2</v>
      </c>
    </row>
    <row r="61" spans="1:14" x14ac:dyDescent="0.15">
      <c r="A61" s="250"/>
      <c r="B61" s="246"/>
      <c r="C61" s="246"/>
      <c r="D61" s="246"/>
      <c r="E61" s="246"/>
      <c r="F61" s="246"/>
      <c r="G61" s="312" t="s">
        <v>515</v>
      </c>
      <c r="H61" s="336"/>
      <c r="I61" s="337">
        <v>483051</v>
      </c>
      <c r="J61" s="338">
        <v>34375</v>
      </c>
      <c r="K61" s="339">
        <v>68.599999999999994</v>
      </c>
      <c r="L61" s="340">
        <v>79304</v>
      </c>
      <c r="M61" s="341">
        <v>3.3</v>
      </c>
      <c r="N61" s="326">
        <v>65.3</v>
      </c>
    </row>
    <row r="62" spans="1:14" x14ac:dyDescent="0.15">
      <c r="A62" s="250"/>
      <c r="B62" s="246"/>
      <c r="C62" s="246"/>
      <c r="D62" s="246"/>
      <c r="E62" s="246"/>
      <c r="F62" s="246"/>
      <c r="G62" s="327"/>
      <c r="H62" s="328" t="s">
        <v>510</v>
      </c>
      <c r="I62" s="329">
        <v>350143</v>
      </c>
      <c r="J62" s="330">
        <v>24944</v>
      </c>
      <c r="K62" s="331">
        <v>166.2</v>
      </c>
      <c r="L62" s="332">
        <v>44212</v>
      </c>
      <c r="M62" s="333">
        <v>4.0999999999999996</v>
      </c>
      <c r="N62" s="334">
        <v>162.1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42.78</v>
      </c>
      <c r="G47" s="12">
        <v>47.86</v>
      </c>
      <c r="H47" s="12">
        <v>48.01</v>
      </c>
      <c r="I47" s="12">
        <v>48.85</v>
      </c>
      <c r="J47" s="13">
        <v>51.27</v>
      </c>
    </row>
    <row r="48" spans="2:10" ht="57.75" customHeight="1" x14ac:dyDescent="0.15">
      <c r="B48" s="14"/>
      <c r="C48" s="1174" t="s">
        <v>4</v>
      </c>
      <c r="D48" s="1174"/>
      <c r="E48" s="1175"/>
      <c r="F48" s="15">
        <v>3.59</v>
      </c>
      <c r="G48" s="16">
        <v>1.1499999999999999</v>
      </c>
      <c r="H48" s="16">
        <v>3.26</v>
      </c>
      <c r="I48" s="16">
        <v>6.74</v>
      </c>
      <c r="J48" s="17">
        <v>3.03</v>
      </c>
    </row>
    <row r="49" spans="2:10" ht="57.75" customHeight="1" thickBot="1" x14ac:dyDescent="0.2">
      <c r="B49" s="18"/>
      <c r="C49" s="1176" t="s">
        <v>5</v>
      </c>
      <c r="D49" s="1176"/>
      <c r="E49" s="1177"/>
      <c r="F49" s="19">
        <v>10.35</v>
      </c>
      <c r="G49" s="20">
        <v>4.22</v>
      </c>
      <c r="H49" s="20">
        <v>1.75</v>
      </c>
      <c r="I49" s="20">
        <v>5.74</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2018-03-23T00:07:29Z</cp:lastPrinted>
  <dcterms:created xsi:type="dcterms:W3CDTF">2018-01-24T05:34:27Z</dcterms:created>
  <dcterms:modified xsi:type="dcterms:W3CDTF">2018-11-27T01:04:32Z</dcterms:modified>
  <cp:category/>
</cp:coreProperties>
</file>