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150" windowWidth="2073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E35"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CO34" i="9" l="1"/>
  <c r="CO35" i="9" s="1"/>
</calcChain>
</file>

<file path=xl/sharedStrings.xml><?xml version="1.0" encoding="utf-8"?>
<sst xmlns="http://schemas.openxmlformats.org/spreadsheetml/2006/main" count="1086" uniqueCount="558">
  <si>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</si>
  <si>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</si>
  <si>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</si>
  <si>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</si>
  <si>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</si>
  <si>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</si>
  <si>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</si>
  <si>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</si>
  <si>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</si>
  <si>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</si>
  <si>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</si>
  <si>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</si>
  <si>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</si>
  <si>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</si>
  <si>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</si>
  <si>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</si>
  <si>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</si>
  <si>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</si>
  <si>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</si>
  <si>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</si>
  <si>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</si>
  <si>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</si>
  <si>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</si>
  <si>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</si>
  <si>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</si>
  <si>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</si>
  <si>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</si>
  <si>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</si>
  <si>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</si>
  <si>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</si>
  <si>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</si>
  <si>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</si>
  <si>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</si>
  <si>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</si>
  <si>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</si>
  <si>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</si>
  <si>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</si>
  <si>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</si>
  <si>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</si>
  <si>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</si>
  <si>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</si>
  <si>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</si>
  <si>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</si>
  <si>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</si>
  <si>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</si>
  <si>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</si>
  <si>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</si>
  <si>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</si>
  <si>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</si>
  <si>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</si>
  <si>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</si>
  <si>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</si>
  <si>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</si>
  <si>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</si>
  <si>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</si>
  <si>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</si>
  <si>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</si>
  <si>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</si>
  <si>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</si>
  <si>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</si>
  <si>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</si>
  <si>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</si>
  <si>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</si>
  <si>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</si>
  <si>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</si>
  <si>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</si>
  <si>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</si>
  <si>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</si>
  <si>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</si>
  <si>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</si>
  <si>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</si>
  <si>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</si>
  <si>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</si>
  <si>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</si>
  <si>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</si>
  <si>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</si>
  <si>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</si>
  <si>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</si>
  <si>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</si>
  <si>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</si>
  <si>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</si>
  <si>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</si>
  <si>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</si>
  <si>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</si>
  <si>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</si>
  <si>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</si>
  <si>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</si>
  <si>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</si>
  <si>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</si>
  <si>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</si>
  <si>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</si>
  <si>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</si>
  <si>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</si>
  <si>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</si>
  <si>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</si>
  <si>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</si>
  <si>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</si>
  <si>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</si>
  <si>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</si>
  <si>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</si>
  <si>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</si>
  <si>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</si>
  <si>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</si>
  <si>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</si>
  <si>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</si>
  <si>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</si>
  <si>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</si>
  <si>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</si>
  <si>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</si>
  <si>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</si>
  <si>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</si>
  <si>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</si>
  <si>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</si>
  <si>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</si>
  <si>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</si>
  <si>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</si>
  <si>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</si>
  <si>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</si>
  <si>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</si>
  <si>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</si>
  <si>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</si>
  <si>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</si>
  <si>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</si>
  <si>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</si>
  <si>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</si>
  <si>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</si>
  <si>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</si>
  <si>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</si>
  <si>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</si>
  <si>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</si>
  <si>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</si>
  <si>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</si>
  <si>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</si>
  <si>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</si>
  <si>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</si>
  <si>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</si>
  <si>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</si>
  <si>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</si>
  <si>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</si>
  <si>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</si>
  <si>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</si>
  <si>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</si>
  <si>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</si>
  <si>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</si>
  <si>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</si>
  <si>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</si>
  <si>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</si>
  <si>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</si>
  <si>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</si>
  <si>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</si>
  <si>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</si>
  <si>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</si>
  <si>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</si>
  <si>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</si>
  <si>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</si>
  <si>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</si>
  <si>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</si>
  <si>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</si>
  <si>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</si>
  <si>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</si>
  <si>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</si>
  <si>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</si>
  <si>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</si>
  <si>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</si>
  <si>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</si>
  <si>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</si>
  <si>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</si>
  <si>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</si>
  <si>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</si>
  <si>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</si>
  <si>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</si>
  <si>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</si>
  <si>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</si>
  <si>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</si>
  <si>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</si>
  <si>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</si>
  <si>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</si>
  <si>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</si>
  <si>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</si>
  <si>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</si>
  <si>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</si>
  <si>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</si>
  <si>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</si>
  <si>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</si>
  <si>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</si>
  <si>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</si>
  <si>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</si>
  <si>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</si>
  <si>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</si>
  <si>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</si>
  <si>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</si>
  <si>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</si>
  <si>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</si>
  <si>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</si>
  <si>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</si>
  <si>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</si>
  <si>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大阪府大阪狭山市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</si>
  <si>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</si>
  <si>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</si>
  <si>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</si>
  <si>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</si>
  <si>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</si>
  <si>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</si>
  <si>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</si>
  <si>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</si>
  <si>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</si>
  <si>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</si>
  <si>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</si>
  <si>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</si>
  <si>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</si>
  <si>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</si>
  <si>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</si>
  <si>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</si>
  <si>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</si>
  <si>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</si>
  <si>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</si>
  <si>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</si>
  <si>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</si>
  <si>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</si>
  <si>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</si>
  <si>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</si>
  <si>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</si>
  <si>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</si>
  <si>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</si>
  <si>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</si>
  <si>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</si>
  <si>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</si>
  <si>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</si>
  <si>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</si>
  <si>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</si>
  <si>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</si>
  <si>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</si>
  <si>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</si>
  <si>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</si>
  <si>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</si>
  <si>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</si>
  <si>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</si>
  <si>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</si>
  <si>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</si>
  <si>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</si>
  <si>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</si>
  <si>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</si>
  <si>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</si>
  <si>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</si>
  <si>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</si>
  <si>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</si>
  <si>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</si>
  <si>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</si>
  <si>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</si>
  <si>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</si>
  <si>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</si>
  <si>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</si>
  <si>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</si>
  <si>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</si>
  <si>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</si>
  <si>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</si>
  <si>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</si>
  <si>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</si>
  <si>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</si>
  <si>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</si>
  <si>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</si>
  <si>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</si>
  <si>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</si>
  <si>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</si>
  <si>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</si>
  <si>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</si>
  <si>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</si>
  <si>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</si>
  <si>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</si>
  <si>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</si>
  <si>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</si>
  <si>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</si>
  <si>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</si>
  <si>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</si>
  <si>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</si>
  <si>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</si>
  <si>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</si>
  <si>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</si>
  <si>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</si>
  <si>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</si>
  <si>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</si>
  <si>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</si>
  <si>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</si>
  <si>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</si>
  <si>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</si>
  <si>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</si>
  <si>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</si>
  <si>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</si>
  <si>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</si>
  <si>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</si>
  <si>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</si>
  <si>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</si>
  <si>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</si>
  <si>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</si>
  <si>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</si>
  <si>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</si>
  <si>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</si>
  <si>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</si>
  <si>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</si>
  <si>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</si>
  <si>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</si>
  <si>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</si>
  <si>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</si>
  <si>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</si>
  <si>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</si>
  <si>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</si>
  <si>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</si>
  <si>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</si>
  <si>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</si>
  <si>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</si>
  <si>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</si>
  <si>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</si>
  <si>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</si>
  <si>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</si>
  <si>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</si>
  <si>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</si>
  <si>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</si>
  <si>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</si>
  <si>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</si>
  <si>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</si>
  <si>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</si>
  <si>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</si>
  <si>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</si>
  <si>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</si>
  <si>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</si>
  <si>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</si>
  <si>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</si>
  <si>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</si>
  <si>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</si>
  <si>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</si>
  <si>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</si>
  <si>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</si>
  <si>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</si>
  <si>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</si>
  <si>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</si>
  <si>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</si>
  <si>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</si>
  <si>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</si>
  <si>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</si>
  <si>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</si>
  <si>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</si>
  <si>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</si>
  <si>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</si>
  <si>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</si>
  <si>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</si>
  <si>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大阪府大阪狭山市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</si>
  <si>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</si>
  <si>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</si>
  <si>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</si>
  <si>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</si>
  <si>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</si>
  <si>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</si>
  <si>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</si>
  <si>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</si>
  <si>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</si>
  <si>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</si>
  <si>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</si>
  <si>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</si>
  <si>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</si>
  <si>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</si>
  <si>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</si>
  <si>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</si>
  <si>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</si>
  <si>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</si>
  <si>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</si>
  <si>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</si>
  <si>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</si>
  <si>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</si>
  <si>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</si>
  <si>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</si>
  <si>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</si>
  <si>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</si>
  <si>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</si>
  <si>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</si>
  <si>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</si>
  <si>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</si>
  <si>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</si>
  <si>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</si>
  <si>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</si>
  <si>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</si>
  <si>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</si>
  <si>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</si>
  <si>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</si>
  <si>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</si>
  <si>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</si>
  <si>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</si>
  <si>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</si>
  <si>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</si>
  <si>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</si>
  <si>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</si>
  <si>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</si>
  <si>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</si>
  <si>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</si>
  <si>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</si>
  <si>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</si>
  <si>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</si>
  <si>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</si>
  <si>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</si>
  <si>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</si>
  <si>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</si>
  <si>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</si>
  <si>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</si>
  <si>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</si>
  <si>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</si>
  <si>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</si>
  <si>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</si>
  <si>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</si>
  <si>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</si>
  <si>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</si>
  <si>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</si>
  <si>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</si>
  <si>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</si>
  <si>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</si>
  <si>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</si>
  <si>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</si>
  <si>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</si>
  <si>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</si>
  <si>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</si>
  <si>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</si>
  <si>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</si>
  <si>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</si>
  <si>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</si>
  <si>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</si>
  <si>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</si>
  <si>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</si>
  <si>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</si>
  <si>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</si>
  <si>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</si>
  <si>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</si>
  <si>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</si>
  <si>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</si>
  <si>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</si>
  <si>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</si>
  <si>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</si>
  <si>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</si>
  <si>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</si>
  <si>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</si>
  <si>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</si>
  <si>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</si>
  <si>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</si>
  <si>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</si>
  <si>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</si>
  <si>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</si>
  <si>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</si>
  <si>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</si>
  <si>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</si>
  <si>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</si>
  <si>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</si>
  <si>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</si>
  <si>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</si>
  <si>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</si>
  <si>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</si>
  <si>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</si>
  <si>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</si>
  <si>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</si>
  <si>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</si>
  <si>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</si>
  <si>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</si>
  <si>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</si>
  <si>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</si>
  <si>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</si>
  <si>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</si>
  <si>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</si>
  <si>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</si>
  <si>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</si>
  <si>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</si>
  <si>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</si>
  <si>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</si>
  <si>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</si>
  <si>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</si>
  <si>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</si>
  <si>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</si>
  <si>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</si>
  <si>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</si>
  <si>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</si>
  <si>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</si>
  <si>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</si>
  <si>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</si>
  <si>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</si>
  <si>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</si>
  <si>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</si>
  <si>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</si>
  <si>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</si>
  <si>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</si>
  <si>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</si>
  <si>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</si>
  <si>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</si>
  <si>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</si>
  <si>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</si>
  <si>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</si>
  <si>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</si>
  <si>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</si>
  <si>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</si>
  <si>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</si>
  <si>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</si>
  <si>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</si>
  <si>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</si>
  <si>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</si>
  <si>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</si>
  <si>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</si>
  <si>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</si>
  <si>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</si>
  <si>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</si>
  <si>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</si>
  <si>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</si>
  <si>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</si>
  <si>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</si>
  <si>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</si>
  <si>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</si>
  <si>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</si>
  <si>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</si>
  <si>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</si>
  <si>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</si>
  <si>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</si>
  <si>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</si>
  <si>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</si>
  <si>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</si>
  <si>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</si>
  <si>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</si>
  <si>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</si>
  <si>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</si>
  <si>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</si>
  <si>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</si>
  <si>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</si>
  <si>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</si>
  <si>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</si>
  <si>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1.46</t>
  </si>
  <si>
    <t>▲ 2.49</t>
  </si>
  <si>
    <t>水道事業会計</t>
  </si>
  <si>
    <t>国民健康保険特別会計</t>
  </si>
  <si>
    <t>一般会計</t>
  </si>
  <si>
    <t>下水道事業会計</t>
  </si>
  <si>
    <t>介護保険特別会計</t>
  </si>
  <si>
    <t>後期高齢者医療特別会計</t>
  </si>
  <si>
    <t>土地取得特別会計</t>
  </si>
  <si>
    <t>その他会計（赤字）</t>
  </si>
  <si>
    <t>その他会計（黒字）</t>
  </si>
  <si>
    <t>-</t>
    <phoneticPr fontId="2"/>
  </si>
  <si>
    <t>-</t>
    <phoneticPr fontId="2"/>
  </si>
  <si>
    <t>大阪狭山市文化振興事業団</t>
    <rPh sb="0" eb="5">
      <t>オオサカサヤマシ</t>
    </rPh>
    <rPh sb="5" eb="7">
      <t>ブンカ</t>
    </rPh>
    <rPh sb="7" eb="9">
      <t>シンコウ</t>
    </rPh>
    <rPh sb="9" eb="12">
      <t>ジギョウダン</t>
    </rPh>
    <phoneticPr fontId="30"/>
  </si>
  <si>
    <t>メルシーfor SAYAMA</t>
  </si>
  <si>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6"/>
  </si>
  <si>
    <t>大阪府後期高齢者医療広域連合
（後期高齢者医療特別会計）</t>
  </si>
  <si>
    <t>大阪広域水道企業団
（工業用水道事業会計）</t>
  </si>
  <si>
    <t>南河内環境事業組合</t>
    <rPh sb="0" eb="3">
      <t>ミナミカワチ</t>
    </rPh>
    <rPh sb="3" eb="5">
      <t>カンキョウ</t>
    </rPh>
    <rPh sb="5" eb="7">
      <t>ジギョウ</t>
    </rPh>
    <rPh sb="7" eb="9">
      <t>クミアイ</t>
    </rPh>
    <phoneticPr fontId="5"/>
  </si>
  <si>
    <t>大阪広域水道企業団
（水道事業会計）</t>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</si>
  <si>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</si>
  <si>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</si>
  <si>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</si>
  <si>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</si>
  <si>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</si>
  <si>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</si>
  <si>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</si>
  <si>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</si>
  <si>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</si>
  <si>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</si>
  <si>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</si>
  <si>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将来負担比率・実質公債費比率は、ともに類似団体内平均値に比べ、低水準にて推移しており、経年比較でも概ね低下傾向にある。
しかしながら、本市では、これまで財政健全化（債務圧縮）を推進してきた過程において、施設改修等については必要最小限に留めてきた経過があり、インフラ資産を含め、公共施設の老朽化対策を実施していかなければならない状況にある。
今後も、将来負担比率・実質公債費比率などの健全化指標に留意しつつ、公共施設等総合管理計画などを踏まえ、計画的かつ効率的な事業執行に努めていく。</t>
    <rPh sb="23" eb="24">
      <t>ナイ</t>
    </rPh>
    <rPh sb="24" eb="27">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</si>
</sst>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66FD-4156-826F-2E1AC6BC05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22105</c:v>
                </c:pt>
                <c:pt idx="1">
                  <c:v>39705</c:v>
                </c:pt>
                <c:pt idx="2">
                  <c:v>21139</c:v>
                </c:pt>
                <c:pt idx="3">
                  <c:v>29401</c:v>
                </c:pt>
                <c:pt idx="4">
                  <c:v>23125</c:v>
                </c:pt>
              </c:numCache>
            </c:numRef>
          </c:val>
          <c:smooth val="0"/>
          <c:extLst>
            <c:ext xmlns:c16="http://schemas.microsoft.com/office/drawing/2014/chart" uri="{C3380CC4-5D6E-409C-BE32-E72D297353CC}">
              <c16:uniqueId val="{00000001-66FD-4156-826F-2E1AC6BC0538}"/>
            </c:ext>
          </c:extLst>
        </c:ser>
        <c:dLbls>
          <c:showLegendKey val="0"/>
          <c:showVal val="0"/>
          <c:showCatName val="0"/>
          <c:showSerName val="0"/>
          <c:showPercent val="0"/>
          <c:showBubbleSize val="0"/>
        </c:dLbls>
        <c:marker val="1"/>
        <c:smooth val="0"/>
        <c:axId val="137336704"/>
        <c:axId val="137490432"/>
      </c:lineChart>
      <c:catAx>
        <c:axId val="137336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490432"/>
        <c:crosses val="autoZero"/>
        <c:auto val="1"/>
        <c:lblAlgn val="ctr"/>
        <c:lblOffset val="100"/>
        <c:tickLblSkip val="1"/>
        <c:tickMarkSkip val="1"/>
        <c:noMultiLvlLbl val="0"/>
      </c:catAx>
      <c:valAx>
        <c:axId val="1374904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336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7.35</c:v>
                </c:pt>
                <c:pt idx="1">
                  <c:v>7.24</c:v>
                </c:pt>
                <c:pt idx="2">
                  <c:v>5.66</c:v>
                </c:pt>
                <c:pt idx="3">
                  <c:v>6.78</c:v>
                </c:pt>
                <c:pt idx="4">
                  <c:v>4.2699999999999996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27.4</c:v>
                </c:pt>
                <c:pt idx="1">
                  <c:v>27.12</c:v>
                </c:pt>
                <c:pt idx="2">
                  <c:v>26.91</c:v>
                </c:pt>
                <c:pt idx="3">
                  <c:v>27.08</c:v>
                </c:pt>
                <c:pt idx="4">
                  <c:v>27.25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930944"/>
        <c:axId val="13093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c:v>
                </c:pt>
                <c:pt idx="1">
                  <c:v>0.01</c:v>
                </c:pt>
                <c:pt idx="2">
                  <c:v>-1.46</c:v>
                </c:pt>
                <c:pt idx="3">
                  <c:v>1.1499999999999999</c:v>
                </c:pt>
                <c:pt idx="4">
                  <c:v>-2.4900000000000002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930944"/>
        <c:axId val="130937216"/>
      </c:lineChart>
      <c:catAx>
        <c:axId val="1309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937216"/>
        <c:crosses val="autoZero"/>
        <c:auto val="1"/>
        <c:lblAlgn val="ctr"/>
        <c:lblOffset val="100"/>
        <c:tickLblSkip val="1"/>
        <c:tickMarkSkip val="1"/>
        <c:noMultiLvlLbl val="0"/>
      </c:catAx>
      <c:valAx>
        <c:axId val="13093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0.73</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0.26</c:v>
                </c:pt>
                <c:pt idx="4">
                  <c:v>#N/A</c:v>
                </c:pt>
                <c:pt idx="5">
                  <c:v>0.24</c:v>
                </c:pt>
                <c:pt idx="6">
                  <c:v>#N/A</c:v>
                </c:pt>
                <c:pt idx="7">
                  <c:v>0.26</c:v>
                </c:pt>
                <c:pt idx="8">
                  <c:v>#N/A</c:v>
                </c:pt>
                <c:pt idx="9">
                  <c:v>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0.24</c:v>
                </c:pt>
                <c:pt idx="4">
                  <c:v>#N/A</c:v>
                </c:pt>
                <c:pt idx="5">
                  <c:v>0.41</c:v>
                </c:pt>
                <c:pt idx="6">
                  <c:v>#N/A</c:v>
                </c:pt>
                <c:pt idx="7">
                  <c:v>1.29</c:v>
                </c:pt>
                <c:pt idx="8">
                  <c:v>#N/A</c:v>
                </c:pt>
                <c:pt idx="9">
                  <c:v>1.28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2.65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7.35</c:v>
                </c:pt>
                <c:pt idx="2">
                  <c:v>#N/A</c:v>
                </c:pt>
                <c:pt idx="3">
                  <c:v>7.23</c:v>
                </c:pt>
                <c:pt idx="4">
                  <c:v>#N/A</c:v>
                </c:pt>
                <c:pt idx="5">
                  <c:v>5.65</c:v>
                </c:pt>
                <c:pt idx="6">
                  <c:v>#N/A</c:v>
                </c:pt>
                <c:pt idx="7">
                  <c:v>6.78</c:v>
                </c:pt>
                <c:pt idx="8">
                  <c:v>#N/A</c:v>
                </c:pt>
                <c:pt idx="9">
                  <c:v>4.26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3.17</c:v>
                </c:pt>
                <c:pt idx="2">
                  <c:v>#N/A</c:v>
                </c:pt>
                <c:pt idx="3">
                  <c:v>3.11</c:v>
                </c:pt>
                <c:pt idx="4">
                  <c:v>#N/A</c:v>
                </c:pt>
                <c:pt idx="5">
                  <c:v>3.54</c:v>
                </c:pt>
                <c:pt idx="6">
                  <c:v>#N/A</c:v>
                </c:pt>
                <c:pt idx="7">
                  <c:v>3.9</c:v>
                </c:pt>
                <c:pt idx="8">
                  <c:v>#N/A</c:v>
                </c:pt>
                <c:pt idx="9">
                  <c:v>5.41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14.44</c:v>
                </c:pt>
                <c:pt idx="2">
                  <c:v>#N/A</c:v>
                </c:pt>
                <c:pt idx="3">
                  <c:v>12.98</c:v>
                </c:pt>
                <c:pt idx="4">
                  <c:v>#N/A</c:v>
                </c:pt>
                <c:pt idx="5">
                  <c:v>12.18</c:v>
                </c:pt>
                <c:pt idx="6">
                  <c:v>#N/A</c:v>
                </c:pt>
                <c:pt idx="7">
                  <c:v>11.81</c:v>
                </c:pt>
                <c:pt idx="8">
                  <c:v>#N/A</c:v>
                </c:pt>
                <c:pt idx="9">
                  <c:v>12.55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146112"/>
        <c:axId val="131147648"/>
      </c:barChart>
      <c:catAx>
        <c:axId val="1311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47648"/>
        <c:crosses val="autoZero"/>
        <c:auto val="1"/>
        <c:lblAlgn val="ctr"/>
        <c:lblOffset val="100"/>
        <c:tickLblSkip val="1"/>
        <c:tickMarkSkip val="1"/>
        <c:noMultiLvlLbl val="0"/>
      </c:catAx>
      <c:valAx>
        <c:axId val="1311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4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1831</c:v>
                </c:pt>
                <c:pt idx="5">
                  <c:v>1849</c:v>
                </c:pt>
                <c:pt idx="8">
                  <c:v>1956</c:v>
                </c:pt>
                <c:pt idx="11">
                  <c:v>1636</c:v>
                </c:pt>
                <c:pt idx="14">
                  <c:v>1681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167</c:v>
                </c:pt>
                <c:pt idx="3">
                  <c:v>163</c:v>
                </c:pt>
                <c:pt idx="6">
                  <c:v>153</c:v>
                </c:pt>
                <c:pt idx="9">
                  <c:v>39</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226</c:v>
                </c:pt>
                <c:pt idx="3">
                  <c:v>149</c:v>
                </c:pt>
                <c:pt idx="6">
                  <c:v>136</c:v>
                </c:pt>
                <c:pt idx="9">
                  <c:v>305</c:v>
                </c:pt>
                <c:pt idx="12">
                  <c:v>272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2387</c:v>
                </c:pt>
                <c:pt idx="3">
                  <c:v>2344</c:v>
                </c:pt>
                <c:pt idx="6">
                  <c:v>2138</c:v>
                </c:pt>
                <c:pt idx="9">
                  <c:v>1717</c:v>
                </c:pt>
                <c:pt idx="12">
                  <c:v>1683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439616"/>
        <c:axId val="13144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949</c:v>
                </c:pt>
                <c:pt idx="2">
                  <c:v>#N/A</c:v>
                </c:pt>
                <c:pt idx="3">
                  <c:v>#N/A</c:v>
                </c:pt>
                <c:pt idx="4">
                  <c:v>807</c:v>
                </c:pt>
                <c:pt idx="5">
                  <c:v>#N/A</c:v>
                </c:pt>
                <c:pt idx="6">
                  <c:v>#N/A</c:v>
                </c:pt>
                <c:pt idx="7">
                  <c:v>471</c:v>
                </c:pt>
                <c:pt idx="8">
                  <c:v>#N/A</c:v>
                </c:pt>
                <c:pt idx="9">
                  <c:v>#N/A</c:v>
                </c:pt>
                <c:pt idx="10">
                  <c:v>425</c:v>
                </c:pt>
                <c:pt idx="11">
                  <c:v>#N/A</c:v>
                </c:pt>
                <c:pt idx="12">
                  <c:v>#N/A</c:v>
                </c:pt>
                <c:pt idx="13">
                  <c:v>291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439616"/>
        <c:axId val="131441792"/>
      </c:lineChart>
      <c:catAx>
        <c:axId val="1314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41792"/>
        <c:crosses val="autoZero"/>
        <c:auto val="1"/>
        <c:lblAlgn val="ctr"/>
        <c:lblOffset val="100"/>
        <c:tickLblSkip val="1"/>
        <c:tickMarkSkip val="1"/>
        <c:noMultiLvlLbl val="0"/>
      </c:catAx>
      <c:valAx>
        <c:axId val="13144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16878</c:v>
                </c:pt>
                <c:pt idx="5">
                  <c:v>16868</c:v>
                </c:pt>
                <c:pt idx="8">
                  <c:v>16715</c:v>
                </c:pt>
                <c:pt idx="11">
                  <c:v>16614</c:v>
                </c:pt>
                <c:pt idx="14">
                  <c:v>16503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2142</c:v>
                </c:pt>
                <c:pt idx="5">
                  <c:v>1891</c:v>
                </c:pt>
                <c:pt idx="8">
                  <c:v>1707</c:v>
                </c:pt>
                <c:pt idx="11">
                  <c:v>1664</c:v>
                </c:pt>
                <c:pt idx="14">
                  <c:v>1844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4719</c:v>
                </c:pt>
                <c:pt idx="5">
                  <c:v>4351</c:v>
                </c:pt>
                <c:pt idx="8">
                  <c:v>4335</c:v>
                </c:pt>
                <c:pt idx="11">
                  <c:v>4075</c:v>
                </c:pt>
                <c:pt idx="14">
                  <c:v>4035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3915</c:v>
                </c:pt>
                <c:pt idx="3">
                  <c:v>3570</c:v>
                </c:pt>
                <c:pt idx="6">
                  <c:v>3233</c:v>
                </c:pt>
                <c:pt idx="9">
                  <c:v>3152</c:v>
                </c:pt>
                <c:pt idx="12">
                  <c:v>3245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356</c:v>
                </c:pt>
                <c:pt idx="3">
                  <c:v>205</c:v>
                </c:pt>
                <c:pt idx="6">
                  <c:v>59</c:v>
                </c:pt>
                <c:pt idx="9">
                  <c:v>22</c:v>
                </c:pt>
                <c:pt idx="12">
                  <c:v>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3133</c:v>
                </c:pt>
                <c:pt idx="3">
                  <c:v>2714</c:v>
                </c:pt>
                <c:pt idx="6">
                  <c:v>2099</c:v>
                </c:pt>
                <c:pt idx="9">
                  <c:v>2379</c:v>
                </c:pt>
                <c:pt idx="12">
                  <c:v>2718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17081</c:v>
                </c:pt>
                <c:pt idx="3">
                  <c:v>17044</c:v>
                </c:pt>
                <c:pt idx="6">
                  <c:v>16734</c:v>
                </c:pt>
                <c:pt idx="9">
                  <c:v>16718</c:v>
                </c:pt>
                <c:pt idx="12">
                  <c:v>16612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24480"/>
        <c:axId val="13153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745</c:v>
                </c:pt>
                <c:pt idx="2">
                  <c:v>#N/A</c:v>
                </c:pt>
                <c:pt idx="3">
                  <c:v>#N/A</c:v>
                </c:pt>
                <c:pt idx="4">
                  <c:v>424</c:v>
                </c:pt>
                <c:pt idx="5">
                  <c:v>#N/A</c:v>
                </c:pt>
                <c:pt idx="6">
                  <c:v>#N/A</c:v>
                </c:pt>
                <c:pt idx="7">
                  <c:v>0</c:v>
                </c:pt>
                <c:pt idx="8">
                  <c:v>#N/A</c:v>
                </c:pt>
                <c:pt idx="9">
                  <c:v>#N/A</c:v>
                </c:pt>
                <c:pt idx="10">
                  <c:v>0</c:v>
                </c:pt>
                <c:pt idx="11">
                  <c:v>#N/A</c:v>
                </c:pt>
                <c:pt idx="12">
                  <c:v>#N/A</c:v>
                </c:pt>
                <c:pt idx="13">
                  <c:v>200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24480"/>
        <c:axId val="131530752"/>
      </c:lineChart>
      <c:catAx>
        <c:axId val="1315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30752"/>
        <c:crosses val="autoZero"/>
        <c:auto val="1"/>
        <c:lblAlgn val="ctr"/>
        <c:lblOffset val="100"/>
        <c:tickLblSkip val="1"/>
        <c:tickMarkSkip val="1"/>
        <c:noMultiLvlLbl val="0"/>
      </c:catAx>
      <c:valAx>
        <c:axId val="13153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2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{05202A27-06E5-49AD-B880-3EFF65A2BCB3}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3B2-4975-B921-B1F864AB38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{6BF88B0C-72EE-4F4B-88F4-37F9021F91DE}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3B2-4975-B921-B1F864AB38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{17C217DA-B0E1-43DC-B615-0EA4F043370A}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3B2-4975-B921-B1F864AB38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{4AA41CC6-B192-4195-9F93-1A0FB85245A6}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3B2-4975-B921-B1F864AB38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{FF4D0828-B0F8-42A7-9A3F-86765B45FEB8}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3B2-4975-B921-B1F864AB38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3B2-4975-B921-B1F864AB385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{FB95A12F-6B4F-4C5E-84F4-E892CF4C6DCD}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3B2-4975-B921-B1F864AB38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{AB91E362-822F-4198-BC9C-71030B156291}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3B2-4975-B921-B1F864AB38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{C7D64086-127A-4BF1-92F1-0F2010E98DBD}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3B2-4975-B921-B1F864AB38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{0248822B-851B-4CFD-9BD1-E4800E51188F}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3B2-4975-B921-B1F864AB38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{DDFD3E5C-D08A-4F9A-B8DC-3DAB072F29EB}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3B2-4975-B921-B1F864AB38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3B2-4975-B921-B1F864AB3854}"/>
            </c:ext>
          </c:extLst>
        </c:ser>
        <c:dLbls>
          <c:showLegendKey val="0"/>
          <c:showVal val="0"/>
          <c:showCatName val="0"/>
          <c:showSerName val="0"/>
          <c:showPercent val="0"/>
          <c:showBubbleSize val="0"/>
        </c:dLbls>
        <c:axId val="255560320"/>
        <c:axId val="255574784"/>
      </c:scatterChart>
      <c:valAx>
        <c:axId val="255560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574784"/>
        <c:crosses val="autoZero"/>
        <c:crossBetween val="midCat"/>
      </c:valAx>
      <c:valAx>
        <c:axId val="255574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56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{1340B29F-4984-4595-B1E2-BFC1CA9011E3}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0AC-4769-B1E6-6818CDBFAFE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{B40829BA-961B-4324-9634-29829318AEE0}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0AC-4769-B1E6-6818CDBFAFE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{47280DF6-6FEB-4E76-AED5-2953CD0FDCE4}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0AC-4769-B1E6-6818CDBFAFE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{12249BA0-0732-467B-BB86-1C2AACD966DE}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0AC-4769-B1E6-6818CDBFAFE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{3F2BF179-8371-400E-B2CE-38EDF49FF6B9}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0AC-4769-B1E6-6818CDBFA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9.1999999999999993</c:v>
                </c:pt>
                <c:pt idx="2">
                  <c:v>7.4</c:v>
                </c:pt>
                <c:pt idx="3">
                  <c:v>5.6</c:v>
                </c:pt>
                <c:pt idx="4">
                  <c:v>3.9</c:v>
                </c:pt>
              </c:numCache>
            </c:numRef>
          </c:xVal>
          <c:yVal>
            <c:numRef>
              <c:f>公会計指標分析・財政指標組合せ分析表!$K$73:$O$73</c:f>
              <c:numCache>
                <c:formatCode>#,##0.0;"▲ "#,##0.0</c:formatCode>
                <c:ptCount val="5"/>
                <c:pt idx="0">
                  <c:v>7.5</c:v>
                </c:pt>
                <c:pt idx="1">
                  <c:v>4.2</c:v>
                </c:pt>
                <c:pt idx="4">
                  <c:v>1.9</c:v>
                </c:pt>
              </c:numCache>
            </c:numRef>
          </c:yVal>
          <c:smooth val="0"/>
          <c:extLst>
            <c:ext xmlns:c16="http://schemas.microsoft.com/office/drawing/2014/chart" uri="{C3380CC4-5D6E-409C-BE32-E72D297353CC}">
              <c16:uniqueId val="{00000005-60AC-4769-B1E6-6818CDBFAFE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{0A1D3F23-AF7C-47C7-AD95-F1526E6C2142}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0AC-4769-B1E6-6818CDBFAFE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{ED5EDCE2-71A7-485C-A2E2-66DF85EFA4CE}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0AC-4769-B1E6-6818CDBFAFE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{35EC568C-4433-42F2-9423-43EB91EE47ED}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0AC-4769-B1E6-6818CDBFAFE4}"/>
                </c:ext>
              </c:extLst>
            </c:dLbl>
            <c:dLbl>
              <c:idx val="3"/>
              <c:layout>
                <c:manualLayout>
                  <c:x val="-2.396314687750221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{2B90464E-0F66-4B83-9048-91F0AD3CADD3}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0AC-4769-B1E6-6818CDBFAFE4}"/>
                </c:ext>
              </c:extLst>
            </c:dLbl>
            <c:dLbl>
              <c:idx val="4"/>
              <c:layout>
                <c:manualLayout>
                  <c:x val="-3.944777764612535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{6570BD0F-58A5-401C-9D2F-0E4BAD3DA4ED}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0AC-4769-B1E6-6818CDBFA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60AC-4769-B1E6-6818CDBFAFE4}"/>
            </c:ext>
          </c:extLst>
        </c:ser>
        <c:dLbls>
          <c:showLegendKey val="0"/>
          <c:showVal val="0"/>
          <c:showCatName val="0"/>
          <c:showSerName val="0"/>
          <c:showPercent val="0"/>
          <c:showBubbleSize val="0"/>
        </c:dLbls>
        <c:axId val="255216256"/>
        <c:axId val="255226624"/>
      </c:scatterChart>
      <c:valAx>
        <c:axId val="255216256"/>
        <c:scaling>
          <c:orientation val="minMax"/>
          <c:max val="10.9"/>
          <c:min val="3.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226624"/>
        <c:crosses val="autoZero"/>
        <c:crossBetween val="midCat"/>
      </c:valAx>
      <c:valAx>
        <c:axId val="255226624"/>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21625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過去の投資に係る地方債の償還終了により、元利償還金の総額は減少した。今後も、事業の選択と集中により新規発行を抑制し、公債費の適正化に取り組んでいく。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過去に発行した市債の償還が進み、</a:t>
          </a:r>
          <a:r>
            <a:rPr lang="ja-JP" altLang="en-US" sz="1100" b="0" i="0" baseline="0">
              <a:solidFill>
                <a:schemeClr val="dk1"/>
              </a:solidFill>
              <a:effectLst/>
              <a:latin typeface="+mn-lt"/>
              <a:ea typeface="+mn-ea"/>
              <a:cs typeface="+mn-cs"/>
            </a:rPr>
            <a:t>一般会計</a:t>
          </a:r>
          <a:r>
            <a:rPr lang="ja-JP" altLang="ja-JP" sz="1100" b="0" i="0" baseline="0">
              <a:solidFill>
                <a:schemeClr val="dk1"/>
              </a:solidFill>
              <a:effectLst/>
              <a:latin typeface="+mn-lt"/>
              <a:ea typeface="+mn-ea"/>
              <a:cs typeface="+mn-cs"/>
            </a:rPr>
            <a:t>の地方債現在高が減少しているが、公営企業債の元利償還金に充当する繰入金</a:t>
          </a:r>
          <a:r>
            <a:rPr lang="ja-JP" altLang="en-US" sz="1100" b="0" i="0" baseline="0">
              <a:solidFill>
                <a:schemeClr val="dk1"/>
              </a:solidFill>
              <a:effectLst/>
              <a:latin typeface="+mn-lt"/>
              <a:ea typeface="+mn-ea"/>
              <a:cs typeface="+mn-cs"/>
            </a:rPr>
            <a:t>が増加したため、将来負担比率は低水準ながらプラスに転じた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今後も引き続き、計画的な地方債の発行に努める。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財政力指数は０．７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であり、近年は概ね横ばいで推移している。類似団体平均と比較すると、０．０１ポイント下回る結果となっている。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引き続き、市税の徴収強化による徴収率の向上などにより財政基盤の強化に努める。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69" name="直線コネクタ 68"/>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2" name="直線コネクタ 71"/>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5" name="直線コネクタ 74"/>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24147</xdr:rowOff>
    </xdr:from>
    <xdr:ext cx="762000" cy="259045"/>
    <xdr:sp macro="" textlink="">
      <xdr:nvSpPr>
        <xdr:cNvPr id="86" name="財政力該当値テキスト"/>
        <xdr:cNvSpPr txBox="1"/>
      </xdr:nvSpPr>
      <xdr:spPr>
        <a:xfrm>
          <a:off x="5041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8" name="テキスト ボックス 87"/>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平成２７年度は９３．９％と対前年度比４．１ポイント改善</a:t>
          </a:r>
          <a:r>
            <a:rPr lang="ja-JP" altLang="en-US" sz="1100" b="0" i="0" baseline="0">
              <a:solidFill>
                <a:schemeClr val="dk1"/>
              </a:solidFill>
              <a:effectLst/>
              <a:latin typeface="+mn-lt"/>
              <a:ea typeface="+mn-ea"/>
              <a:cs typeface="+mn-cs"/>
            </a:rPr>
            <a:t>するなど良化傾向にあったが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平成２８年度は、</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経費充当</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（歳出）額は横ばいで推移したが、</a:t>
          </a:r>
          <a:r>
            <a:rPr lang="ja-JP" altLang="ja-JP" sz="1100" b="0" i="0" baseline="0">
              <a:solidFill>
                <a:schemeClr val="dk1"/>
              </a:solidFill>
              <a:effectLst/>
              <a:latin typeface="+mn-lt"/>
              <a:ea typeface="+mn-ea"/>
              <a:cs typeface="+mn-cs"/>
            </a:rPr>
            <a:t>地方消費税交付金</a:t>
          </a:r>
          <a:r>
            <a:rPr lang="ja-JP" altLang="en-US" sz="1100" b="0" i="0" baseline="0">
              <a:solidFill>
                <a:schemeClr val="dk1"/>
              </a:solidFill>
              <a:effectLst/>
              <a:latin typeface="+mn-lt"/>
              <a:ea typeface="+mn-ea"/>
              <a:cs typeface="+mn-cs"/>
            </a:rPr>
            <a:t>をはじめ、利子割や配当割などの各種交付金が軒並み減収となるなど</a:t>
          </a:r>
          <a:r>
            <a:rPr lang="ja-JP" altLang="ja-JP" sz="1100" b="0" i="0" baseline="0">
              <a:solidFill>
                <a:schemeClr val="dk1"/>
              </a:solidFill>
              <a:effectLst/>
              <a:latin typeface="+mn-lt"/>
              <a:ea typeface="+mn-ea"/>
              <a:cs typeface="+mn-cs"/>
            </a:rPr>
            <a:t>経常一般財源（歳</a:t>
          </a:r>
          <a:r>
            <a:rPr lang="ja-JP" altLang="en-US" sz="1100" b="0" i="0" baseline="0">
              <a:solidFill>
                <a:schemeClr val="dk1"/>
              </a:solidFill>
              <a:effectLst/>
              <a:latin typeface="+mn-lt"/>
              <a:ea typeface="+mn-ea"/>
              <a:cs typeface="+mn-cs"/>
            </a:rPr>
            <a:t>入</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が大きく減少したため、経常収支比率が３．７ポイント悪化した。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と比較しても３．６ポイント上回っており</a:t>
          </a:r>
          <a:r>
            <a:rPr lang="ja-JP" altLang="ja-JP" sz="1100" b="0" i="0" baseline="0">
              <a:solidFill>
                <a:schemeClr val="dk1"/>
              </a:solidFill>
              <a:effectLst/>
              <a:latin typeface="+mn-lt"/>
              <a:ea typeface="+mn-ea"/>
              <a:cs typeface="+mn-cs"/>
            </a:rPr>
            <a:t>、市税徴収率の向上による収入の確保により、経常収支比率の改善に努める。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119126</xdr:rowOff>
    </xdr:to>
    <xdr:cxnSp macro="">
      <xdr:nvCxnSpPr>
        <xdr:cNvPr id="127" name="直線コネクタ 126"/>
        <xdr:cNvCxnSpPr/>
      </xdr:nvCxnSpPr>
      <xdr:spPr>
        <a:xfrm>
          <a:off x="4114800" y="1074191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138430</xdr:rowOff>
    </xdr:to>
    <xdr:cxnSp macro="">
      <xdr:nvCxnSpPr>
        <xdr:cNvPr id="130" name="直線コネクタ 129"/>
        <xdr:cNvCxnSpPr/>
      </xdr:nvCxnSpPr>
      <xdr:spPr>
        <a:xfrm flipV="1">
          <a:off x="3225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63</xdr:row>
      <xdr:rowOff>138430</xdr:rowOff>
    </xdr:to>
    <xdr:cxnSp macro="">
      <xdr:nvCxnSpPr>
        <xdr:cNvPr id="133" name="直線コネクタ 132"/>
        <xdr:cNvCxnSpPr/>
      </xdr:nvCxnSpPr>
      <xdr:spPr>
        <a:xfrm>
          <a:off x="2336800" y="109253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762</xdr:rowOff>
    </xdr:to>
    <xdr:cxnSp macro="">
      <xdr:nvCxnSpPr>
        <xdr:cNvPr id="136" name="直線コネクタ 135"/>
        <xdr:cNvCxnSpPr/>
      </xdr:nvCxnSpPr>
      <xdr:spPr>
        <a:xfrm flipV="1">
          <a:off x="1447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6" name="円/楕円 145"/>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47"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48" name="円/楕円 147"/>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49" name="テキスト ボックス 148"/>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0" name="円/楕円 149"/>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1" name="テキスト ボックス 15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2" name="円/楕円 151"/>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3" name="テキスト ボックス 152"/>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4" name="円/楕円 153"/>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5" name="テキスト ボックス 154"/>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平成２７年度</a:t>
          </a:r>
          <a:r>
            <a:rPr lang="ja-JP" altLang="en-US" sz="1100" b="0" i="0" baseline="0">
              <a:solidFill>
                <a:schemeClr val="dk1"/>
              </a:solidFill>
              <a:effectLst/>
              <a:latin typeface="+mn-lt"/>
              <a:ea typeface="+mn-ea"/>
              <a:cs typeface="+mn-cs"/>
            </a:rPr>
            <a:t>と比較すると若干の改善となったものの</a:t>
          </a:r>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８，７２５</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上回っており、高止まりしている。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公園管理に係る業務委託料やシステムの改修業務など委託業務が物件費を押し上げており、退職手当の減少により</a:t>
          </a:r>
          <a:r>
            <a:rPr lang="ja-JP" altLang="ja-JP" sz="1100" b="0" i="0" baseline="0">
              <a:solidFill>
                <a:schemeClr val="dk1"/>
              </a:solidFill>
              <a:effectLst/>
              <a:latin typeface="+mn-lt"/>
              <a:ea typeface="+mn-ea"/>
              <a:cs typeface="+mn-cs"/>
            </a:rPr>
            <a:t>人件費総額としては微減となったが</a:t>
          </a:r>
          <a:r>
            <a:rPr lang="ja-JP" altLang="en-US" sz="1100" b="0" i="0" baseline="0">
              <a:solidFill>
                <a:schemeClr val="dk1"/>
              </a:solidFill>
              <a:effectLst/>
              <a:latin typeface="+mn-lt"/>
              <a:ea typeface="+mn-ea"/>
              <a:cs typeface="+mn-cs"/>
            </a:rPr>
            <a:t>依然として高い水準で推移している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集中改革プランに基づく職員の定数削減に伴う現在の職員定員数の維持や、公共施設に対する指定管理者制度の導入などを進めてきたが、今後も更なる物件費の抑制や人件費の適正化に努める。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157983</xdr:rowOff>
    </xdr:from>
    <xdr:to>
      <xdr:col>7</xdr:col>
      <xdr:colOff>152400</xdr:colOff>
      <xdr:row>84</xdr:row>
      <xdr:rowOff>171120</xdr:rowOff>
    </xdr:to>
    <xdr:cxnSp macro="">
      <xdr:nvCxnSpPr>
        <xdr:cNvPr id="190" name="直線コネクタ 189"/>
        <xdr:cNvCxnSpPr/>
      </xdr:nvCxnSpPr>
      <xdr:spPr>
        <a:xfrm flipV="1">
          <a:off x="4114800" y="14559783"/>
          <a:ext cx="8382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118075</xdr:rowOff>
    </xdr:from>
    <xdr:to>
      <xdr:col>6</xdr:col>
      <xdr:colOff>0</xdr:colOff>
      <xdr:row>84</xdr:row>
      <xdr:rowOff>171120</xdr:rowOff>
    </xdr:to>
    <xdr:cxnSp macro="">
      <xdr:nvCxnSpPr>
        <xdr:cNvPr id="193" name="直線コネクタ 192"/>
        <xdr:cNvCxnSpPr/>
      </xdr:nvCxnSpPr>
      <xdr:spPr>
        <a:xfrm>
          <a:off x="3225800" y="14519875"/>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13418</xdr:rowOff>
    </xdr:from>
    <xdr:to>
      <xdr:col>4</xdr:col>
      <xdr:colOff>482600</xdr:colOff>
      <xdr:row>84</xdr:row>
      <xdr:rowOff>118075</xdr:rowOff>
    </xdr:to>
    <xdr:cxnSp macro="">
      <xdr:nvCxnSpPr>
        <xdr:cNvPr id="196" name="直線コネクタ 195"/>
        <xdr:cNvCxnSpPr/>
      </xdr:nvCxnSpPr>
      <xdr:spPr>
        <a:xfrm>
          <a:off x="2336800" y="14415218"/>
          <a:ext cx="889000" cy="1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8069</xdr:rowOff>
    </xdr:from>
    <xdr:to>
      <xdr:col>3</xdr:col>
      <xdr:colOff>279400</xdr:colOff>
      <xdr:row>84</xdr:row>
      <xdr:rowOff>13418</xdr:rowOff>
    </xdr:to>
    <xdr:cxnSp macro="">
      <xdr:nvCxnSpPr>
        <xdr:cNvPr id="199" name="直線コネクタ 198"/>
        <xdr:cNvCxnSpPr/>
      </xdr:nvCxnSpPr>
      <xdr:spPr>
        <a:xfrm>
          <a:off x="1447800" y="14409869"/>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107183</xdr:rowOff>
    </xdr:from>
    <xdr:to>
      <xdr:col>7</xdr:col>
      <xdr:colOff>203200</xdr:colOff>
      <xdr:row>85</xdr:row>
      <xdr:rowOff>37333</xdr:rowOff>
    </xdr:to>
    <xdr:sp macro="" textlink="">
      <xdr:nvSpPr>
        <xdr:cNvPr id="209" name="円/楕円 208"/>
        <xdr:cNvSpPr/>
      </xdr:nvSpPr>
      <xdr:spPr>
        <a:xfrm>
          <a:off x="4902200" y="145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79260</xdr:rowOff>
    </xdr:from>
    <xdr:ext cx="762000" cy="259045"/>
    <xdr:sp macro="" textlink="">
      <xdr:nvSpPr>
        <xdr:cNvPr id="210" name="人件費・物件費等の状況該当値テキスト"/>
        <xdr:cNvSpPr txBox="1"/>
      </xdr:nvSpPr>
      <xdr:spPr>
        <a:xfrm>
          <a:off x="5041900" y="1448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120320</xdr:rowOff>
    </xdr:from>
    <xdr:to>
      <xdr:col>6</xdr:col>
      <xdr:colOff>50800</xdr:colOff>
      <xdr:row>85</xdr:row>
      <xdr:rowOff>50470</xdr:rowOff>
    </xdr:to>
    <xdr:sp macro="" textlink="">
      <xdr:nvSpPr>
        <xdr:cNvPr id="211" name="円/楕円 210"/>
        <xdr:cNvSpPr/>
      </xdr:nvSpPr>
      <xdr:spPr>
        <a:xfrm>
          <a:off x="4064000" y="145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35247</xdr:rowOff>
    </xdr:from>
    <xdr:ext cx="736600" cy="259045"/>
    <xdr:sp macro="" textlink="">
      <xdr:nvSpPr>
        <xdr:cNvPr id="212" name="テキスト ボックス 211"/>
        <xdr:cNvSpPr txBox="1"/>
      </xdr:nvSpPr>
      <xdr:spPr>
        <a:xfrm>
          <a:off x="3733800" y="1460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117,607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67275</xdr:rowOff>
    </xdr:from>
    <xdr:to>
      <xdr:col>4</xdr:col>
      <xdr:colOff>533400</xdr:colOff>
      <xdr:row>84</xdr:row>
      <xdr:rowOff>168875</xdr:rowOff>
    </xdr:to>
    <xdr:sp macro="" textlink="">
      <xdr:nvSpPr>
        <xdr:cNvPr id="213" name="円/楕円 212"/>
        <xdr:cNvSpPr/>
      </xdr:nvSpPr>
      <xdr:spPr>
        <a:xfrm>
          <a:off x="3175000" y="144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7602</xdr:rowOff>
    </xdr:from>
    <xdr:ext cx="762000" cy="259045"/>
    <xdr:sp macro="" textlink="">
      <xdr:nvSpPr>
        <xdr:cNvPr id="214" name="テキスト ボックス 213"/>
        <xdr:cNvSpPr txBox="1"/>
      </xdr:nvSpPr>
      <xdr:spPr>
        <a:xfrm>
          <a:off x="2844800" y="1423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134068</xdr:rowOff>
    </xdr:from>
    <xdr:to>
      <xdr:col>3</xdr:col>
      <xdr:colOff>330200</xdr:colOff>
      <xdr:row>84</xdr:row>
      <xdr:rowOff>64218</xdr:rowOff>
    </xdr:to>
    <xdr:sp macro="" textlink="">
      <xdr:nvSpPr>
        <xdr:cNvPr id="215" name="円/楕円 214"/>
        <xdr:cNvSpPr/>
      </xdr:nvSpPr>
      <xdr:spPr>
        <a:xfrm>
          <a:off x="2286000" y="143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74395</xdr:rowOff>
    </xdr:from>
    <xdr:ext cx="762000" cy="259045"/>
    <xdr:sp macro="" textlink="">
      <xdr:nvSpPr>
        <xdr:cNvPr id="216" name="テキスト ボックス 215"/>
        <xdr:cNvSpPr txBox="1"/>
      </xdr:nvSpPr>
      <xdr:spPr>
        <a:xfrm>
          <a:off x="1955800" y="141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128719</xdr:rowOff>
    </xdr:from>
    <xdr:to>
      <xdr:col>2</xdr:col>
      <xdr:colOff>127000</xdr:colOff>
      <xdr:row>84</xdr:row>
      <xdr:rowOff>58869</xdr:rowOff>
    </xdr:to>
    <xdr:sp macro="" textlink="">
      <xdr:nvSpPr>
        <xdr:cNvPr id="217" name="円/楕円 216"/>
        <xdr:cNvSpPr/>
      </xdr:nvSpPr>
      <xdr:spPr>
        <a:xfrm>
          <a:off x="1397000" y="143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69046</xdr:rowOff>
    </xdr:from>
    <xdr:ext cx="762000" cy="259045"/>
    <xdr:sp macro="" textlink="">
      <xdr:nvSpPr>
        <xdr:cNvPr id="218" name="テキスト ボックス 217"/>
        <xdr:cNvSpPr txBox="1"/>
      </xdr:nvSpPr>
      <xdr:spPr>
        <a:xfrm>
          <a:off x="1066800" y="141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平成２４年度以降、時限的な給与削減措置や総合的見直し及び給与構造改革の取扱いが国と異なっていたため、類似団体平均と比較すると上回る結果となっている。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平成２８年度においては、高齢・高給職員の退職等により、前年度比マイナス０．９ポイントとなった。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今後も、国家公務員や民間企業の給与水準との均衡を図りながら、時代の変化に対応した適正な給与制度の運用に努める。</a:t>
          </a:r>
          <a:endParaRPr lang="ja-JP" altLang="ja-JP" sz="1400">
            <a:effectLst/>
          </a:endParaRPr>
        </a:p>
        <a:p>
          <a:pPr eaLnBrk="1" fontAlgn="auto"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71966</xdr:rowOff>
    </xdr:to>
    <xdr:cxnSp macro="">
      <xdr:nvCxnSpPr>
        <xdr:cNvPr id="252" name="直線コネクタ 251"/>
        <xdr:cNvCxnSpPr/>
      </xdr:nvCxnSpPr>
      <xdr:spPr>
        <a:xfrm flipV="1">
          <a:off x="16179800" y="1457282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88054</xdr:rowOff>
    </xdr:to>
    <xdr:cxnSp macro="">
      <xdr:nvCxnSpPr>
        <xdr:cNvPr id="255" name="直線コネクタ 254"/>
        <xdr:cNvCxnSpPr/>
      </xdr:nvCxnSpPr>
      <xdr:spPr>
        <a:xfrm flipV="1">
          <a:off x="15290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88054</xdr:rowOff>
    </xdr:to>
    <xdr:cxnSp macro="">
      <xdr:nvCxnSpPr>
        <xdr:cNvPr id="258" name="直線コネクタ 257"/>
        <xdr:cNvCxnSpPr/>
      </xdr:nvCxnSpPr>
      <xdr:spPr>
        <a:xfrm>
          <a:off x="14401800" y="1458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152823</xdr:rowOff>
    </xdr:to>
    <xdr:cxnSp macro="">
      <xdr:nvCxnSpPr>
        <xdr:cNvPr id="261" name="直線コネクタ 260"/>
        <xdr:cNvCxnSpPr/>
      </xdr:nvCxnSpPr>
      <xdr:spPr>
        <a:xfrm flipV="1">
          <a:off x="13512800" y="1458087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1" name="円/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2"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3" name="円/楕円 272"/>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4" name="テキスト ボックス 273"/>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5" name="円/楕円 274"/>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6" name="テキスト ボックス 275"/>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77" name="円/楕円 276"/>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78" name="テキスト ボックス 277"/>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9" name="円/楕円 278"/>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0" name="テキスト ボックス 279"/>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集中改革プラン以降、平成２２年度以降の定員管理については、集中改革プランの最終目標値（４２１人）を上回らない範囲内で定員管理の数値目標を設定してきたが、平成２８年度における人口千人当たり職員数は６．５３人であり、類似団体平均を上回っている状況にある。</a:t>
          </a:r>
        </a:p>
        <a:p>
          <a:r>
            <a:rPr lang="ja-JP" altLang="en-US" sz="1100">
              <a:effectLst/>
            </a:rPr>
            <a:t>今後は、大阪狭山市定員管理方針に基づき、平成２８年度からの５年間において、消防職の定数を除いた３４９人をベースに、（若手職員への技術継承をふまえた）再任用制度の効率的な運用や、職員の年齢構成を平準化するための弾力的な対応も行いながら、中長期的な将来を見据えた適正な定員管理に努めていく。</a:t>
          </a: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30904</xdr:rowOff>
    </xdr:from>
    <xdr:to>
      <xdr:col>24</xdr:col>
      <xdr:colOff>558800</xdr:colOff>
      <xdr:row>61</xdr:row>
      <xdr:rowOff>40957</xdr:rowOff>
    </xdr:to>
    <xdr:cxnSp macro="">
      <xdr:nvCxnSpPr>
        <xdr:cNvPr id="315" name="直線コネクタ 314"/>
        <xdr:cNvCxnSpPr/>
      </xdr:nvCxnSpPr>
      <xdr:spPr>
        <a:xfrm>
          <a:off x="16179800" y="1048935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30904</xdr:rowOff>
    </xdr:from>
    <xdr:to>
      <xdr:col>23</xdr:col>
      <xdr:colOff>406400</xdr:colOff>
      <xdr:row>61</xdr:row>
      <xdr:rowOff>36936</xdr:rowOff>
    </xdr:to>
    <xdr:cxnSp macro="">
      <xdr:nvCxnSpPr>
        <xdr:cNvPr id="318" name="直線コネクタ 317"/>
        <xdr:cNvCxnSpPr/>
      </xdr:nvCxnSpPr>
      <xdr:spPr>
        <a:xfrm flipV="1">
          <a:off x="15290800" y="104893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10795</xdr:rowOff>
    </xdr:from>
    <xdr:to>
      <xdr:col>22</xdr:col>
      <xdr:colOff>203200</xdr:colOff>
      <xdr:row>61</xdr:row>
      <xdr:rowOff>36936</xdr:rowOff>
    </xdr:to>
    <xdr:cxnSp macro="">
      <xdr:nvCxnSpPr>
        <xdr:cNvPr id="321" name="直線コネクタ 320"/>
        <xdr:cNvCxnSpPr/>
      </xdr:nvCxnSpPr>
      <xdr:spPr>
        <a:xfrm>
          <a:off x="14401800" y="1046924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10795</xdr:rowOff>
    </xdr:from>
    <xdr:to>
      <xdr:col>21</xdr:col>
      <xdr:colOff>0</xdr:colOff>
      <xdr:row>61</xdr:row>
      <xdr:rowOff>22860</xdr:rowOff>
    </xdr:to>
    <xdr:cxnSp macro="">
      <xdr:nvCxnSpPr>
        <xdr:cNvPr id="324" name="直線コネクタ 323"/>
        <xdr:cNvCxnSpPr/>
      </xdr:nvCxnSpPr>
      <xdr:spPr>
        <a:xfrm flipV="1">
          <a:off x="13512800" y="104692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161607</xdr:rowOff>
    </xdr:from>
    <xdr:to>
      <xdr:col>24</xdr:col>
      <xdr:colOff>609600</xdr:colOff>
      <xdr:row>61</xdr:row>
      <xdr:rowOff>91757</xdr:rowOff>
    </xdr:to>
    <xdr:sp macro="" textlink="">
      <xdr:nvSpPr>
        <xdr:cNvPr id="334" name="円/楕円 333"/>
        <xdr:cNvSpPr/>
      </xdr:nvSpPr>
      <xdr:spPr>
        <a:xfrm>
          <a:off x="16967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133684</xdr:rowOff>
    </xdr:from>
    <xdr:ext cx="762000" cy="259045"/>
    <xdr:sp macro="" textlink="">
      <xdr:nvSpPr>
        <xdr:cNvPr id="335" name="定員管理の状況該当値テキスト"/>
        <xdr:cNvSpPr txBox="1"/>
      </xdr:nvSpPr>
      <xdr:spPr>
        <a:xfrm>
          <a:off x="17106900" y="104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151554</xdr:rowOff>
    </xdr:from>
    <xdr:to>
      <xdr:col>23</xdr:col>
      <xdr:colOff>457200</xdr:colOff>
      <xdr:row>61</xdr:row>
      <xdr:rowOff>81704</xdr:rowOff>
    </xdr:to>
    <xdr:sp macro="" textlink="">
      <xdr:nvSpPr>
        <xdr:cNvPr id="336" name="円/楕円 335"/>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66481</xdr:rowOff>
    </xdr:from>
    <xdr:ext cx="736600" cy="259045"/>
    <xdr:sp macro="" textlink="">
      <xdr:nvSpPr>
        <xdr:cNvPr id="337" name="テキスト ボックス 336"/>
        <xdr:cNvSpPr txBox="1"/>
      </xdr:nvSpPr>
      <xdr:spPr>
        <a:xfrm>
          <a:off x="15798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157586</xdr:rowOff>
    </xdr:from>
    <xdr:to>
      <xdr:col>22</xdr:col>
      <xdr:colOff>254000</xdr:colOff>
      <xdr:row>61</xdr:row>
      <xdr:rowOff>87736</xdr:rowOff>
    </xdr:to>
    <xdr:sp macro="" textlink="">
      <xdr:nvSpPr>
        <xdr:cNvPr id="338" name="円/楕円 337"/>
        <xdr:cNvSpPr/>
      </xdr:nvSpPr>
      <xdr:spPr>
        <a:xfrm>
          <a:off x="15240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97913</xdr:rowOff>
    </xdr:from>
    <xdr:ext cx="762000" cy="259045"/>
    <xdr:sp macro="" textlink="">
      <xdr:nvSpPr>
        <xdr:cNvPr id="339" name="テキスト ボックス 338"/>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131445</xdr:rowOff>
    </xdr:from>
    <xdr:to>
      <xdr:col>21</xdr:col>
      <xdr:colOff>50800</xdr:colOff>
      <xdr:row>61</xdr:row>
      <xdr:rowOff>61595</xdr:rowOff>
    </xdr:to>
    <xdr:sp macro="" textlink="">
      <xdr:nvSpPr>
        <xdr:cNvPr id="340" name="円/楕円 339"/>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71772</xdr:rowOff>
    </xdr:from>
    <xdr:ext cx="762000" cy="259045"/>
    <xdr:sp macro="" textlink="">
      <xdr:nvSpPr>
        <xdr:cNvPr id="341" name="テキスト ボックス 34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2" name="円/楕円 341"/>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83837</xdr:rowOff>
    </xdr:from>
    <xdr:ext cx="762000" cy="259045"/>
    <xdr:sp macro="" textlink="">
      <xdr:nvSpPr>
        <xdr:cNvPr id="343" name="テキスト ボックス 342"/>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過去の建設地方債の償還終了などにより一般会計等に係る公債費（元利償還金）が減少しているため、前年度より１．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ポイント改善し、類似団体平均と比較</a:t>
          </a:r>
          <a:r>
            <a:rPr lang="ja-JP" altLang="en-US" sz="1100" b="0" i="0" baseline="0">
              <a:solidFill>
                <a:schemeClr val="dk1"/>
              </a:solidFill>
              <a:effectLst/>
              <a:latin typeface="+mn-lt"/>
              <a:ea typeface="+mn-ea"/>
              <a:cs typeface="+mn-cs"/>
            </a:rPr>
            <a:t>しても３．０</a:t>
          </a:r>
          <a:r>
            <a:rPr lang="ja-JP" altLang="ja-JP" sz="1100" b="0" i="0" baseline="0">
              <a:solidFill>
                <a:schemeClr val="dk1"/>
              </a:solidFill>
              <a:effectLst/>
              <a:latin typeface="+mn-lt"/>
              <a:ea typeface="+mn-ea"/>
              <a:cs typeface="+mn-cs"/>
            </a:rPr>
            <a:t>ポイント下回っている。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公共施設の維持・管理等については計画的かつ効率的な執行に努め、</a:t>
          </a:r>
          <a:r>
            <a:rPr lang="ja-JP" altLang="ja-JP" sz="1100" b="0" i="0" baseline="0">
              <a:solidFill>
                <a:schemeClr val="dk1"/>
              </a:solidFill>
              <a:effectLst/>
              <a:latin typeface="+mn-lt"/>
              <a:ea typeface="+mn-ea"/>
              <a:cs typeface="+mn-cs"/>
            </a:rPr>
            <a:t>新規の起債発行を抑制し、財政の健全化に努める。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101918</xdr:rowOff>
    </xdr:from>
    <xdr:to>
      <xdr:col>24</xdr:col>
      <xdr:colOff>558800</xdr:colOff>
      <xdr:row>39</xdr:row>
      <xdr:rowOff>33020</xdr:rowOff>
    </xdr:to>
    <xdr:cxnSp macro="">
      <xdr:nvCxnSpPr>
        <xdr:cNvPr id="373" name="直線コネクタ 372"/>
        <xdr:cNvCxnSpPr/>
      </xdr:nvCxnSpPr>
      <xdr:spPr>
        <a:xfrm flipV="1">
          <a:off x="16179800" y="661701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141605</xdr:rowOff>
    </xdr:to>
    <xdr:cxnSp macro="">
      <xdr:nvCxnSpPr>
        <xdr:cNvPr id="376" name="直線コネクタ 375"/>
        <xdr:cNvCxnSpPr/>
      </xdr:nvCxnSpPr>
      <xdr:spPr>
        <a:xfrm flipV="1">
          <a:off x="15290800" y="67195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78740</xdr:rowOff>
    </xdr:to>
    <xdr:cxnSp macro="">
      <xdr:nvCxnSpPr>
        <xdr:cNvPr id="379" name="直線コネクタ 378"/>
        <xdr:cNvCxnSpPr/>
      </xdr:nvCxnSpPr>
      <xdr:spPr>
        <a:xfrm flipV="1">
          <a:off x="14401800" y="68281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114935</xdr:rowOff>
    </xdr:to>
    <xdr:cxnSp macro="">
      <xdr:nvCxnSpPr>
        <xdr:cNvPr id="382" name="直線コネクタ 381"/>
        <xdr:cNvCxnSpPr/>
      </xdr:nvCxnSpPr>
      <xdr:spPr>
        <a:xfrm flipV="1">
          <a:off x="13512800" y="693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51118</xdr:rowOff>
    </xdr:from>
    <xdr:to>
      <xdr:col>24</xdr:col>
      <xdr:colOff>609600</xdr:colOff>
      <xdr:row>38</xdr:row>
      <xdr:rowOff>152718</xdr:rowOff>
    </xdr:to>
    <xdr:sp macro="" textlink="">
      <xdr:nvSpPr>
        <xdr:cNvPr id="392" name="円/楕円 391"/>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67644</xdr:rowOff>
    </xdr:from>
    <xdr:ext cx="762000" cy="259045"/>
    <xdr:sp macro="" textlink="">
      <xdr:nvSpPr>
        <xdr:cNvPr id="393"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394" name="円/楕円 39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5" name="テキスト ボックス 394"/>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396" name="円/楕円 395"/>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397" name="テキスト ボックス 396"/>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8" name="円/楕円 39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9" name="テキスト ボックス 39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64135</xdr:rowOff>
    </xdr:from>
    <xdr:to>
      <xdr:col>19</xdr:col>
      <xdr:colOff>533400</xdr:colOff>
      <xdr:row>40</xdr:row>
      <xdr:rowOff>165735</xdr:rowOff>
    </xdr:to>
    <xdr:sp macro="" textlink="">
      <xdr:nvSpPr>
        <xdr:cNvPr id="400" name="円/楕円 399"/>
        <xdr:cNvSpPr/>
      </xdr:nvSpPr>
      <xdr:spPr>
        <a:xfrm>
          <a:off x="13462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4462</xdr:rowOff>
    </xdr:from>
    <xdr:ext cx="762000" cy="259045"/>
    <xdr:sp macro="" textlink="">
      <xdr:nvSpPr>
        <xdr:cNvPr id="401" name="テキスト ボックス 400"/>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各会計の地方債残高は減少傾向にあるものの、公営企業会計に対する繰出額の増加等により、一般会計の負担額が増加したため</a:t>
          </a:r>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プラスに転じた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と比較すると低水準ではあるものの、今後も</a:t>
          </a:r>
          <a:r>
            <a:rPr lang="ja-JP" altLang="ja-JP" sz="1100" b="0" i="0" baseline="0">
              <a:solidFill>
                <a:schemeClr val="dk1"/>
              </a:solidFill>
              <a:effectLst/>
              <a:latin typeface="+mn-lt"/>
              <a:ea typeface="+mn-ea"/>
              <a:cs typeface="+mn-cs"/>
            </a:rPr>
            <a:t>計画的な地方債の発行</a:t>
          </a:r>
          <a:r>
            <a:rPr lang="ja-JP" altLang="en-US" sz="1100" b="0" i="0" baseline="0">
              <a:solidFill>
                <a:schemeClr val="dk1"/>
              </a:solidFill>
              <a:effectLst/>
              <a:latin typeface="+mn-lt"/>
              <a:ea typeface="+mn-ea"/>
              <a:cs typeface="+mn-cs"/>
            </a:rPr>
            <a:t>及び残高管理</a:t>
          </a:r>
          <a:r>
            <a:rPr lang="ja-JP" altLang="ja-JP" sz="1100" b="0" i="0" baseline="0">
              <a:solidFill>
                <a:schemeClr val="dk1"/>
              </a:solidFill>
              <a:effectLst/>
              <a:latin typeface="+mn-lt"/>
              <a:ea typeface="+mn-ea"/>
              <a:cs typeface="+mn-cs"/>
            </a:rPr>
            <a:t>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5"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6" name="フローチャート : 判断 435"/>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4149</xdr:rowOff>
    </xdr:from>
    <xdr:to>
      <xdr:col>21</xdr:col>
      <xdr:colOff>0</xdr:colOff>
      <xdr:row>14</xdr:row>
      <xdr:rowOff>30692</xdr:rowOff>
    </xdr:to>
    <xdr:cxnSp macro="">
      <xdr:nvCxnSpPr>
        <xdr:cNvPr id="437" name="直線コネクタ 436"/>
        <xdr:cNvCxnSpPr/>
      </xdr:nvCxnSpPr>
      <xdr:spPr>
        <a:xfrm flipV="1">
          <a:off x="13512800" y="240444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8" name="フローチャート : 判断 437"/>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9" name="テキスト ボックス 438"/>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0" name="フローチャート : 判断 43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1" name="テキスト ボックス 440"/>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2" name="フローチャート : 判断 441"/>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3" name="テキスト ボックス 442"/>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4" name="フローチャート : 判断 443"/>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5" name="テキスト ボックス 444"/>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106299</xdr:rowOff>
    </xdr:from>
    <xdr:to>
      <xdr:col>24</xdr:col>
      <xdr:colOff>609600</xdr:colOff>
      <xdr:row>14</xdr:row>
      <xdr:rowOff>36449</xdr:rowOff>
    </xdr:to>
    <xdr:sp macro="" textlink="">
      <xdr:nvSpPr>
        <xdr:cNvPr id="451" name="円/楕円 450"/>
        <xdr:cNvSpPr/>
      </xdr:nvSpPr>
      <xdr:spPr>
        <a:xfrm>
          <a:off x="169672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27576</xdr:rowOff>
    </xdr:from>
    <xdr:ext cx="762000" cy="259045"/>
    <xdr:sp macro="" textlink="">
      <xdr:nvSpPr>
        <xdr:cNvPr id="452" name="将来負担の状況該当値テキスト"/>
        <xdr:cNvSpPr txBox="1"/>
      </xdr:nvSpPr>
      <xdr:spPr>
        <a:xfrm>
          <a:off x="17106900" y="22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124799</xdr:rowOff>
    </xdr:from>
    <xdr:to>
      <xdr:col>21</xdr:col>
      <xdr:colOff>50800</xdr:colOff>
      <xdr:row>14</xdr:row>
      <xdr:rowOff>54949</xdr:rowOff>
    </xdr:to>
    <xdr:sp macro="" textlink="">
      <xdr:nvSpPr>
        <xdr:cNvPr id="453" name="円/楕円 452"/>
        <xdr:cNvSpPr/>
      </xdr:nvSpPr>
      <xdr:spPr>
        <a:xfrm>
          <a:off x="14351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65126</xdr:rowOff>
    </xdr:from>
    <xdr:ext cx="762000" cy="259045"/>
    <xdr:sp macro="" textlink="">
      <xdr:nvSpPr>
        <xdr:cNvPr id="454" name="テキスト ボックス 453"/>
        <xdr:cNvSpPr txBox="1"/>
      </xdr:nvSpPr>
      <xdr:spPr>
        <a:xfrm>
          <a:off x="14020800" y="212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151342</xdr:rowOff>
    </xdr:from>
    <xdr:to>
      <xdr:col>19</xdr:col>
      <xdr:colOff>533400</xdr:colOff>
      <xdr:row>14</xdr:row>
      <xdr:rowOff>81492</xdr:rowOff>
    </xdr:to>
    <xdr:sp macro="" textlink="">
      <xdr:nvSpPr>
        <xdr:cNvPr id="455" name="円/楕円 454"/>
        <xdr:cNvSpPr/>
      </xdr:nvSpPr>
      <xdr:spPr>
        <a:xfrm>
          <a:off x="13462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91669</xdr:rowOff>
    </xdr:from>
    <xdr:ext cx="762000" cy="259045"/>
    <xdr:sp macro="" textlink="">
      <xdr:nvSpPr>
        <xdr:cNvPr id="456" name="テキスト ボックス 455"/>
        <xdr:cNvSpPr txBox="1"/>
      </xdr:nvSpPr>
      <xdr:spPr>
        <a:xfrm>
          <a:off x="13131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平成２７年度に高齢・高給職員の退職等により減少したが、平成２８年度は、人事院勧告による給料表（平均０．２％）及び勤勉手当（０．１月分）の引き上げ改定等により、再び増加に転じた。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今後も、人件費の抑制に努めるとともに、国家公務員や民間企業の給与水準との均衡を図りながら、時代の変化に対応した適正な給与制度の運用に努める。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xdr:rowOff>
    </xdr:from>
    <xdr:to>
      <xdr:col>7</xdr:col>
      <xdr:colOff>15875</xdr:colOff>
      <xdr:row>38</xdr:row>
      <xdr:rowOff>68217</xdr:rowOff>
    </xdr:to>
    <xdr:cxnSp macro="">
      <xdr:nvCxnSpPr>
        <xdr:cNvPr id="68" name="直線コネクタ 67"/>
        <xdr:cNvCxnSpPr/>
      </xdr:nvCxnSpPr>
      <xdr:spPr>
        <a:xfrm>
          <a:off x="3987800" y="652453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xdr:rowOff>
    </xdr:from>
    <xdr:to>
      <xdr:col>5</xdr:col>
      <xdr:colOff>549275</xdr:colOff>
      <xdr:row>38</xdr:row>
      <xdr:rowOff>61685</xdr:rowOff>
    </xdr:to>
    <xdr:cxnSp macro="">
      <xdr:nvCxnSpPr>
        <xdr:cNvPr id="71" name="直線コネクタ 70"/>
        <xdr:cNvCxnSpPr/>
      </xdr:nvCxnSpPr>
      <xdr:spPr>
        <a:xfrm flipV="1">
          <a:off x="3098800" y="65245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141696</xdr:rowOff>
    </xdr:from>
    <xdr:to>
      <xdr:col>4</xdr:col>
      <xdr:colOff>346075</xdr:colOff>
      <xdr:row>38</xdr:row>
      <xdr:rowOff>61685</xdr:rowOff>
    </xdr:to>
    <xdr:cxnSp macro="">
      <xdr:nvCxnSpPr>
        <xdr:cNvPr id="74" name="直線コネクタ 73"/>
        <xdr:cNvCxnSpPr/>
      </xdr:nvCxnSpPr>
      <xdr:spPr>
        <a:xfrm>
          <a:off x="2209800" y="648534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141696</xdr:rowOff>
    </xdr:from>
    <xdr:to>
      <xdr:col>3</xdr:col>
      <xdr:colOff>142875</xdr:colOff>
      <xdr:row>38</xdr:row>
      <xdr:rowOff>61685</xdr:rowOff>
    </xdr:to>
    <xdr:cxnSp macro="">
      <xdr:nvCxnSpPr>
        <xdr:cNvPr id="77" name="直線コネクタ 76"/>
        <xdr:cNvCxnSpPr/>
      </xdr:nvCxnSpPr>
      <xdr:spPr>
        <a:xfrm flipV="1">
          <a:off x="1320800" y="648534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17417</xdr:rowOff>
    </xdr:from>
    <xdr:to>
      <xdr:col>7</xdr:col>
      <xdr:colOff>66675</xdr:colOff>
      <xdr:row>38</xdr:row>
      <xdr:rowOff>119017</xdr:rowOff>
    </xdr:to>
    <xdr:sp macro="" textlink="">
      <xdr:nvSpPr>
        <xdr:cNvPr id="87" name="円/楕円 86"/>
        <xdr:cNvSpPr/>
      </xdr:nvSpPr>
      <xdr:spPr>
        <a:xfrm>
          <a:off x="47752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160944</xdr:rowOff>
    </xdr:from>
    <xdr:ext cx="762000" cy="259045"/>
    <xdr:sp macro="" textlink="">
      <xdr:nvSpPr>
        <xdr:cNvPr id="88" name="人件費該当値テキスト"/>
        <xdr:cNvSpPr txBox="1"/>
      </xdr:nvSpPr>
      <xdr:spPr>
        <a:xfrm>
          <a:off x="4914900" y="65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130084</xdr:rowOff>
    </xdr:from>
    <xdr:to>
      <xdr:col>5</xdr:col>
      <xdr:colOff>600075</xdr:colOff>
      <xdr:row>38</xdr:row>
      <xdr:rowOff>60234</xdr:rowOff>
    </xdr:to>
    <xdr:sp macro="" textlink="">
      <xdr:nvSpPr>
        <xdr:cNvPr id="89" name="円/楕円 88"/>
        <xdr:cNvSpPr/>
      </xdr:nvSpPr>
      <xdr:spPr>
        <a:xfrm>
          <a:off x="3937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45011</xdr:rowOff>
    </xdr:from>
    <xdr:ext cx="736600" cy="259045"/>
    <xdr:sp macro="" textlink="">
      <xdr:nvSpPr>
        <xdr:cNvPr id="90" name="テキスト ボックス 89"/>
        <xdr:cNvSpPr txBox="1"/>
      </xdr:nvSpPr>
      <xdr:spPr>
        <a:xfrm>
          <a:off x="3606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91" name="円/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90896</xdr:rowOff>
    </xdr:from>
    <xdr:to>
      <xdr:col>3</xdr:col>
      <xdr:colOff>193675</xdr:colOff>
      <xdr:row>38</xdr:row>
      <xdr:rowOff>21045</xdr:rowOff>
    </xdr:to>
    <xdr:sp macro="" textlink="">
      <xdr:nvSpPr>
        <xdr:cNvPr id="93" name="円/楕円 92"/>
        <xdr:cNvSpPr/>
      </xdr:nvSpPr>
      <xdr:spPr>
        <a:xfrm>
          <a:off x="2159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5823</xdr:rowOff>
    </xdr:from>
    <xdr:ext cx="762000" cy="259045"/>
    <xdr:sp macro="" textlink="">
      <xdr:nvSpPr>
        <xdr:cNvPr id="94" name="テキスト ボックス 93"/>
        <xdr:cNvSpPr txBox="1"/>
      </xdr:nvSpPr>
      <xdr:spPr>
        <a:xfrm>
          <a:off x="1828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公園維持管理や予防接種業務などの経常的な</a:t>
          </a:r>
          <a:r>
            <a:rPr lang="ja-JP" altLang="ja-JP" sz="1100" b="0" i="0" baseline="0">
              <a:solidFill>
                <a:schemeClr val="dk1"/>
              </a:solidFill>
              <a:effectLst/>
              <a:latin typeface="+mn-lt"/>
              <a:ea typeface="+mn-ea"/>
              <a:cs typeface="+mn-cs"/>
            </a:rPr>
            <a:t>委託料</a:t>
          </a:r>
          <a:r>
            <a:rPr lang="ja-JP" altLang="en-US" sz="1100" b="0" i="0" baseline="0">
              <a:solidFill>
                <a:schemeClr val="dk1"/>
              </a:solidFill>
              <a:effectLst/>
              <a:latin typeface="+mn-lt"/>
              <a:ea typeface="+mn-ea"/>
              <a:cs typeface="+mn-cs"/>
            </a:rPr>
            <a:t>の増加が続いており</a:t>
          </a:r>
          <a:r>
            <a:rPr lang="ja-JP" altLang="ja-JP" sz="1100" b="0" i="0" baseline="0">
              <a:solidFill>
                <a:schemeClr val="dk1"/>
              </a:solidFill>
              <a:effectLst/>
              <a:latin typeface="+mn-lt"/>
              <a:ea typeface="+mn-ea"/>
              <a:cs typeface="+mn-cs"/>
            </a:rPr>
            <a:t>、物件費の経常収支比率は類似団体平均に比べ５．</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本市では、</a:t>
          </a:r>
          <a:r>
            <a:rPr lang="ja-JP" altLang="ja-JP" sz="1100" b="0" i="0" baseline="0">
              <a:solidFill>
                <a:schemeClr val="dk1"/>
              </a:solidFill>
              <a:effectLst/>
              <a:latin typeface="+mn-lt"/>
              <a:ea typeface="+mn-ea"/>
              <a:cs typeface="+mn-cs"/>
            </a:rPr>
            <a:t>施設の維持管理について指定管理者制度を</a:t>
          </a:r>
          <a:r>
            <a:rPr lang="ja-JP" altLang="en-US" sz="1100" b="0" i="0" baseline="0">
              <a:solidFill>
                <a:schemeClr val="dk1"/>
              </a:solidFill>
              <a:effectLst/>
              <a:latin typeface="+mn-lt"/>
              <a:ea typeface="+mn-ea"/>
              <a:cs typeface="+mn-cs"/>
            </a:rPr>
            <a:t>活用し</a:t>
          </a:r>
          <a:r>
            <a:rPr lang="ja-JP" altLang="ja-JP" sz="1100" b="0" i="0" baseline="0">
              <a:solidFill>
                <a:schemeClr val="dk1"/>
              </a:solidFill>
              <a:effectLst/>
              <a:latin typeface="+mn-lt"/>
              <a:ea typeface="+mn-ea"/>
              <a:cs typeface="+mn-cs"/>
            </a:rPr>
            <a:t>民間企業へ委託</a:t>
          </a:r>
          <a:r>
            <a:rPr lang="ja-JP" altLang="en-US" sz="1100" b="0" i="0" baseline="0">
              <a:solidFill>
                <a:schemeClr val="dk1"/>
              </a:solidFill>
              <a:effectLst/>
              <a:latin typeface="+mn-lt"/>
              <a:ea typeface="+mn-ea"/>
              <a:cs typeface="+mn-cs"/>
            </a:rPr>
            <a:t>するなど、効率的な予算執行に努めているが、行政サービスの多様化による委託業務の増加が顕著であり、</a:t>
          </a:r>
          <a:r>
            <a:rPr lang="ja-JP" altLang="ja-JP" sz="1100" b="0" i="0" baseline="0">
              <a:solidFill>
                <a:schemeClr val="dk1"/>
              </a:solidFill>
              <a:effectLst/>
              <a:latin typeface="+mn-lt"/>
              <a:ea typeface="+mn-ea"/>
              <a:cs typeface="+mn-cs"/>
            </a:rPr>
            <a:t>行政規模に応じた</a:t>
          </a:r>
          <a:r>
            <a:rPr lang="ja-JP" altLang="en-US" sz="1100" b="0" i="0" baseline="0">
              <a:solidFill>
                <a:schemeClr val="dk1"/>
              </a:solidFill>
              <a:effectLst/>
              <a:latin typeface="+mn-lt"/>
              <a:ea typeface="+mn-ea"/>
              <a:cs typeface="+mn-cs"/>
            </a:rPr>
            <a:t>サービス水準の適正化に努める。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19</xdr:row>
      <xdr:rowOff>83566</xdr:rowOff>
    </xdr:to>
    <xdr:cxnSp macro="">
      <xdr:nvCxnSpPr>
        <xdr:cNvPr id="127" name="直線コネクタ 126"/>
        <xdr:cNvCxnSpPr/>
      </xdr:nvCxnSpPr>
      <xdr:spPr>
        <a:xfrm>
          <a:off x="15671800" y="32496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145288</xdr:rowOff>
    </xdr:from>
    <xdr:to>
      <xdr:col>22</xdr:col>
      <xdr:colOff>565150</xdr:colOff>
      <xdr:row>18</xdr:row>
      <xdr:rowOff>163576</xdr:rowOff>
    </xdr:to>
    <xdr:cxnSp macro="">
      <xdr:nvCxnSpPr>
        <xdr:cNvPr id="130" name="直線コネクタ 129"/>
        <xdr:cNvCxnSpPr/>
      </xdr:nvCxnSpPr>
      <xdr:spPr>
        <a:xfrm>
          <a:off x="14782800" y="32313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145288</xdr:rowOff>
    </xdr:to>
    <xdr:cxnSp macro="">
      <xdr:nvCxnSpPr>
        <xdr:cNvPr id="133" name="直線コネクタ 132"/>
        <xdr:cNvCxnSpPr/>
      </xdr:nvCxnSpPr>
      <xdr:spPr>
        <a:xfrm>
          <a:off x="13893800" y="3185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170434</xdr:rowOff>
    </xdr:from>
    <xdr:to>
      <xdr:col>20</xdr:col>
      <xdr:colOff>158750</xdr:colOff>
      <xdr:row>18</xdr:row>
      <xdr:rowOff>99568</xdr:rowOff>
    </xdr:to>
    <xdr:cxnSp macro="">
      <xdr:nvCxnSpPr>
        <xdr:cNvPr id="136" name="直線コネクタ 135"/>
        <xdr:cNvCxnSpPr/>
      </xdr:nvCxnSpPr>
      <xdr:spPr>
        <a:xfrm>
          <a:off x="13004800" y="30850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32766</xdr:rowOff>
    </xdr:from>
    <xdr:to>
      <xdr:col>24</xdr:col>
      <xdr:colOff>82550</xdr:colOff>
      <xdr:row>19</xdr:row>
      <xdr:rowOff>134366</xdr:rowOff>
    </xdr:to>
    <xdr:sp macro="" textlink="">
      <xdr:nvSpPr>
        <xdr:cNvPr id="146" name="円/楕円 145"/>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4843</xdr:rowOff>
    </xdr:from>
    <xdr:ext cx="762000" cy="259045"/>
    <xdr:sp macro="" textlink="">
      <xdr:nvSpPr>
        <xdr:cNvPr id="147" name="物件費該当値テキスト"/>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112776</xdr:rowOff>
    </xdr:from>
    <xdr:to>
      <xdr:col>22</xdr:col>
      <xdr:colOff>615950</xdr:colOff>
      <xdr:row>19</xdr:row>
      <xdr:rowOff>42926</xdr:rowOff>
    </xdr:to>
    <xdr:sp macro="" textlink="">
      <xdr:nvSpPr>
        <xdr:cNvPr id="148" name="円/楕円 147"/>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27703</xdr:rowOff>
    </xdr:from>
    <xdr:ext cx="736600" cy="259045"/>
    <xdr:sp macro="" textlink="">
      <xdr:nvSpPr>
        <xdr:cNvPr id="149" name="テキスト ボックス 148"/>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94488</xdr:rowOff>
    </xdr:from>
    <xdr:to>
      <xdr:col>21</xdr:col>
      <xdr:colOff>412750</xdr:colOff>
      <xdr:row>19</xdr:row>
      <xdr:rowOff>24638</xdr:rowOff>
    </xdr:to>
    <xdr:sp macro="" textlink="">
      <xdr:nvSpPr>
        <xdr:cNvPr id="150" name="円/楕円 149"/>
        <xdr:cNvSpPr/>
      </xdr:nvSpPr>
      <xdr:spPr>
        <a:xfrm>
          <a:off x="14732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9415</xdr:rowOff>
    </xdr:from>
    <xdr:ext cx="762000" cy="259045"/>
    <xdr:sp macro="" textlink="">
      <xdr:nvSpPr>
        <xdr:cNvPr id="151" name="テキスト ボックス 150"/>
        <xdr:cNvSpPr txBox="1"/>
      </xdr:nvSpPr>
      <xdr:spPr>
        <a:xfrm>
          <a:off x="14401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52" name="円/楕円 151"/>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53" name="テキスト ボックス 152"/>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119634</xdr:rowOff>
    </xdr:from>
    <xdr:to>
      <xdr:col>19</xdr:col>
      <xdr:colOff>6350</xdr:colOff>
      <xdr:row>18</xdr:row>
      <xdr:rowOff>49784</xdr:rowOff>
    </xdr:to>
    <xdr:sp macro="" textlink="">
      <xdr:nvSpPr>
        <xdr:cNvPr id="154" name="円/楕円 153"/>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34561</xdr:rowOff>
    </xdr:from>
    <xdr:ext cx="762000" cy="259045"/>
    <xdr:sp macro="" textlink="">
      <xdr:nvSpPr>
        <xdr:cNvPr id="155" name="テキスト ボックス 154"/>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と比較すると０．６</a:t>
          </a:r>
          <a:r>
            <a:rPr lang="ja-JP" altLang="ja-JP" sz="1100" b="0" i="0" baseline="0">
              <a:solidFill>
                <a:schemeClr val="dk1"/>
              </a:solidFill>
              <a:effectLst/>
              <a:latin typeface="+mn-lt"/>
              <a:ea typeface="+mn-ea"/>
              <a:cs typeface="+mn-cs"/>
            </a:rPr>
            <a:t>ポイント下回っているが、障がい者自立支援給付費や子ども子育て支援新制度に伴う各種給付費などの扶助費が増加して</a:t>
          </a:r>
          <a:r>
            <a:rPr lang="ja-JP" altLang="en-US" sz="1100" b="0" i="0" baseline="0">
              <a:solidFill>
                <a:schemeClr val="dk1"/>
              </a:solidFill>
              <a:effectLst/>
              <a:latin typeface="+mn-lt"/>
              <a:ea typeface="+mn-ea"/>
              <a:cs typeface="+mn-cs"/>
            </a:rPr>
            <a:t>おり、今後も増加傾向が見込まれる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給付制度の制度改正や運用に注視しつつ、受益者負担の適正化を含め財源の確保と給付の</a:t>
          </a:r>
          <a:r>
            <a:rPr lang="ja-JP" altLang="ja-JP" sz="1100" b="0" i="0" baseline="0">
              <a:solidFill>
                <a:schemeClr val="dk1"/>
              </a:solidFill>
              <a:effectLst/>
              <a:latin typeface="+mn-lt"/>
              <a:ea typeface="+mn-ea"/>
              <a:cs typeface="+mn-cs"/>
            </a:rPr>
            <a:t>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12700</xdr:rowOff>
    </xdr:to>
    <xdr:cxnSp macro="">
      <xdr:nvCxnSpPr>
        <xdr:cNvPr id="190" name="直線コネクタ 189"/>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86178</xdr:rowOff>
    </xdr:to>
    <xdr:cxnSp macro="">
      <xdr:nvCxnSpPr>
        <xdr:cNvPr id="193" name="直線コネクタ 192"/>
        <xdr:cNvCxnSpPr/>
      </xdr:nvCxnSpPr>
      <xdr:spPr>
        <a:xfrm>
          <a:off x="3098800" y="9385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127000</xdr:rowOff>
    </xdr:to>
    <xdr:cxnSp macro="">
      <xdr:nvCxnSpPr>
        <xdr:cNvPr id="196" name="直線コネクタ 195"/>
        <xdr:cNvCxnSpPr/>
      </xdr:nvCxnSpPr>
      <xdr:spPr>
        <a:xfrm>
          <a:off x="2209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199" name="直線コネクタ 198"/>
        <xdr:cNvCxnSpPr/>
      </xdr:nvCxnSpPr>
      <xdr:spPr>
        <a:xfrm flipV="1">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その他に係る経常収支比率は類似団体平均を</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でも</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主な要因は、下水道事業</a:t>
          </a:r>
          <a:r>
            <a:rPr lang="ja-JP" altLang="en-US" sz="1100" b="0" i="0" baseline="0">
              <a:solidFill>
                <a:schemeClr val="dk1"/>
              </a:solidFill>
              <a:effectLst/>
              <a:latin typeface="+mn-lt"/>
              <a:ea typeface="+mn-ea"/>
              <a:cs typeface="+mn-cs"/>
            </a:rPr>
            <a:t>が公営企業会計に移行したことに伴い、</a:t>
          </a:r>
          <a:r>
            <a:rPr lang="ja-JP" altLang="ja-JP" sz="1100" b="0" i="0" baseline="0">
              <a:solidFill>
                <a:schemeClr val="dk1"/>
              </a:solidFill>
              <a:effectLst/>
              <a:latin typeface="+mn-lt"/>
              <a:ea typeface="+mn-ea"/>
              <a:cs typeface="+mn-cs"/>
            </a:rPr>
            <a:t>特別会計への繰出金が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たためで、</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も適正な財政運営に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58420</xdr:rowOff>
    </xdr:to>
    <xdr:cxnSp macro="">
      <xdr:nvCxnSpPr>
        <xdr:cNvPr id="251" name="直線コネクタ 250"/>
        <xdr:cNvCxnSpPr/>
      </xdr:nvCxnSpPr>
      <xdr:spPr>
        <a:xfrm flipV="1">
          <a:off x="15671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58420</xdr:rowOff>
    </xdr:to>
    <xdr:cxnSp macro="">
      <xdr:nvCxnSpPr>
        <xdr:cNvPr id="254" name="直線コネクタ 253"/>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43180</xdr:rowOff>
    </xdr:to>
    <xdr:cxnSp macro="">
      <xdr:nvCxnSpPr>
        <xdr:cNvPr id="257" name="直線コネクタ 256"/>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35560</xdr:rowOff>
    </xdr:to>
    <xdr:cxnSp macro="">
      <xdr:nvCxnSpPr>
        <xdr:cNvPr id="260" name="直線コネクタ 259"/>
        <xdr:cNvCxnSpPr/>
      </xdr:nvCxnSpPr>
      <xdr:spPr>
        <a:xfrm>
          <a:off x="13004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一部事務組合の負担金等の減により補助費等に係る経常収支比率は</a:t>
          </a:r>
          <a:r>
            <a:rPr lang="ja-JP" altLang="en-US" sz="1100" b="0" i="0" baseline="0">
              <a:solidFill>
                <a:schemeClr val="dk1"/>
              </a:solidFill>
              <a:effectLst/>
              <a:latin typeface="+mn-lt"/>
              <a:ea typeface="+mn-ea"/>
              <a:cs typeface="+mn-cs"/>
            </a:rPr>
            <a:t>減少傾向にあったが、平成２８年度は、下水道事業の公営企業会計への移行に伴い、</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補助費に振り替えられた影響</a:t>
          </a:r>
          <a:r>
            <a:rPr kumimoji="1" lang="ja-JP" altLang="en-US" sz="1100">
              <a:solidFill>
                <a:schemeClr val="dk1"/>
              </a:solidFill>
              <a:effectLst/>
              <a:latin typeface="+mn-lt"/>
              <a:ea typeface="+mn-ea"/>
              <a:cs typeface="+mn-cs"/>
            </a:rPr>
            <a:t>などもあり、</a:t>
          </a:r>
          <a:r>
            <a:rPr lang="ja-JP" altLang="en-US" sz="1100" b="0" i="0" baseline="0">
              <a:solidFill>
                <a:schemeClr val="dk1"/>
              </a:solidFill>
              <a:effectLst/>
              <a:latin typeface="+mn-lt"/>
              <a:ea typeface="+mn-ea"/>
              <a:cs typeface="+mn-cs"/>
            </a:rPr>
            <a:t>１．４ポイント増加した。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れば、依然として３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過去の行財政改革にお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、各種補助金や助成金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支給基準や金額の見直し</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適正化</a:t>
          </a:r>
          <a:r>
            <a:rPr lang="ja-JP" altLang="en-US" sz="1100" b="0" i="0" baseline="0">
              <a:solidFill>
                <a:schemeClr val="dk1"/>
              </a:solidFill>
              <a:effectLst/>
              <a:latin typeface="+mn-lt"/>
              <a:ea typeface="+mn-ea"/>
              <a:cs typeface="+mn-cs"/>
            </a:rPr>
            <a:t>の効果が続いている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今後も社会情勢の変化に</a:t>
          </a:r>
          <a:r>
            <a:rPr lang="ja-JP" altLang="en-US" sz="1100" b="0" i="0" baseline="0">
              <a:solidFill>
                <a:schemeClr val="dk1"/>
              </a:solidFill>
              <a:effectLst/>
              <a:latin typeface="+mn-lt"/>
              <a:ea typeface="+mn-ea"/>
              <a:cs typeface="+mn-cs"/>
            </a:rPr>
            <a:t>注視</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つつ</a:t>
          </a:r>
          <a:r>
            <a:rPr lang="ja-JP" altLang="ja-JP" sz="1100" b="0" i="0" baseline="0">
              <a:solidFill>
                <a:schemeClr val="dk1"/>
              </a:solidFill>
              <a:effectLst/>
              <a:latin typeface="+mn-lt"/>
              <a:ea typeface="+mn-ea"/>
              <a:cs typeface="+mn-cs"/>
            </a:rPr>
            <a:t>、適正</a:t>
          </a:r>
          <a:r>
            <a:rPr lang="ja-JP" altLang="en-US" sz="1100" b="0" i="0" baseline="0">
              <a:solidFill>
                <a:schemeClr val="dk1"/>
              </a:solidFill>
              <a:effectLst/>
              <a:latin typeface="+mn-lt"/>
              <a:ea typeface="+mn-ea"/>
              <a:cs typeface="+mn-cs"/>
            </a:rPr>
            <a:t>な執行</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106426</xdr:rowOff>
    </xdr:to>
    <xdr:cxnSp macro="">
      <xdr:nvCxnSpPr>
        <xdr:cNvPr id="309" name="直線コネクタ 308"/>
        <xdr:cNvCxnSpPr/>
      </xdr:nvCxnSpPr>
      <xdr:spPr>
        <a:xfrm>
          <a:off x="15671800" y="60431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97282</xdr:rowOff>
    </xdr:to>
    <xdr:cxnSp macro="">
      <xdr:nvCxnSpPr>
        <xdr:cNvPr id="312" name="直線コネクタ 311"/>
        <xdr:cNvCxnSpPr/>
      </xdr:nvCxnSpPr>
      <xdr:spPr>
        <a:xfrm flipV="1">
          <a:off x="14782800" y="60431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97282</xdr:rowOff>
    </xdr:to>
    <xdr:cxnSp macro="">
      <xdr:nvCxnSpPr>
        <xdr:cNvPr id="315" name="直線コネクタ 314"/>
        <xdr:cNvCxnSpPr/>
      </xdr:nvCxnSpPr>
      <xdr:spPr>
        <a:xfrm>
          <a:off x="13893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138430</xdr:rowOff>
    </xdr:to>
    <xdr:cxnSp macro="">
      <xdr:nvCxnSpPr>
        <xdr:cNvPr id="318" name="直線コネクタ 317"/>
        <xdr:cNvCxnSpPr/>
      </xdr:nvCxnSpPr>
      <xdr:spPr>
        <a:xfrm flipV="1">
          <a:off x="13004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8" name="円/楕円 327"/>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9"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30" name="円/楕円 329"/>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31" name="テキスト ボックス 330"/>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32" name="円/楕円 331"/>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33" name="テキスト ボックス 332"/>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4" name="円/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公債費に係る経常収支比率は、過去の投資（公共施設の建設など）に係る地方債の償還額が減少した影響で、類似団体平均を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a:t>
          </a:r>
          <a:r>
            <a:rPr lang="ja-JP" altLang="ja-JP"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各公共施設の老朽化</a:t>
          </a:r>
          <a:r>
            <a:rPr lang="ja-JP" altLang="en-US" sz="1100" b="0" i="0" baseline="0">
              <a:solidFill>
                <a:schemeClr val="dk1"/>
              </a:solidFill>
              <a:effectLst/>
              <a:latin typeface="+mn-lt"/>
              <a:ea typeface="+mn-ea"/>
              <a:cs typeface="+mn-cs"/>
            </a:rPr>
            <a:t>に伴う施設改修が</a:t>
          </a:r>
          <a:r>
            <a:rPr lang="ja-JP" altLang="ja-JP" sz="1100" b="0" i="0" baseline="0">
              <a:solidFill>
                <a:schemeClr val="dk1"/>
              </a:solidFill>
              <a:effectLst/>
              <a:latin typeface="+mn-lt"/>
              <a:ea typeface="+mn-ea"/>
              <a:cs typeface="+mn-cs"/>
            </a:rPr>
            <a:t>控えて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、計画的</a:t>
          </a:r>
          <a:r>
            <a:rPr lang="ja-JP" altLang="en-US" sz="1100" b="0" i="0" baseline="0">
              <a:solidFill>
                <a:schemeClr val="dk1"/>
              </a:solidFill>
              <a:effectLst/>
              <a:latin typeface="+mn-lt"/>
              <a:ea typeface="+mn-ea"/>
              <a:cs typeface="+mn-cs"/>
            </a:rPr>
            <a:t>かつ効率的な</a:t>
          </a:r>
          <a:r>
            <a:rPr lang="ja-JP" altLang="ja-JP" sz="1100" b="0" i="0" baseline="0">
              <a:solidFill>
                <a:schemeClr val="dk1"/>
              </a:solidFill>
              <a:effectLst/>
              <a:latin typeface="+mn-lt"/>
              <a:ea typeface="+mn-ea"/>
              <a:cs typeface="+mn-cs"/>
            </a:rPr>
            <a:t>事業の</a:t>
          </a:r>
          <a:r>
            <a:rPr lang="ja-JP" altLang="en-US" sz="1100" b="0" i="0" baseline="0">
              <a:solidFill>
                <a:schemeClr val="dk1"/>
              </a:solidFill>
              <a:effectLst/>
              <a:latin typeface="+mn-lt"/>
              <a:ea typeface="+mn-ea"/>
              <a:cs typeface="+mn-cs"/>
            </a:rPr>
            <a:t>執行及び、起債</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42418</xdr:rowOff>
    </xdr:to>
    <xdr:cxnSp macro="">
      <xdr:nvCxnSpPr>
        <xdr:cNvPr id="367" name="直線コネクタ 366"/>
        <xdr:cNvCxnSpPr/>
      </xdr:nvCxnSpPr>
      <xdr:spPr>
        <a:xfrm>
          <a:off x="3987800" y="13239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78</xdr:row>
      <xdr:rowOff>35561</xdr:rowOff>
    </xdr:to>
    <xdr:cxnSp macro="">
      <xdr:nvCxnSpPr>
        <xdr:cNvPr id="370" name="直線コネクタ 369"/>
        <xdr:cNvCxnSpPr/>
      </xdr:nvCxnSpPr>
      <xdr:spPr>
        <a:xfrm flipV="1">
          <a:off x="3098800" y="132394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131572</xdr:rowOff>
    </xdr:to>
    <xdr:cxnSp macro="">
      <xdr:nvCxnSpPr>
        <xdr:cNvPr id="373" name="直線コネクタ 372"/>
        <xdr:cNvCxnSpPr/>
      </xdr:nvCxnSpPr>
      <xdr:spPr>
        <a:xfrm flipV="1">
          <a:off x="2209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145287</xdr:rowOff>
    </xdr:to>
    <xdr:cxnSp macro="">
      <xdr:nvCxnSpPr>
        <xdr:cNvPr id="376" name="直線コネクタ 375"/>
        <xdr:cNvCxnSpPr/>
      </xdr:nvCxnSpPr>
      <xdr:spPr>
        <a:xfrm flipV="1">
          <a:off x="1320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6" name="円/楕円 385"/>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7"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0" name="円/楕円 38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1" name="テキスト ボックス 39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4" name="円/楕円 39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5" name="テキスト ボックス 39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公債費以外に係る経常収支比率は、類似団体平均を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主な要因は、各種給付費などの扶助費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増加や業務委託料などの物件費の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である。人件費においても退職手当など</a:t>
          </a:r>
          <a:r>
            <a:rPr lang="ja-JP" altLang="en-US" sz="1100" b="0" i="0" baseline="0">
              <a:solidFill>
                <a:schemeClr val="dk1"/>
              </a:solidFill>
              <a:effectLst/>
              <a:latin typeface="+mn-lt"/>
              <a:ea typeface="+mn-ea"/>
              <a:cs typeface="+mn-cs"/>
            </a:rPr>
            <a:t>で若干の減少要因はあったものの</a:t>
          </a:r>
          <a:r>
            <a:rPr lang="ja-JP" altLang="ja-JP" sz="1100" b="0" i="0" baseline="0">
              <a:solidFill>
                <a:schemeClr val="dk1"/>
              </a:solidFill>
              <a:effectLst/>
              <a:latin typeface="+mn-lt"/>
              <a:ea typeface="+mn-ea"/>
              <a:cs typeface="+mn-cs"/>
            </a:rPr>
            <a:t>依然</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高止まりの状況である。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今後も物件費の抑制や人件費の適正化に努める。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20320</xdr:rowOff>
    </xdr:to>
    <xdr:cxnSp macro="">
      <xdr:nvCxnSpPr>
        <xdr:cNvPr id="428" name="直線コネクタ 427"/>
        <xdr:cNvCxnSpPr/>
      </xdr:nvCxnSpPr>
      <xdr:spPr>
        <a:xfrm>
          <a:off x="15671800" y="132562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69850</xdr:rowOff>
    </xdr:to>
    <xdr:cxnSp macro="">
      <xdr:nvCxnSpPr>
        <xdr:cNvPr id="431" name="直線コネクタ 430"/>
        <xdr:cNvCxnSpPr/>
      </xdr:nvCxnSpPr>
      <xdr:spPr>
        <a:xfrm flipV="1">
          <a:off x="14782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69850</xdr:rowOff>
    </xdr:to>
    <xdr:cxnSp macro="">
      <xdr:nvCxnSpPr>
        <xdr:cNvPr id="434" name="直線コネクタ 433"/>
        <xdr:cNvCxnSpPr/>
      </xdr:nvCxnSpPr>
      <xdr:spPr>
        <a:xfrm>
          <a:off x="13893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5080</xdr:rowOff>
    </xdr:to>
    <xdr:cxnSp macro="">
      <xdr:nvCxnSpPr>
        <xdr:cNvPr id="437" name="直線コネクタ 436"/>
        <xdr:cNvCxnSpPr/>
      </xdr:nvCxnSpPr>
      <xdr:spPr>
        <a:xfrm flipV="1">
          <a:off x="13004800" y="13180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7" name="円/楕円 44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9" name="円/楕円 44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50" name="テキスト ボックス 449"/>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3" name="円/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4" name="テキスト ボックス 45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5" name="円/楕円 454"/>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6" name="テキスト ボックス 45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大阪府大阪狭山市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34417</xdr:rowOff>
    </xdr:from>
    <xdr:to>
      <xdr:col>4</xdr:col>
      <xdr:colOff>1117600</xdr:colOff>
      <xdr:row>17</xdr:row>
      <xdr:rowOff>50857</xdr:rowOff>
    </xdr:to>
    <xdr:cxnSp macro="">
      <xdr:nvCxnSpPr>
        <xdr:cNvPr id="50" name="直線コネクタ 49"/>
        <xdr:cNvCxnSpPr/>
      </xdr:nvCxnSpPr>
      <xdr:spPr bwMode="auto">
        <a:xfrm>
          <a:off x="5003800" y="2996692"/>
          <a:ext cx="647700" cy="1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35634</xdr:rowOff>
    </xdr:from>
    <xdr:ext cx="762000" cy="259045"/>
    <xdr:sp macro="" textlink="">
      <xdr:nvSpPr>
        <xdr:cNvPr id="51" name="人口1人当たり決算額の推移平均値テキスト130"/>
        <xdr:cNvSpPr txBox="1"/>
      </xdr:nvSpPr>
      <xdr:spPr>
        <a:xfrm>
          <a:off x="5740400" y="299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34417</xdr:rowOff>
    </xdr:from>
    <xdr:to>
      <xdr:col>4</xdr:col>
      <xdr:colOff>469900</xdr:colOff>
      <xdr:row>17</xdr:row>
      <xdr:rowOff>80556</xdr:rowOff>
    </xdr:to>
    <xdr:cxnSp macro="">
      <xdr:nvCxnSpPr>
        <xdr:cNvPr id="53" name="直線コネクタ 52"/>
        <xdr:cNvCxnSpPr/>
      </xdr:nvCxnSpPr>
      <xdr:spPr bwMode="auto">
        <a:xfrm flipV="1">
          <a:off x="4305300" y="2996692"/>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80556</xdr:rowOff>
    </xdr:from>
    <xdr:to>
      <xdr:col>3</xdr:col>
      <xdr:colOff>904875</xdr:colOff>
      <xdr:row>17</xdr:row>
      <xdr:rowOff>109703</xdr:rowOff>
    </xdr:to>
    <xdr:cxnSp macro="">
      <xdr:nvCxnSpPr>
        <xdr:cNvPr id="56" name="直線コネクタ 55"/>
        <xdr:cNvCxnSpPr/>
      </xdr:nvCxnSpPr>
      <xdr:spPr bwMode="auto">
        <a:xfrm flipV="1">
          <a:off x="3606800" y="3042831"/>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78727</xdr:rowOff>
    </xdr:from>
    <xdr:to>
      <xdr:col>3</xdr:col>
      <xdr:colOff>206375</xdr:colOff>
      <xdr:row>17</xdr:row>
      <xdr:rowOff>109703</xdr:rowOff>
    </xdr:to>
    <xdr:cxnSp macro="">
      <xdr:nvCxnSpPr>
        <xdr:cNvPr id="59" name="直線コネクタ 58"/>
        <xdr:cNvCxnSpPr/>
      </xdr:nvCxnSpPr>
      <xdr:spPr bwMode="auto">
        <a:xfrm>
          <a:off x="2908300" y="3041002"/>
          <a:ext cx="698500" cy="3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57</xdr:rowOff>
    </xdr:from>
    <xdr:to>
      <xdr:col>5</xdr:col>
      <xdr:colOff>34925</xdr:colOff>
      <xdr:row>17</xdr:row>
      <xdr:rowOff>101657</xdr:rowOff>
    </xdr:to>
    <xdr:sp macro="" textlink="">
      <xdr:nvSpPr>
        <xdr:cNvPr id="69" name="円/楕円 68"/>
        <xdr:cNvSpPr/>
      </xdr:nvSpPr>
      <xdr:spPr bwMode="auto">
        <a:xfrm>
          <a:off x="5600700" y="296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16584</xdr:rowOff>
    </xdr:from>
    <xdr:ext cx="762000" cy="259045"/>
    <xdr:sp macro="" textlink="">
      <xdr:nvSpPr>
        <xdr:cNvPr id="70" name="人口1人当たり決算額の推移該当値テキスト130"/>
        <xdr:cNvSpPr txBox="1"/>
      </xdr:nvSpPr>
      <xdr:spPr>
        <a:xfrm>
          <a:off x="5740400" y="28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155067</xdr:rowOff>
    </xdr:from>
    <xdr:to>
      <xdr:col>4</xdr:col>
      <xdr:colOff>520700</xdr:colOff>
      <xdr:row>17</xdr:row>
      <xdr:rowOff>85217</xdr:rowOff>
    </xdr:to>
    <xdr:sp macro="" textlink="">
      <xdr:nvSpPr>
        <xdr:cNvPr id="71" name="円/楕円 70"/>
        <xdr:cNvSpPr/>
      </xdr:nvSpPr>
      <xdr:spPr bwMode="auto">
        <a:xfrm>
          <a:off x="4953000" y="294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95394</xdr:rowOff>
    </xdr:from>
    <xdr:ext cx="736600" cy="259045"/>
    <xdr:sp macro="" textlink="">
      <xdr:nvSpPr>
        <xdr:cNvPr id="72" name="テキスト ボックス 71"/>
        <xdr:cNvSpPr txBox="1"/>
      </xdr:nvSpPr>
      <xdr:spPr>
        <a:xfrm>
          <a:off x="4622800" y="271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29756</xdr:rowOff>
    </xdr:from>
    <xdr:to>
      <xdr:col>3</xdr:col>
      <xdr:colOff>955675</xdr:colOff>
      <xdr:row>17</xdr:row>
      <xdr:rowOff>131356</xdr:rowOff>
    </xdr:to>
    <xdr:sp macro="" textlink="">
      <xdr:nvSpPr>
        <xdr:cNvPr id="73" name="円/楕円 72"/>
        <xdr:cNvSpPr/>
      </xdr:nvSpPr>
      <xdr:spPr bwMode="auto">
        <a:xfrm>
          <a:off x="4254500" y="299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116133</xdr:rowOff>
    </xdr:from>
    <xdr:ext cx="762000" cy="259045"/>
    <xdr:sp macro="" textlink="">
      <xdr:nvSpPr>
        <xdr:cNvPr id="74" name="テキスト ボックス 73"/>
        <xdr:cNvSpPr txBox="1"/>
      </xdr:nvSpPr>
      <xdr:spPr>
        <a:xfrm>
          <a:off x="3924300" y="307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58903</xdr:rowOff>
    </xdr:from>
    <xdr:to>
      <xdr:col>3</xdr:col>
      <xdr:colOff>257175</xdr:colOff>
      <xdr:row>17</xdr:row>
      <xdr:rowOff>160503</xdr:rowOff>
    </xdr:to>
    <xdr:sp macro="" textlink="">
      <xdr:nvSpPr>
        <xdr:cNvPr id="75" name="円/楕円 74"/>
        <xdr:cNvSpPr/>
      </xdr:nvSpPr>
      <xdr:spPr bwMode="auto">
        <a:xfrm>
          <a:off x="3556000" y="302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145280</xdr:rowOff>
    </xdr:from>
    <xdr:ext cx="762000" cy="259045"/>
    <xdr:sp macro="" textlink="">
      <xdr:nvSpPr>
        <xdr:cNvPr id="76" name="テキスト ボックス 75"/>
        <xdr:cNvSpPr txBox="1"/>
      </xdr:nvSpPr>
      <xdr:spPr>
        <a:xfrm>
          <a:off x="3225800" y="31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27927</xdr:rowOff>
    </xdr:from>
    <xdr:to>
      <xdr:col>2</xdr:col>
      <xdr:colOff>692150</xdr:colOff>
      <xdr:row>17</xdr:row>
      <xdr:rowOff>129527</xdr:rowOff>
    </xdr:to>
    <xdr:sp macro="" textlink="">
      <xdr:nvSpPr>
        <xdr:cNvPr id="77" name="円/楕円 76"/>
        <xdr:cNvSpPr/>
      </xdr:nvSpPr>
      <xdr:spPr bwMode="auto">
        <a:xfrm>
          <a:off x="2857500" y="299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114304</xdr:rowOff>
    </xdr:from>
    <xdr:ext cx="762000" cy="259045"/>
    <xdr:sp macro="" textlink="">
      <xdr:nvSpPr>
        <xdr:cNvPr id="78" name="テキスト ボックス 77"/>
        <xdr:cNvSpPr txBox="1"/>
      </xdr:nvSpPr>
      <xdr:spPr>
        <a:xfrm>
          <a:off x="2527300" y="307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82232</xdr:rowOff>
    </xdr:from>
    <xdr:to>
      <xdr:col>4</xdr:col>
      <xdr:colOff>1117600</xdr:colOff>
      <xdr:row>36</xdr:row>
      <xdr:rowOff>126771</xdr:rowOff>
    </xdr:to>
    <xdr:cxnSp macro="">
      <xdr:nvCxnSpPr>
        <xdr:cNvPr id="111" name="直線コネクタ 110"/>
        <xdr:cNvCxnSpPr/>
      </xdr:nvCxnSpPr>
      <xdr:spPr bwMode="auto">
        <a:xfrm>
          <a:off x="5003800" y="7035482"/>
          <a:ext cx="6477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67145</xdr:rowOff>
    </xdr:from>
    <xdr:to>
      <xdr:col>4</xdr:col>
      <xdr:colOff>469900</xdr:colOff>
      <xdr:row>36</xdr:row>
      <xdr:rowOff>82232</xdr:rowOff>
    </xdr:to>
    <xdr:cxnSp macro="">
      <xdr:nvCxnSpPr>
        <xdr:cNvPr id="114" name="直線コネクタ 113"/>
        <xdr:cNvCxnSpPr/>
      </xdr:nvCxnSpPr>
      <xdr:spPr bwMode="auto">
        <a:xfrm>
          <a:off x="4305300" y="7020395"/>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300012</xdr:rowOff>
    </xdr:from>
    <xdr:to>
      <xdr:col>3</xdr:col>
      <xdr:colOff>904875</xdr:colOff>
      <xdr:row>36</xdr:row>
      <xdr:rowOff>67145</xdr:rowOff>
    </xdr:to>
    <xdr:cxnSp macro="">
      <xdr:nvCxnSpPr>
        <xdr:cNvPr id="117" name="直線コネクタ 116"/>
        <xdr:cNvCxnSpPr/>
      </xdr:nvCxnSpPr>
      <xdr:spPr bwMode="auto">
        <a:xfrm>
          <a:off x="3606800" y="6910362"/>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251149</xdr:rowOff>
    </xdr:from>
    <xdr:to>
      <xdr:col>3</xdr:col>
      <xdr:colOff>206375</xdr:colOff>
      <xdr:row>35</xdr:row>
      <xdr:rowOff>300012</xdr:rowOff>
    </xdr:to>
    <xdr:cxnSp macro="">
      <xdr:nvCxnSpPr>
        <xdr:cNvPr id="120" name="直線コネクタ 119"/>
        <xdr:cNvCxnSpPr/>
      </xdr:nvCxnSpPr>
      <xdr:spPr bwMode="auto">
        <a:xfrm>
          <a:off x="2908300" y="6861499"/>
          <a:ext cx="698500" cy="48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75971</xdr:rowOff>
    </xdr:from>
    <xdr:to>
      <xdr:col>5</xdr:col>
      <xdr:colOff>34925</xdr:colOff>
      <xdr:row>37</xdr:row>
      <xdr:rowOff>6121</xdr:rowOff>
    </xdr:to>
    <xdr:sp macro="" textlink="">
      <xdr:nvSpPr>
        <xdr:cNvPr id="130" name="円/楕円 129"/>
        <xdr:cNvSpPr/>
      </xdr:nvSpPr>
      <xdr:spPr bwMode="auto">
        <a:xfrm>
          <a:off x="5600700" y="7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48048</xdr:rowOff>
    </xdr:from>
    <xdr:ext cx="762000" cy="259045"/>
    <xdr:sp macro="" textlink="">
      <xdr:nvSpPr>
        <xdr:cNvPr id="131" name="人口1人当たり決算額の推移該当値テキスト445"/>
        <xdr:cNvSpPr txBox="1"/>
      </xdr:nvSpPr>
      <xdr:spPr>
        <a:xfrm>
          <a:off x="5740400" y="70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31432</xdr:rowOff>
    </xdr:from>
    <xdr:to>
      <xdr:col>4</xdr:col>
      <xdr:colOff>520700</xdr:colOff>
      <xdr:row>36</xdr:row>
      <xdr:rowOff>133032</xdr:rowOff>
    </xdr:to>
    <xdr:sp macro="" textlink="">
      <xdr:nvSpPr>
        <xdr:cNvPr id="132" name="円/楕円 131"/>
        <xdr:cNvSpPr/>
      </xdr:nvSpPr>
      <xdr:spPr bwMode="auto">
        <a:xfrm>
          <a:off x="4953000" y="698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117809</xdr:rowOff>
    </xdr:from>
    <xdr:ext cx="736600" cy="259045"/>
    <xdr:sp macro="" textlink="">
      <xdr:nvSpPr>
        <xdr:cNvPr id="133" name="テキスト ボックス 132"/>
        <xdr:cNvSpPr txBox="1"/>
      </xdr:nvSpPr>
      <xdr:spPr>
        <a:xfrm>
          <a:off x="4622800" y="70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16345</xdr:rowOff>
    </xdr:from>
    <xdr:to>
      <xdr:col>3</xdr:col>
      <xdr:colOff>955675</xdr:colOff>
      <xdr:row>36</xdr:row>
      <xdr:rowOff>117945</xdr:rowOff>
    </xdr:to>
    <xdr:sp macro="" textlink="">
      <xdr:nvSpPr>
        <xdr:cNvPr id="134" name="円/楕円 133"/>
        <xdr:cNvSpPr/>
      </xdr:nvSpPr>
      <xdr:spPr bwMode="auto">
        <a:xfrm>
          <a:off x="4254500" y="696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102722</xdr:rowOff>
    </xdr:from>
    <xdr:ext cx="762000" cy="259045"/>
    <xdr:sp macro="" textlink="">
      <xdr:nvSpPr>
        <xdr:cNvPr id="135" name="テキスト ボックス 134"/>
        <xdr:cNvSpPr txBox="1"/>
      </xdr:nvSpPr>
      <xdr:spPr>
        <a:xfrm>
          <a:off x="3924300" y="705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249212</xdr:rowOff>
    </xdr:from>
    <xdr:to>
      <xdr:col>3</xdr:col>
      <xdr:colOff>257175</xdr:colOff>
      <xdr:row>36</xdr:row>
      <xdr:rowOff>7912</xdr:rowOff>
    </xdr:to>
    <xdr:sp macro="" textlink="">
      <xdr:nvSpPr>
        <xdr:cNvPr id="136" name="円/楕円 135"/>
        <xdr:cNvSpPr/>
      </xdr:nvSpPr>
      <xdr:spPr bwMode="auto">
        <a:xfrm>
          <a:off x="3556000" y="685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335589</xdr:rowOff>
    </xdr:from>
    <xdr:ext cx="762000" cy="259045"/>
    <xdr:sp macro="" textlink="">
      <xdr:nvSpPr>
        <xdr:cNvPr id="137" name="テキスト ボックス 136"/>
        <xdr:cNvSpPr txBox="1"/>
      </xdr:nvSpPr>
      <xdr:spPr>
        <a:xfrm>
          <a:off x="3225800" y="694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200349</xdr:rowOff>
    </xdr:from>
    <xdr:to>
      <xdr:col>2</xdr:col>
      <xdr:colOff>692150</xdr:colOff>
      <xdr:row>35</xdr:row>
      <xdr:rowOff>301949</xdr:rowOff>
    </xdr:to>
    <xdr:sp macro="" textlink="">
      <xdr:nvSpPr>
        <xdr:cNvPr id="138" name="円/楕円 137"/>
        <xdr:cNvSpPr/>
      </xdr:nvSpPr>
      <xdr:spPr bwMode="auto">
        <a:xfrm>
          <a:off x="2857500" y="68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286726</xdr:rowOff>
    </xdr:from>
    <xdr:ext cx="762000" cy="259045"/>
    <xdr:sp macro="" textlink="">
      <xdr:nvSpPr>
        <xdr:cNvPr id="139" name="テキスト ボックス 138"/>
        <xdr:cNvSpPr txBox="1"/>
      </xdr:nvSpPr>
      <xdr:spPr>
        <a:xfrm>
          <a:off x="2527300" y="68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53449</xdr:rowOff>
    </xdr:from>
    <xdr:to>
      <xdr:col>6</xdr:col>
      <xdr:colOff>511175</xdr:colOff>
      <xdr:row>35</xdr:row>
      <xdr:rowOff>75212</xdr:rowOff>
    </xdr:to>
    <xdr:cxnSp macro="">
      <xdr:nvCxnSpPr>
        <xdr:cNvPr id="59" name="直線コネクタ 58"/>
        <xdr:cNvCxnSpPr/>
      </xdr:nvCxnSpPr>
      <xdr:spPr>
        <a:xfrm>
          <a:off x="3797300" y="6054199"/>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44031</xdr:rowOff>
    </xdr:from>
    <xdr:to>
      <xdr:col>5</xdr:col>
      <xdr:colOff>358775</xdr:colOff>
      <xdr:row>35</xdr:row>
      <xdr:rowOff>53449</xdr:rowOff>
    </xdr:to>
    <xdr:cxnSp macro="">
      <xdr:nvCxnSpPr>
        <xdr:cNvPr id="62" name="直線コネクタ 61"/>
        <xdr:cNvCxnSpPr/>
      </xdr:nvCxnSpPr>
      <xdr:spPr>
        <a:xfrm>
          <a:off x="2908300" y="604478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44031</xdr:rowOff>
    </xdr:from>
    <xdr:to>
      <xdr:col>4</xdr:col>
      <xdr:colOff>155575</xdr:colOff>
      <xdr:row>35</xdr:row>
      <xdr:rowOff>55850</xdr:rowOff>
    </xdr:to>
    <xdr:cxnSp macro="">
      <xdr:nvCxnSpPr>
        <xdr:cNvPr id="65" name="直線コネクタ 64"/>
        <xdr:cNvCxnSpPr/>
      </xdr:nvCxnSpPr>
      <xdr:spPr>
        <a:xfrm flipV="1">
          <a:off x="2019300" y="6044781"/>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119240</xdr:rowOff>
    </xdr:from>
    <xdr:to>
      <xdr:col>2</xdr:col>
      <xdr:colOff>638175</xdr:colOff>
      <xdr:row>35</xdr:row>
      <xdr:rowOff>55850</xdr:rowOff>
    </xdr:to>
    <xdr:cxnSp macro="">
      <xdr:nvCxnSpPr>
        <xdr:cNvPr id="68" name="直線コネクタ 67"/>
        <xdr:cNvCxnSpPr/>
      </xdr:nvCxnSpPr>
      <xdr:spPr>
        <a:xfrm>
          <a:off x="1130300" y="5948540"/>
          <a:ext cx="889000" cy="1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24412</xdr:rowOff>
    </xdr:from>
    <xdr:to>
      <xdr:col>6</xdr:col>
      <xdr:colOff>561975</xdr:colOff>
      <xdr:row>35</xdr:row>
      <xdr:rowOff>126012</xdr:rowOff>
    </xdr:to>
    <xdr:sp macro="" textlink="">
      <xdr:nvSpPr>
        <xdr:cNvPr id="78" name="円/楕円 77"/>
        <xdr:cNvSpPr/>
      </xdr:nvSpPr>
      <xdr:spPr>
        <a:xfrm>
          <a:off x="4584700" y="60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47289</xdr:rowOff>
    </xdr:from>
    <xdr:ext cx="534377" cy="259045"/>
    <xdr:sp macro="" textlink="">
      <xdr:nvSpPr>
        <xdr:cNvPr id="79" name="人件費該当値テキスト"/>
        <xdr:cNvSpPr txBox="1"/>
      </xdr:nvSpPr>
      <xdr:spPr>
        <a:xfrm>
          <a:off x="4686300" y="5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2649</xdr:rowOff>
    </xdr:from>
    <xdr:to>
      <xdr:col>5</xdr:col>
      <xdr:colOff>409575</xdr:colOff>
      <xdr:row>35</xdr:row>
      <xdr:rowOff>104249</xdr:rowOff>
    </xdr:to>
    <xdr:sp macro="" textlink="">
      <xdr:nvSpPr>
        <xdr:cNvPr id="80" name="円/楕円 79"/>
        <xdr:cNvSpPr/>
      </xdr:nvSpPr>
      <xdr:spPr>
        <a:xfrm>
          <a:off x="3746500" y="60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120776</xdr:rowOff>
    </xdr:from>
    <xdr:ext cx="534377" cy="259045"/>
    <xdr:sp macro="" textlink="">
      <xdr:nvSpPr>
        <xdr:cNvPr id="81" name="テキスト ボックス 80"/>
        <xdr:cNvSpPr txBox="1"/>
      </xdr:nvSpPr>
      <xdr:spPr>
        <a:xfrm>
          <a:off x="3530111" y="577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164681</xdr:rowOff>
    </xdr:from>
    <xdr:to>
      <xdr:col>4</xdr:col>
      <xdr:colOff>206375</xdr:colOff>
      <xdr:row>35</xdr:row>
      <xdr:rowOff>94831</xdr:rowOff>
    </xdr:to>
    <xdr:sp macro="" textlink="">
      <xdr:nvSpPr>
        <xdr:cNvPr id="82" name="円/楕円 81"/>
        <xdr:cNvSpPr/>
      </xdr:nvSpPr>
      <xdr:spPr>
        <a:xfrm>
          <a:off x="2857500" y="59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111358</xdr:rowOff>
    </xdr:from>
    <xdr:ext cx="534377" cy="259045"/>
    <xdr:sp macro="" textlink="">
      <xdr:nvSpPr>
        <xdr:cNvPr id="83" name="テキスト ボックス 82"/>
        <xdr:cNvSpPr txBox="1"/>
      </xdr:nvSpPr>
      <xdr:spPr>
        <a:xfrm>
          <a:off x="2641111" y="57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5050</xdr:rowOff>
    </xdr:from>
    <xdr:to>
      <xdr:col>3</xdr:col>
      <xdr:colOff>3175</xdr:colOff>
      <xdr:row>35</xdr:row>
      <xdr:rowOff>106650</xdr:rowOff>
    </xdr:to>
    <xdr:sp macro="" textlink="">
      <xdr:nvSpPr>
        <xdr:cNvPr id="84" name="円/楕円 83"/>
        <xdr:cNvSpPr/>
      </xdr:nvSpPr>
      <xdr:spPr>
        <a:xfrm>
          <a:off x="1968500" y="60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123177</xdr:rowOff>
    </xdr:from>
    <xdr:ext cx="534377" cy="259045"/>
    <xdr:sp macro="" textlink="">
      <xdr:nvSpPr>
        <xdr:cNvPr id="85" name="テキスト ボックス 84"/>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68440</xdr:rowOff>
    </xdr:from>
    <xdr:to>
      <xdr:col>1</xdr:col>
      <xdr:colOff>485775</xdr:colOff>
      <xdr:row>34</xdr:row>
      <xdr:rowOff>170040</xdr:rowOff>
    </xdr:to>
    <xdr:sp macro="" textlink="">
      <xdr:nvSpPr>
        <xdr:cNvPr id="86" name="円/楕円 85"/>
        <xdr:cNvSpPr/>
      </xdr:nvSpPr>
      <xdr:spPr>
        <a:xfrm>
          <a:off x="1079500" y="58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15117</xdr:rowOff>
    </xdr:from>
    <xdr:ext cx="534377" cy="259045"/>
    <xdr:sp macro="" textlink="">
      <xdr:nvSpPr>
        <xdr:cNvPr id="87" name="テキスト ボックス 86"/>
        <xdr:cNvSpPr txBox="1"/>
      </xdr:nvSpPr>
      <xdr:spPr>
        <a:xfrm>
          <a:off x="863111" y="567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124645</xdr:rowOff>
    </xdr:from>
    <xdr:to>
      <xdr:col>6</xdr:col>
      <xdr:colOff>511175</xdr:colOff>
      <xdr:row>54</xdr:row>
      <xdr:rowOff>129838</xdr:rowOff>
    </xdr:to>
    <xdr:cxnSp macro="">
      <xdr:nvCxnSpPr>
        <xdr:cNvPr id="119" name="直線コネクタ 118"/>
        <xdr:cNvCxnSpPr/>
      </xdr:nvCxnSpPr>
      <xdr:spPr>
        <a:xfrm>
          <a:off x="3797300" y="9382945"/>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124645</xdr:rowOff>
    </xdr:from>
    <xdr:to>
      <xdr:col>5</xdr:col>
      <xdr:colOff>358775</xdr:colOff>
      <xdr:row>55</xdr:row>
      <xdr:rowOff>23669</xdr:rowOff>
    </xdr:to>
    <xdr:cxnSp macro="">
      <xdr:nvCxnSpPr>
        <xdr:cNvPr id="122" name="直線コネクタ 121"/>
        <xdr:cNvCxnSpPr/>
      </xdr:nvCxnSpPr>
      <xdr:spPr>
        <a:xfrm flipV="1">
          <a:off x="2908300" y="9382945"/>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23669</xdr:rowOff>
    </xdr:from>
    <xdr:to>
      <xdr:col>4</xdr:col>
      <xdr:colOff>155575</xdr:colOff>
      <xdr:row>56</xdr:row>
      <xdr:rowOff>72427</xdr:rowOff>
    </xdr:to>
    <xdr:cxnSp macro="">
      <xdr:nvCxnSpPr>
        <xdr:cNvPr id="125" name="直線コネクタ 124"/>
        <xdr:cNvCxnSpPr/>
      </xdr:nvCxnSpPr>
      <xdr:spPr>
        <a:xfrm flipV="1">
          <a:off x="2019300" y="9453419"/>
          <a:ext cx="889000" cy="2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72427</xdr:rowOff>
    </xdr:from>
    <xdr:to>
      <xdr:col>2</xdr:col>
      <xdr:colOff>638175</xdr:colOff>
      <xdr:row>56</xdr:row>
      <xdr:rowOff>119191</xdr:rowOff>
    </xdr:to>
    <xdr:cxnSp macro="">
      <xdr:nvCxnSpPr>
        <xdr:cNvPr id="128" name="直線コネクタ 127"/>
        <xdr:cNvCxnSpPr/>
      </xdr:nvCxnSpPr>
      <xdr:spPr>
        <a:xfrm flipV="1">
          <a:off x="1130300" y="9673627"/>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79038</xdr:rowOff>
    </xdr:from>
    <xdr:to>
      <xdr:col>6</xdr:col>
      <xdr:colOff>561975</xdr:colOff>
      <xdr:row>55</xdr:row>
      <xdr:rowOff>9188</xdr:rowOff>
    </xdr:to>
    <xdr:sp macro="" textlink="">
      <xdr:nvSpPr>
        <xdr:cNvPr id="138" name="円/楕円 137"/>
        <xdr:cNvSpPr/>
      </xdr:nvSpPr>
      <xdr:spPr>
        <a:xfrm>
          <a:off x="4584700" y="93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101915</xdr:rowOff>
    </xdr:from>
    <xdr:ext cx="534377" cy="259045"/>
    <xdr:sp macro="" textlink="">
      <xdr:nvSpPr>
        <xdr:cNvPr id="139" name="物件費該当値テキスト"/>
        <xdr:cNvSpPr txBox="1"/>
      </xdr:nvSpPr>
      <xdr:spPr>
        <a:xfrm>
          <a:off x="4686300" y="91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73845</xdr:rowOff>
    </xdr:from>
    <xdr:to>
      <xdr:col>5</xdr:col>
      <xdr:colOff>409575</xdr:colOff>
      <xdr:row>55</xdr:row>
      <xdr:rowOff>3995</xdr:rowOff>
    </xdr:to>
    <xdr:sp macro="" textlink="">
      <xdr:nvSpPr>
        <xdr:cNvPr id="140" name="円/楕円 139"/>
        <xdr:cNvSpPr/>
      </xdr:nvSpPr>
      <xdr:spPr>
        <a:xfrm>
          <a:off x="3746500" y="93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20522</xdr:rowOff>
    </xdr:from>
    <xdr:ext cx="534377" cy="259045"/>
    <xdr:sp macro="" textlink="">
      <xdr:nvSpPr>
        <xdr:cNvPr id="141" name="テキスト ボックス 140"/>
        <xdr:cNvSpPr txBox="1"/>
      </xdr:nvSpPr>
      <xdr:spPr>
        <a:xfrm>
          <a:off x="3530111" y="91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144319</xdr:rowOff>
    </xdr:from>
    <xdr:to>
      <xdr:col>4</xdr:col>
      <xdr:colOff>206375</xdr:colOff>
      <xdr:row>55</xdr:row>
      <xdr:rowOff>74469</xdr:rowOff>
    </xdr:to>
    <xdr:sp macro="" textlink="">
      <xdr:nvSpPr>
        <xdr:cNvPr id="142" name="円/楕円 141"/>
        <xdr:cNvSpPr/>
      </xdr:nvSpPr>
      <xdr:spPr>
        <a:xfrm>
          <a:off x="2857500" y="94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65596</xdr:rowOff>
    </xdr:from>
    <xdr:ext cx="534377" cy="259045"/>
    <xdr:sp macro="" textlink="">
      <xdr:nvSpPr>
        <xdr:cNvPr id="143" name="テキスト ボックス 142"/>
        <xdr:cNvSpPr txBox="1"/>
      </xdr:nvSpPr>
      <xdr:spPr>
        <a:xfrm>
          <a:off x="2641111" y="94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21627</xdr:rowOff>
    </xdr:from>
    <xdr:to>
      <xdr:col>3</xdr:col>
      <xdr:colOff>3175</xdr:colOff>
      <xdr:row>56</xdr:row>
      <xdr:rowOff>123227</xdr:rowOff>
    </xdr:to>
    <xdr:sp macro="" textlink="">
      <xdr:nvSpPr>
        <xdr:cNvPr id="144" name="円/楕円 143"/>
        <xdr:cNvSpPr/>
      </xdr:nvSpPr>
      <xdr:spPr>
        <a:xfrm>
          <a:off x="1968500" y="96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114354</xdr:rowOff>
    </xdr:from>
    <xdr:ext cx="534377" cy="259045"/>
    <xdr:sp macro="" textlink="">
      <xdr:nvSpPr>
        <xdr:cNvPr id="145" name="テキスト ボックス 144"/>
        <xdr:cNvSpPr txBox="1"/>
      </xdr:nvSpPr>
      <xdr:spPr>
        <a:xfrm>
          <a:off x="1752111" y="97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68391</xdr:rowOff>
    </xdr:from>
    <xdr:to>
      <xdr:col>1</xdr:col>
      <xdr:colOff>485775</xdr:colOff>
      <xdr:row>56</xdr:row>
      <xdr:rowOff>169991</xdr:rowOff>
    </xdr:to>
    <xdr:sp macro="" textlink="">
      <xdr:nvSpPr>
        <xdr:cNvPr id="146" name="円/楕円 145"/>
        <xdr:cNvSpPr/>
      </xdr:nvSpPr>
      <xdr:spPr>
        <a:xfrm>
          <a:off x="1079500" y="9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161118</xdr:rowOff>
    </xdr:from>
    <xdr:ext cx="534377" cy="259045"/>
    <xdr:sp macro="" textlink="">
      <xdr:nvSpPr>
        <xdr:cNvPr id="147" name="テキスト ボックス 146"/>
        <xdr:cNvSpPr txBox="1"/>
      </xdr:nvSpPr>
      <xdr:spPr>
        <a:xfrm>
          <a:off x="863111" y="97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171017</xdr:rowOff>
    </xdr:from>
    <xdr:to>
      <xdr:col>6</xdr:col>
      <xdr:colOff>511175</xdr:colOff>
      <xdr:row>78</xdr:row>
      <xdr:rowOff>1969</xdr:rowOff>
    </xdr:to>
    <xdr:cxnSp macro="">
      <xdr:nvCxnSpPr>
        <xdr:cNvPr id="172" name="直線コネクタ 171"/>
        <xdr:cNvCxnSpPr/>
      </xdr:nvCxnSpPr>
      <xdr:spPr>
        <a:xfrm>
          <a:off x="3797300" y="13372667"/>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168732</xdr:rowOff>
    </xdr:from>
    <xdr:to>
      <xdr:col>5</xdr:col>
      <xdr:colOff>358775</xdr:colOff>
      <xdr:row>77</xdr:row>
      <xdr:rowOff>171017</xdr:rowOff>
    </xdr:to>
    <xdr:cxnSp macro="">
      <xdr:nvCxnSpPr>
        <xdr:cNvPr id="175" name="直線コネクタ 174"/>
        <xdr:cNvCxnSpPr/>
      </xdr:nvCxnSpPr>
      <xdr:spPr>
        <a:xfrm>
          <a:off x="2908300" y="1337038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167018</xdr:rowOff>
    </xdr:from>
    <xdr:to>
      <xdr:col>4</xdr:col>
      <xdr:colOff>155575</xdr:colOff>
      <xdr:row>77</xdr:row>
      <xdr:rowOff>168732</xdr:rowOff>
    </xdr:to>
    <xdr:cxnSp macro="">
      <xdr:nvCxnSpPr>
        <xdr:cNvPr id="178" name="直線コネクタ 177"/>
        <xdr:cNvCxnSpPr/>
      </xdr:nvCxnSpPr>
      <xdr:spPr>
        <a:xfrm>
          <a:off x="2019300" y="1336866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167018</xdr:rowOff>
    </xdr:from>
    <xdr:to>
      <xdr:col>2</xdr:col>
      <xdr:colOff>638175</xdr:colOff>
      <xdr:row>77</xdr:row>
      <xdr:rowOff>170675</xdr:rowOff>
    </xdr:to>
    <xdr:cxnSp macro="">
      <xdr:nvCxnSpPr>
        <xdr:cNvPr id="181" name="直線コネクタ 180"/>
        <xdr:cNvCxnSpPr/>
      </xdr:nvCxnSpPr>
      <xdr:spPr>
        <a:xfrm flipV="1">
          <a:off x="1130300" y="133686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122619</xdr:rowOff>
    </xdr:from>
    <xdr:to>
      <xdr:col>6</xdr:col>
      <xdr:colOff>561975</xdr:colOff>
      <xdr:row>78</xdr:row>
      <xdr:rowOff>52769</xdr:rowOff>
    </xdr:to>
    <xdr:sp macro="" textlink="">
      <xdr:nvSpPr>
        <xdr:cNvPr id="191" name="円/楕円 190"/>
        <xdr:cNvSpPr/>
      </xdr:nvSpPr>
      <xdr:spPr>
        <a:xfrm>
          <a:off x="4584700" y="133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37546</xdr:rowOff>
    </xdr:from>
    <xdr:ext cx="378565" cy="259045"/>
    <xdr:sp macro="" textlink="">
      <xdr:nvSpPr>
        <xdr:cNvPr id="192" name="維持補修費該当値テキスト"/>
        <xdr:cNvSpPr txBox="1"/>
      </xdr:nvSpPr>
      <xdr:spPr>
        <a:xfrm>
          <a:off x="4686300" y="132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120217</xdr:rowOff>
    </xdr:from>
    <xdr:to>
      <xdr:col>5</xdr:col>
      <xdr:colOff>409575</xdr:colOff>
      <xdr:row>78</xdr:row>
      <xdr:rowOff>50367</xdr:rowOff>
    </xdr:to>
    <xdr:sp macro="" textlink="">
      <xdr:nvSpPr>
        <xdr:cNvPr id="193" name="円/楕円 192"/>
        <xdr:cNvSpPr/>
      </xdr:nvSpPr>
      <xdr:spPr>
        <a:xfrm>
          <a:off x="3746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41494</xdr:rowOff>
    </xdr:from>
    <xdr:ext cx="378565" cy="259045"/>
    <xdr:sp macro="" textlink="">
      <xdr:nvSpPr>
        <xdr:cNvPr id="194" name="テキスト ボックス 193"/>
        <xdr:cNvSpPr txBox="1"/>
      </xdr:nvSpPr>
      <xdr:spPr>
        <a:xfrm>
          <a:off x="3608017" y="1341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117932</xdr:rowOff>
    </xdr:from>
    <xdr:to>
      <xdr:col>4</xdr:col>
      <xdr:colOff>206375</xdr:colOff>
      <xdr:row>78</xdr:row>
      <xdr:rowOff>48082</xdr:rowOff>
    </xdr:to>
    <xdr:sp macro="" textlink="">
      <xdr:nvSpPr>
        <xdr:cNvPr id="195" name="円/楕円 194"/>
        <xdr:cNvSpPr/>
      </xdr:nvSpPr>
      <xdr:spPr>
        <a:xfrm>
          <a:off x="2857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39209</xdr:rowOff>
    </xdr:from>
    <xdr:ext cx="378565" cy="259045"/>
    <xdr:sp macro="" textlink="">
      <xdr:nvSpPr>
        <xdr:cNvPr id="196" name="テキスト ボックス 195"/>
        <xdr:cNvSpPr txBox="1"/>
      </xdr:nvSpPr>
      <xdr:spPr>
        <a:xfrm>
          <a:off x="2719017" y="1341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116218</xdr:rowOff>
    </xdr:from>
    <xdr:to>
      <xdr:col>3</xdr:col>
      <xdr:colOff>3175</xdr:colOff>
      <xdr:row>78</xdr:row>
      <xdr:rowOff>46368</xdr:rowOff>
    </xdr:to>
    <xdr:sp macro="" textlink="">
      <xdr:nvSpPr>
        <xdr:cNvPr id="197" name="円/楕円 196"/>
        <xdr:cNvSpPr/>
      </xdr:nvSpPr>
      <xdr:spPr>
        <a:xfrm>
          <a:off x="1968500" y="133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37495</xdr:rowOff>
    </xdr:from>
    <xdr:ext cx="378565" cy="259045"/>
    <xdr:sp macro="" textlink="">
      <xdr:nvSpPr>
        <xdr:cNvPr id="198" name="テキスト ボックス 197"/>
        <xdr:cNvSpPr txBox="1"/>
      </xdr:nvSpPr>
      <xdr:spPr>
        <a:xfrm>
          <a:off x="1830017" y="1341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119875</xdr:rowOff>
    </xdr:from>
    <xdr:to>
      <xdr:col>1</xdr:col>
      <xdr:colOff>485775</xdr:colOff>
      <xdr:row>78</xdr:row>
      <xdr:rowOff>50025</xdr:rowOff>
    </xdr:to>
    <xdr:sp macro="" textlink="">
      <xdr:nvSpPr>
        <xdr:cNvPr id="199" name="円/楕円 198"/>
        <xdr:cNvSpPr/>
      </xdr:nvSpPr>
      <xdr:spPr>
        <a:xfrm>
          <a:off x="10795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41152</xdr:rowOff>
    </xdr:from>
    <xdr:ext cx="378565" cy="259045"/>
    <xdr:sp macro="" textlink="">
      <xdr:nvSpPr>
        <xdr:cNvPr id="200" name="テキスト ボックス 199"/>
        <xdr:cNvSpPr txBox="1"/>
      </xdr:nvSpPr>
      <xdr:spPr>
        <a:xfrm>
          <a:off x="941017" y="1341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101916</xdr:rowOff>
    </xdr:from>
    <xdr:to>
      <xdr:col>6</xdr:col>
      <xdr:colOff>511175</xdr:colOff>
      <xdr:row>95</xdr:row>
      <xdr:rowOff>149023</xdr:rowOff>
    </xdr:to>
    <xdr:cxnSp macro="">
      <xdr:nvCxnSpPr>
        <xdr:cNvPr id="232" name="直線コネクタ 231"/>
        <xdr:cNvCxnSpPr/>
      </xdr:nvCxnSpPr>
      <xdr:spPr>
        <a:xfrm flipV="1">
          <a:off x="3797300" y="16389666"/>
          <a:ext cx="8382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149023</xdr:rowOff>
    </xdr:from>
    <xdr:to>
      <xdr:col>5</xdr:col>
      <xdr:colOff>358775</xdr:colOff>
      <xdr:row>96</xdr:row>
      <xdr:rowOff>2866</xdr:rowOff>
    </xdr:to>
    <xdr:cxnSp macro="">
      <xdr:nvCxnSpPr>
        <xdr:cNvPr id="235" name="直線コネクタ 234"/>
        <xdr:cNvCxnSpPr/>
      </xdr:nvCxnSpPr>
      <xdr:spPr>
        <a:xfrm flipV="1">
          <a:off x="2908300" y="16436773"/>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2866</xdr:rowOff>
    </xdr:from>
    <xdr:to>
      <xdr:col>4</xdr:col>
      <xdr:colOff>155575</xdr:colOff>
      <xdr:row>96</xdr:row>
      <xdr:rowOff>91074</xdr:rowOff>
    </xdr:to>
    <xdr:cxnSp macro="">
      <xdr:nvCxnSpPr>
        <xdr:cNvPr id="238" name="直線コネクタ 237"/>
        <xdr:cNvCxnSpPr/>
      </xdr:nvCxnSpPr>
      <xdr:spPr>
        <a:xfrm flipV="1">
          <a:off x="2019300" y="16462066"/>
          <a:ext cx="889000" cy="8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91074</xdr:rowOff>
    </xdr:from>
    <xdr:to>
      <xdr:col>2</xdr:col>
      <xdr:colOff>638175</xdr:colOff>
      <xdr:row>96</xdr:row>
      <xdr:rowOff>114782</xdr:rowOff>
    </xdr:to>
    <xdr:cxnSp macro="">
      <xdr:nvCxnSpPr>
        <xdr:cNvPr id="241" name="直線コネクタ 240"/>
        <xdr:cNvCxnSpPr/>
      </xdr:nvCxnSpPr>
      <xdr:spPr>
        <a:xfrm flipV="1">
          <a:off x="1130300" y="1655027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51116</xdr:rowOff>
    </xdr:from>
    <xdr:to>
      <xdr:col>6</xdr:col>
      <xdr:colOff>561975</xdr:colOff>
      <xdr:row>95</xdr:row>
      <xdr:rowOff>152716</xdr:rowOff>
    </xdr:to>
    <xdr:sp macro="" textlink="">
      <xdr:nvSpPr>
        <xdr:cNvPr id="251" name="円/楕円 250"/>
        <xdr:cNvSpPr/>
      </xdr:nvSpPr>
      <xdr:spPr>
        <a:xfrm>
          <a:off x="4584700" y="163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29543</xdr:rowOff>
    </xdr:from>
    <xdr:ext cx="534377" cy="259045"/>
    <xdr:sp macro="" textlink="">
      <xdr:nvSpPr>
        <xdr:cNvPr id="252" name="扶助費該当値テキスト"/>
        <xdr:cNvSpPr txBox="1"/>
      </xdr:nvSpPr>
      <xdr:spPr>
        <a:xfrm>
          <a:off x="4686300" y="163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98223</xdr:rowOff>
    </xdr:from>
    <xdr:to>
      <xdr:col>5</xdr:col>
      <xdr:colOff>409575</xdr:colOff>
      <xdr:row>96</xdr:row>
      <xdr:rowOff>28373</xdr:rowOff>
    </xdr:to>
    <xdr:sp macro="" textlink="">
      <xdr:nvSpPr>
        <xdr:cNvPr id="253" name="円/楕円 252"/>
        <xdr:cNvSpPr/>
      </xdr:nvSpPr>
      <xdr:spPr>
        <a:xfrm>
          <a:off x="3746500" y="163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19500</xdr:rowOff>
    </xdr:from>
    <xdr:ext cx="534377" cy="259045"/>
    <xdr:sp macro="" textlink="">
      <xdr:nvSpPr>
        <xdr:cNvPr id="254" name="テキスト ボックス 253"/>
        <xdr:cNvSpPr txBox="1"/>
      </xdr:nvSpPr>
      <xdr:spPr>
        <a:xfrm>
          <a:off x="3530111" y="164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123516</xdr:rowOff>
    </xdr:from>
    <xdr:to>
      <xdr:col>4</xdr:col>
      <xdr:colOff>206375</xdr:colOff>
      <xdr:row>96</xdr:row>
      <xdr:rowOff>53666</xdr:rowOff>
    </xdr:to>
    <xdr:sp macro="" textlink="">
      <xdr:nvSpPr>
        <xdr:cNvPr id="255" name="円/楕円 254"/>
        <xdr:cNvSpPr/>
      </xdr:nvSpPr>
      <xdr:spPr>
        <a:xfrm>
          <a:off x="2857500" y="164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44793</xdr:rowOff>
    </xdr:from>
    <xdr:ext cx="534377" cy="259045"/>
    <xdr:sp macro="" textlink="">
      <xdr:nvSpPr>
        <xdr:cNvPr id="256" name="テキスト ボックス 255"/>
        <xdr:cNvSpPr txBox="1"/>
      </xdr:nvSpPr>
      <xdr:spPr>
        <a:xfrm>
          <a:off x="2641111" y="165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40274</xdr:rowOff>
    </xdr:from>
    <xdr:to>
      <xdr:col>3</xdr:col>
      <xdr:colOff>3175</xdr:colOff>
      <xdr:row>96</xdr:row>
      <xdr:rowOff>141874</xdr:rowOff>
    </xdr:to>
    <xdr:sp macro="" textlink="">
      <xdr:nvSpPr>
        <xdr:cNvPr id="257" name="円/楕円 256"/>
        <xdr:cNvSpPr/>
      </xdr:nvSpPr>
      <xdr:spPr>
        <a:xfrm>
          <a:off x="1968500" y="16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133001</xdr:rowOff>
    </xdr:from>
    <xdr:ext cx="534377" cy="259045"/>
    <xdr:sp macro="" textlink="">
      <xdr:nvSpPr>
        <xdr:cNvPr id="258" name="テキスト ボックス 257"/>
        <xdr:cNvSpPr txBox="1"/>
      </xdr:nvSpPr>
      <xdr:spPr>
        <a:xfrm>
          <a:off x="1752111" y="165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63982</xdr:rowOff>
    </xdr:from>
    <xdr:to>
      <xdr:col>1</xdr:col>
      <xdr:colOff>485775</xdr:colOff>
      <xdr:row>96</xdr:row>
      <xdr:rowOff>165582</xdr:rowOff>
    </xdr:to>
    <xdr:sp macro="" textlink="">
      <xdr:nvSpPr>
        <xdr:cNvPr id="259" name="円/楕円 258"/>
        <xdr:cNvSpPr/>
      </xdr:nvSpPr>
      <xdr:spPr>
        <a:xfrm>
          <a:off x="1079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156709</xdr:rowOff>
    </xdr:from>
    <xdr:ext cx="534377" cy="259045"/>
    <xdr:sp macro="" textlink="">
      <xdr:nvSpPr>
        <xdr:cNvPr id="260" name="テキスト ボックス 259"/>
        <xdr:cNvSpPr txBox="1"/>
      </xdr:nvSpPr>
      <xdr:spPr>
        <a:xfrm>
          <a:off x="863111" y="166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37071</xdr:rowOff>
    </xdr:from>
    <xdr:to>
      <xdr:col>15</xdr:col>
      <xdr:colOff>180975</xdr:colOff>
      <xdr:row>37</xdr:row>
      <xdr:rowOff>92824</xdr:rowOff>
    </xdr:to>
    <xdr:cxnSp macro="">
      <xdr:nvCxnSpPr>
        <xdr:cNvPr id="289" name="直線コネクタ 288"/>
        <xdr:cNvCxnSpPr/>
      </xdr:nvCxnSpPr>
      <xdr:spPr>
        <a:xfrm flipV="1">
          <a:off x="9639300" y="6380721"/>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92824</xdr:rowOff>
    </xdr:from>
    <xdr:to>
      <xdr:col>14</xdr:col>
      <xdr:colOff>28575</xdr:colOff>
      <xdr:row>37</xdr:row>
      <xdr:rowOff>98387</xdr:rowOff>
    </xdr:to>
    <xdr:cxnSp macro="">
      <xdr:nvCxnSpPr>
        <xdr:cNvPr id="292" name="直線コネクタ 291"/>
        <xdr:cNvCxnSpPr/>
      </xdr:nvCxnSpPr>
      <xdr:spPr>
        <a:xfrm flipV="1">
          <a:off x="8750300" y="6436474"/>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98387</xdr:rowOff>
    </xdr:from>
    <xdr:to>
      <xdr:col>12</xdr:col>
      <xdr:colOff>511175</xdr:colOff>
      <xdr:row>37</xdr:row>
      <xdr:rowOff>112357</xdr:rowOff>
    </xdr:to>
    <xdr:cxnSp macro="">
      <xdr:nvCxnSpPr>
        <xdr:cNvPr id="295" name="直線コネクタ 294"/>
        <xdr:cNvCxnSpPr/>
      </xdr:nvCxnSpPr>
      <xdr:spPr>
        <a:xfrm flipV="1">
          <a:off x="7861300" y="6442037"/>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115379</xdr:rowOff>
    </xdr:from>
    <xdr:to>
      <xdr:col>11</xdr:col>
      <xdr:colOff>307975</xdr:colOff>
      <xdr:row>37</xdr:row>
      <xdr:rowOff>112357</xdr:rowOff>
    </xdr:to>
    <xdr:cxnSp macro="">
      <xdr:nvCxnSpPr>
        <xdr:cNvPr id="298" name="直線コネクタ 297"/>
        <xdr:cNvCxnSpPr/>
      </xdr:nvCxnSpPr>
      <xdr:spPr>
        <a:xfrm>
          <a:off x="6972300" y="6287579"/>
          <a:ext cx="889000" cy="1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157721</xdr:rowOff>
    </xdr:from>
    <xdr:to>
      <xdr:col>15</xdr:col>
      <xdr:colOff>231775</xdr:colOff>
      <xdr:row>37</xdr:row>
      <xdr:rowOff>87871</xdr:rowOff>
    </xdr:to>
    <xdr:sp macro="" textlink="">
      <xdr:nvSpPr>
        <xdr:cNvPr id="308" name="円/楕円 307"/>
        <xdr:cNvSpPr/>
      </xdr:nvSpPr>
      <xdr:spPr>
        <a:xfrm>
          <a:off x="10426700" y="63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136148</xdr:rowOff>
    </xdr:from>
    <xdr:ext cx="534377" cy="259045"/>
    <xdr:sp macro="" textlink="">
      <xdr:nvSpPr>
        <xdr:cNvPr id="309" name="補助費等該当値テキスト"/>
        <xdr:cNvSpPr txBox="1"/>
      </xdr:nvSpPr>
      <xdr:spPr>
        <a:xfrm>
          <a:off x="10528300" y="63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42024</xdr:rowOff>
    </xdr:from>
    <xdr:to>
      <xdr:col>14</xdr:col>
      <xdr:colOff>79375</xdr:colOff>
      <xdr:row>37</xdr:row>
      <xdr:rowOff>143624</xdr:rowOff>
    </xdr:to>
    <xdr:sp macro="" textlink="">
      <xdr:nvSpPr>
        <xdr:cNvPr id="310" name="円/楕円 309"/>
        <xdr:cNvSpPr/>
      </xdr:nvSpPr>
      <xdr:spPr>
        <a:xfrm>
          <a:off x="9588500" y="63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134752</xdr:rowOff>
    </xdr:from>
    <xdr:ext cx="534377" cy="259045"/>
    <xdr:sp macro="" textlink="">
      <xdr:nvSpPr>
        <xdr:cNvPr id="311" name="テキスト ボックス 310"/>
        <xdr:cNvSpPr txBox="1"/>
      </xdr:nvSpPr>
      <xdr:spPr>
        <a:xfrm>
          <a:off x="9372111" y="64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47587</xdr:rowOff>
    </xdr:from>
    <xdr:to>
      <xdr:col>12</xdr:col>
      <xdr:colOff>561975</xdr:colOff>
      <xdr:row>37</xdr:row>
      <xdr:rowOff>149187</xdr:rowOff>
    </xdr:to>
    <xdr:sp macro="" textlink="">
      <xdr:nvSpPr>
        <xdr:cNvPr id="312" name="円/楕円 311"/>
        <xdr:cNvSpPr/>
      </xdr:nvSpPr>
      <xdr:spPr>
        <a:xfrm>
          <a:off x="8699500" y="63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140314</xdr:rowOff>
    </xdr:from>
    <xdr:ext cx="534377" cy="259045"/>
    <xdr:sp macro="" textlink="">
      <xdr:nvSpPr>
        <xdr:cNvPr id="313" name="テキスト ボックス 312"/>
        <xdr:cNvSpPr txBox="1"/>
      </xdr:nvSpPr>
      <xdr:spPr>
        <a:xfrm>
          <a:off x="8483111" y="64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61557</xdr:rowOff>
    </xdr:from>
    <xdr:to>
      <xdr:col>11</xdr:col>
      <xdr:colOff>358775</xdr:colOff>
      <xdr:row>37</xdr:row>
      <xdr:rowOff>163157</xdr:rowOff>
    </xdr:to>
    <xdr:sp macro="" textlink="">
      <xdr:nvSpPr>
        <xdr:cNvPr id="314" name="円/楕円 313"/>
        <xdr:cNvSpPr/>
      </xdr:nvSpPr>
      <xdr:spPr>
        <a:xfrm>
          <a:off x="7810500" y="64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154284</xdr:rowOff>
    </xdr:from>
    <xdr:ext cx="534377" cy="259045"/>
    <xdr:sp macro="" textlink="">
      <xdr:nvSpPr>
        <xdr:cNvPr id="315" name="テキスト ボックス 314"/>
        <xdr:cNvSpPr txBox="1"/>
      </xdr:nvSpPr>
      <xdr:spPr>
        <a:xfrm>
          <a:off x="7594111" y="64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64579</xdr:rowOff>
    </xdr:from>
    <xdr:to>
      <xdr:col>10</xdr:col>
      <xdr:colOff>155575</xdr:colOff>
      <xdr:row>36</xdr:row>
      <xdr:rowOff>166179</xdr:rowOff>
    </xdr:to>
    <xdr:sp macro="" textlink="">
      <xdr:nvSpPr>
        <xdr:cNvPr id="316" name="円/楕円 315"/>
        <xdr:cNvSpPr/>
      </xdr:nvSpPr>
      <xdr:spPr>
        <a:xfrm>
          <a:off x="6921500" y="62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157306</xdr:rowOff>
    </xdr:from>
    <xdr:ext cx="534377" cy="259045"/>
    <xdr:sp macro="" textlink="">
      <xdr:nvSpPr>
        <xdr:cNvPr id="317" name="テキスト ボックス 316"/>
        <xdr:cNvSpPr txBox="1"/>
      </xdr:nvSpPr>
      <xdr:spPr>
        <a:xfrm>
          <a:off x="6705111" y="63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103882</xdr:rowOff>
    </xdr:from>
    <xdr:to>
      <xdr:col>15</xdr:col>
      <xdr:colOff>180975</xdr:colOff>
      <xdr:row>58</xdr:row>
      <xdr:rowOff>127794</xdr:rowOff>
    </xdr:to>
    <xdr:cxnSp macro="">
      <xdr:nvCxnSpPr>
        <xdr:cNvPr id="346" name="直線コネクタ 345"/>
        <xdr:cNvCxnSpPr/>
      </xdr:nvCxnSpPr>
      <xdr:spPr>
        <a:xfrm>
          <a:off x="9639300" y="10047982"/>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103882</xdr:rowOff>
    </xdr:from>
    <xdr:to>
      <xdr:col>14</xdr:col>
      <xdr:colOff>28575</xdr:colOff>
      <xdr:row>58</xdr:row>
      <xdr:rowOff>135361</xdr:rowOff>
    </xdr:to>
    <xdr:cxnSp macro="">
      <xdr:nvCxnSpPr>
        <xdr:cNvPr id="349" name="直線コネクタ 348"/>
        <xdr:cNvCxnSpPr/>
      </xdr:nvCxnSpPr>
      <xdr:spPr>
        <a:xfrm flipV="1">
          <a:off x="8750300" y="10047982"/>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64624</xdr:rowOff>
    </xdr:from>
    <xdr:to>
      <xdr:col>12</xdr:col>
      <xdr:colOff>511175</xdr:colOff>
      <xdr:row>58</xdr:row>
      <xdr:rowOff>135361</xdr:rowOff>
    </xdr:to>
    <xdr:cxnSp macro="">
      <xdr:nvCxnSpPr>
        <xdr:cNvPr id="352" name="直線コネクタ 351"/>
        <xdr:cNvCxnSpPr/>
      </xdr:nvCxnSpPr>
      <xdr:spPr>
        <a:xfrm>
          <a:off x="7861300" y="10008724"/>
          <a:ext cx="889000" cy="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64624</xdr:rowOff>
    </xdr:from>
    <xdr:to>
      <xdr:col>11</xdr:col>
      <xdr:colOff>307975</xdr:colOff>
      <xdr:row>58</xdr:row>
      <xdr:rowOff>131680</xdr:rowOff>
    </xdr:to>
    <xdr:cxnSp macro="">
      <xdr:nvCxnSpPr>
        <xdr:cNvPr id="355" name="直線コネクタ 354"/>
        <xdr:cNvCxnSpPr/>
      </xdr:nvCxnSpPr>
      <xdr:spPr>
        <a:xfrm flipV="1">
          <a:off x="6972300" y="10008724"/>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76994</xdr:rowOff>
    </xdr:from>
    <xdr:to>
      <xdr:col>15</xdr:col>
      <xdr:colOff>231775</xdr:colOff>
      <xdr:row>59</xdr:row>
      <xdr:rowOff>7144</xdr:rowOff>
    </xdr:to>
    <xdr:sp macro="" textlink="">
      <xdr:nvSpPr>
        <xdr:cNvPr id="365" name="円/楕円 364"/>
        <xdr:cNvSpPr/>
      </xdr:nvSpPr>
      <xdr:spPr>
        <a:xfrm>
          <a:off x="10426700" y="100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163371</xdr:rowOff>
    </xdr:from>
    <xdr:ext cx="534377" cy="259045"/>
    <xdr:sp macro="" textlink="">
      <xdr:nvSpPr>
        <xdr:cNvPr id="366" name="普通建設事業費該当値テキスト"/>
        <xdr:cNvSpPr txBox="1"/>
      </xdr:nvSpPr>
      <xdr:spPr>
        <a:xfrm>
          <a:off x="10528300" y="99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53082</xdr:rowOff>
    </xdr:from>
    <xdr:to>
      <xdr:col>14</xdr:col>
      <xdr:colOff>79375</xdr:colOff>
      <xdr:row>58</xdr:row>
      <xdr:rowOff>154682</xdr:rowOff>
    </xdr:to>
    <xdr:sp macro="" textlink="">
      <xdr:nvSpPr>
        <xdr:cNvPr id="367" name="円/楕円 366"/>
        <xdr:cNvSpPr/>
      </xdr:nvSpPr>
      <xdr:spPr>
        <a:xfrm>
          <a:off x="9588500" y="999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145809</xdr:rowOff>
    </xdr:from>
    <xdr:ext cx="534377" cy="259045"/>
    <xdr:sp macro="" textlink="">
      <xdr:nvSpPr>
        <xdr:cNvPr id="368" name="テキスト ボックス 367"/>
        <xdr:cNvSpPr txBox="1"/>
      </xdr:nvSpPr>
      <xdr:spPr>
        <a:xfrm>
          <a:off x="9372111" y="100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84561</xdr:rowOff>
    </xdr:from>
    <xdr:to>
      <xdr:col>12</xdr:col>
      <xdr:colOff>561975</xdr:colOff>
      <xdr:row>59</xdr:row>
      <xdr:rowOff>14711</xdr:rowOff>
    </xdr:to>
    <xdr:sp macro="" textlink="">
      <xdr:nvSpPr>
        <xdr:cNvPr id="369" name="円/楕円 368"/>
        <xdr:cNvSpPr/>
      </xdr:nvSpPr>
      <xdr:spPr>
        <a:xfrm>
          <a:off x="8699500" y="100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5838</xdr:rowOff>
    </xdr:from>
    <xdr:ext cx="534377" cy="259045"/>
    <xdr:sp macro="" textlink="">
      <xdr:nvSpPr>
        <xdr:cNvPr id="370" name="テキスト ボックス 369"/>
        <xdr:cNvSpPr txBox="1"/>
      </xdr:nvSpPr>
      <xdr:spPr>
        <a:xfrm>
          <a:off x="8483111" y="101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13824</xdr:rowOff>
    </xdr:from>
    <xdr:to>
      <xdr:col>11</xdr:col>
      <xdr:colOff>358775</xdr:colOff>
      <xdr:row>58</xdr:row>
      <xdr:rowOff>115424</xdr:rowOff>
    </xdr:to>
    <xdr:sp macro="" textlink="">
      <xdr:nvSpPr>
        <xdr:cNvPr id="371" name="円/楕円 370"/>
        <xdr:cNvSpPr/>
      </xdr:nvSpPr>
      <xdr:spPr>
        <a:xfrm>
          <a:off x="7810500" y="99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106551</xdr:rowOff>
    </xdr:from>
    <xdr:ext cx="534377" cy="259045"/>
    <xdr:sp macro="" textlink="">
      <xdr:nvSpPr>
        <xdr:cNvPr id="372" name="テキスト ボックス 371"/>
        <xdr:cNvSpPr txBox="1"/>
      </xdr:nvSpPr>
      <xdr:spPr>
        <a:xfrm>
          <a:off x="7594111" y="10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80880</xdr:rowOff>
    </xdr:from>
    <xdr:to>
      <xdr:col>10</xdr:col>
      <xdr:colOff>155575</xdr:colOff>
      <xdr:row>59</xdr:row>
      <xdr:rowOff>11030</xdr:rowOff>
    </xdr:to>
    <xdr:sp macro="" textlink="">
      <xdr:nvSpPr>
        <xdr:cNvPr id="373" name="円/楕円 372"/>
        <xdr:cNvSpPr/>
      </xdr:nvSpPr>
      <xdr:spPr>
        <a:xfrm>
          <a:off x="6921500" y="100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2157</xdr:rowOff>
    </xdr:from>
    <xdr:ext cx="534377" cy="259045"/>
    <xdr:sp macro="" textlink="">
      <xdr:nvSpPr>
        <xdr:cNvPr id="374" name="テキスト ボックス 373"/>
        <xdr:cNvSpPr txBox="1"/>
      </xdr:nvSpPr>
      <xdr:spPr>
        <a:xfrm>
          <a:off x="6705111" y="10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11193</xdr:rowOff>
    </xdr:from>
    <xdr:to>
      <xdr:col>15</xdr:col>
      <xdr:colOff>180975</xdr:colOff>
      <xdr:row>78</xdr:row>
      <xdr:rowOff>17880</xdr:rowOff>
    </xdr:to>
    <xdr:cxnSp macro="">
      <xdr:nvCxnSpPr>
        <xdr:cNvPr id="399" name="直線コネクタ 398"/>
        <xdr:cNvCxnSpPr/>
      </xdr:nvCxnSpPr>
      <xdr:spPr>
        <a:xfrm>
          <a:off x="9639300" y="13384293"/>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11193</xdr:rowOff>
    </xdr:from>
    <xdr:to>
      <xdr:col>14</xdr:col>
      <xdr:colOff>28575</xdr:colOff>
      <xdr:row>78</xdr:row>
      <xdr:rowOff>23245</xdr:rowOff>
    </xdr:to>
    <xdr:cxnSp macro="">
      <xdr:nvCxnSpPr>
        <xdr:cNvPr id="402" name="直線コネクタ 401"/>
        <xdr:cNvCxnSpPr/>
      </xdr:nvCxnSpPr>
      <xdr:spPr>
        <a:xfrm flipV="1">
          <a:off x="8750300" y="13384293"/>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138530</xdr:rowOff>
    </xdr:from>
    <xdr:to>
      <xdr:col>15</xdr:col>
      <xdr:colOff>231775</xdr:colOff>
      <xdr:row>78</xdr:row>
      <xdr:rowOff>68680</xdr:rowOff>
    </xdr:to>
    <xdr:sp macro="" textlink="">
      <xdr:nvSpPr>
        <xdr:cNvPr id="412" name="円/楕円 411"/>
        <xdr:cNvSpPr/>
      </xdr:nvSpPr>
      <xdr:spPr>
        <a:xfrm>
          <a:off x="10426700" y="133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53457</xdr:rowOff>
    </xdr:from>
    <xdr:ext cx="469744" cy="259045"/>
    <xdr:sp macro="" textlink="">
      <xdr:nvSpPr>
        <xdr:cNvPr id="413" name="普通建設事業費 （ うち新規整備　）該当値テキスト"/>
        <xdr:cNvSpPr txBox="1"/>
      </xdr:nvSpPr>
      <xdr:spPr>
        <a:xfrm>
          <a:off x="10528300" y="132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131843</xdr:rowOff>
    </xdr:from>
    <xdr:to>
      <xdr:col>14</xdr:col>
      <xdr:colOff>79375</xdr:colOff>
      <xdr:row>78</xdr:row>
      <xdr:rowOff>61993</xdr:rowOff>
    </xdr:to>
    <xdr:sp macro="" textlink="">
      <xdr:nvSpPr>
        <xdr:cNvPr id="414" name="円/楕円 413"/>
        <xdr:cNvSpPr/>
      </xdr:nvSpPr>
      <xdr:spPr>
        <a:xfrm>
          <a:off x="9588500" y="133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53120</xdr:rowOff>
    </xdr:from>
    <xdr:ext cx="469744" cy="259045"/>
    <xdr:sp macro="" textlink="">
      <xdr:nvSpPr>
        <xdr:cNvPr id="415" name="テキスト ボックス 414"/>
        <xdr:cNvSpPr txBox="1"/>
      </xdr:nvSpPr>
      <xdr:spPr>
        <a:xfrm>
          <a:off x="9404427" y="134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143895</xdr:rowOff>
    </xdr:from>
    <xdr:to>
      <xdr:col>12</xdr:col>
      <xdr:colOff>561975</xdr:colOff>
      <xdr:row>78</xdr:row>
      <xdr:rowOff>74045</xdr:rowOff>
    </xdr:to>
    <xdr:sp macro="" textlink="">
      <xdr:nvSpPr>
        <xdr:cNvPr id="416" name="円/楕円 415"/>
        <xdr:cNvSpPr/>
      </xdr:nvSpPr>
      <xdr:spPr>
        <a:xfrm>
          <a:off x="8699500" y="13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65172</xdr:rowOff>
    </xdr:from>
    <xdr:ext cx="378565" cy="259045"/>
    <xdr:sp macro="" textlink="">
      <xdr:nvSpPr>
        <xdr:cNvPr id="417" name="テキスト ボックス 416"/>
        <xdr:cNvSpPr txBox="1"/>
      </xdr:nvSpPr>
      <xdr:spPr>
        <a:xfrm>
          <a:off x="8561017" y="1343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117506</xdr:rowOff>
    </xdr:from>
    <xdr:to>
      <xdr:col>15</xdr:col>
      <xdr:colOff>180975</xdr:colOff>
      <xdr:row>96</xdr:row>
      <xdr:rowOff>157835</xdr:rowOff>
    </xdr:to>
    <xdr:cxnSp macro="">
      <xdr:nvCxnSpPr>
        <xdr:cNvPr id="446" name="直線コネクタ 445"/>
        <xdr:cNvCxnSpPr/>
      </xdr:nvCxnSpPr>
      <xdr:spPr>
        <a:xfrm>
          <a:off x="9639300" y="16576706"/>
          <a:ext cx="8382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117506</xdr:rowOff>
    </xdr:from>
    <xdr:to>
      <xdr:col>14</xdr:col>
      <xdr:colOff>28575</xdr:colOff>
      <xdr:row>97</xdr:row>
      <xdr:rowOff>78015</xdr:rowOff>
    </xdr:to>
    <xdr:cxnSp macro="">
      <xdr:nvCxnSpPr>
        <xdr:cNvPr id="449" name="直線コネクタ 448"/>
        <xdr:cNvCxnSpPr/>
      </xdr:nvCxnSpPr>
      <xdr:spPr>
        <a:xfrm flipV="1">
          <a:off x="8750300" y="16576706"/>
          <a:ext cx="8890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107035</xdr:rowOff>
    </xdr:from>
    <xdr:to>
      <xdr:col>15</xdr:col>
      <xdr:colOff>231775</xdr:colOff>
      <xdr:row>97</xdr:row>
      <xdr:rowOff>37185</xdr:rowOff>
    </xdr:to>
    <xdr:sp macro="" textlink="">
      <xdr:nvSpPr>
        <xdr:cNvPr id="459" name="円/楕円 458"/>
        <xdr:cNvSpPr/>
      </xdr:nvSpPr>
      <xdr:spPr>
        <a:xfrm>
          <a:off x="104267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85462</xdr:rowOff>
    </xdr:from>
    <xdr:ext cx="534377" cy="259045"/>
    <xdr:sp macro="" textlink="">
      <xdr:nvSpPr>
        <xdr:cNvPr id="460" name="普通建設事業費 （ うち更新整備　）該当値テキスト"/>
        <xdr:cNvSpPr txBox="1"/>
      </xdr:nvSpPr>
      <xdr:spPr>
        <a:xfrm>
          <a:off x="10528300" y="165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66706</xdr:rowOff>
    </xdr:from>
    <xdr:to>
      <xdr:col>14</xdr:col>
      <xdr:colOff>79375</xdr:colOff>
      <xdr:row>96</xdr:row>
      <xdr:rowOff>168306</xdr:rowOff>
    </xdr:to>
    <xdr:sp macro="" textlink="">
      <xdr:nvSpPr>
        <xdr:cNvPr id="461" name="円/楕円 460"/>
        <xdr:cNvSpPr/>
      </xdr:nvSpPr>
      <xdr:spPr>
        <a:xfrm>
          <a:off x="9588500" y="165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13383</xdr:rowOff>
    </xdr:from>
    <xdr:ext cx="534377" cy="259045"/>
    <xdr:sp macro="" textlink="">
      <xdr:nvSpPr>
        <xdr:cNvPr id="462" name="テキスト ボックス 461"/>
        <xdr:cNvSpPr txBox="1"/>
      </xdr:nvSpPr>
      <xdr:spPr>
        <a:xfrm>
          <a:off x="9372111" y="163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27215</xdr:rowOff>
    </xdr:from>
    <xdr:to>
      <xdr:col>12</xdr:col>
      <xdr:colOff>561975</xdr:colOff>
      <xdr:row>97</xdr:row>
      <xdr:rowOff>128815</xdr:rowOff>
    </xdr:to>
    <xdr:sp macro="" textlink="">
      <xdr:nvSpPr>
        <xdr:cNvPr id="463" name="円/楕円 462"/>
        <xdr:cNvSpPr/>
      </xdr:nvSpPr>
      <xdr:spPr>
        <a:xfrm>
          <a:off x="8699500" y="166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119942</xdr:rowOff>
    </xdr:from>
    <xdr:ext cx="534377" cy="259045"/>
    <xdr:sp macro="" textlink="">
      <xdr:nvSpPr>
        <xdr:cNvPr id="464" name="テキスト ボックス 463"/>
        <xdr:cNvSpPr txBox="1"/>
      </xdr:nvSpPr>
      <xdr:spPr>
        <a:xfrm>
          <a:off x="8483111" y="167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138923</xdr:rowOff>
    </xdr:from>
    <xdr:to>
      <xdr:col>19</xdr:col>
      <xdr:colOff>644525</xdr:colOff>
      <xdr:row>38</xdr:row>
      <xdr:rowOff>139700</xdr:rowOff>
    </xdr:to>
    <xdr:cxnSp macro="">
      <xdr:nvCxnSpPr>
        <xdr:cNvPr id="500" name="直線コネクタ 499"/>
        <xdr:cNvCxnSpPr/>
      </xdr:nvCxnSpPr>
      <xdr:spPr>
        <a:xfrm>
          <a:off x="12814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88123</xdr:rowOff>
    </xdr:from>
    <xdr:to>
      <xdr:col>18</xdr:col>
      <xdr:colOff>492125</xdr:colOff>
      <xdr:row>39</xdr:row>
      <xdr:rowOff>18273</xdr:rowOff>
    </xdr:to>
    <xdr:sp macro="" textlink="">
      <xdr:nvSpPr>
        <xdr:cNvPr id="518" name="円/楕円 517"/>
        <xdr:cNvSpPr/>
      </xdr:nvSpPr>
      <xdr:spPr>
        <a:xfrm>
          <a:off x="12763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9400</xdr:rowOff>
    </xdr:from>
    <xdr:ext cx="313932" cy="259045"/>
    <xdr:sp macro="" textlink="">
      <xdr:nvSpPr>
        <xdr:cNvPr id="519" name="テキスト ボックス 518"/>
        <xdr:cNvSpPr txBox="1"/>
      </xdr:nvSpPr>
      <xdr:spPr>
        <a:xfrm>
          <a:off x="12657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23285</xdr:rowOff>
    </xdr:from>
    <xdr:to>
      <xdr:col>23</xdr:col>
      <xdr:colOff>517525</xdr:colOff>
      <xdr:row>77</xdr:row>
      <xdr:rowOff>58618</xdr:rowOff>
    </xdr:to>
    <xdr:cxnSp macro="">
      <xdr:nvCxnSpPr>
        <xdr:cNvPr id="601" name="直線コネクタ 600"/>
        <xdr:cNvCxnSpPr/>
      </xdr:nvCxnSpPr>
      <xdr:spPr>
        <a:xfrm flipV="1">
          <a:off x="15481300" y="13224935"/>
          <a:ext cx="8382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125541</xdr:rowOff>
    </xdr:from>
    <xdr:to>
      <xdr:col>22</xdr:col>
      <xdr:colOff>365125</xdr:colOff>
      <xdr:row>77</xdr:row>
      <xdr:rowOff>58618</xdr:rowOff>
    </xdr:to>
    <xdr:cxnSp macro="">
      <xdr:nvCxnSpPr>
        <xdr:cNvPr id="604" name="直線コネクタ 603"/>
        <xdr:cNvCxnSpPr/>
      </xdr:nvCxnSpPr>
      <xdr:spPr>
        <a:xfrm>
          <a:off x="14592300" y="13155741"/>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75305</xdr:rowOff>
    </xdr:from>
    <xdr:to>
      <xdr:col>21</xdr:col>
      <xdr:colOff>161925</xdr:colOff>
      <xdr:row>76</xdr:row>
      <xdr:rowOff>125541</xdr:rowOff>
    </xdr:to>
    <xdr:cxnSp macro="">
      <xdr:nvCxnSpPr>
        <xdr:cNvPr id="607" name="直線コネクタ 606"/>
        <xdr:cNvCxnSpPr/>
      </xdr:nvCxnSpPr>
      <xdr:spPr>
        <a:xfrm>
          <a:off x="13703300" y="13105505"/>
          <a:ext cx="889000" cy="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62433</xdr:rowOff>
    </xdr:from>
    <xdr:to>
      <xdr:col>19</xdr:col>
      <xdr:colOff>644525</xdr:colOff>
      <xdr:row>76</xdr:row>
      <xdr:rowOff>75305</xdr:rowOff>
    </xdr:to>
    <xdr:cxnSp macro="">
      <xdr:nvCxnSpPr>
        <xdr:cNvPr id="610" name="直線コネクタ 609"/>
        <xdr:cNvCxnSpPr/>
      </xdr:nvCxnSpPr>
      <xdr:spPr>
        <a:xfrm>
          <a:off x="12814300" y="13092633"/>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143935</xdr:rowOff>
    </xdr:from>
    <xdr:to>
      <xdr:col>23</xdr:col>
      <xdr:colOff>568325</xdr:colOff>
      <xdr:row>77</xdr:row>
      <xdr:rowOff>74085</xdr:rowOff>
    </xdr:to>
    <xdr:sp macro="" textlink="">
      <xdr:nvSpPr>
        <xdr:cNvPr id="620" name="円/楕円 619"/>
        <xdr:cNvSpPr/>
      </xdr:nvSpPr>
      <xdr:spPr>
        <a:xfrm>
          <a:off x="16268700" y="13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122362</xdr:rowOff>
    </xdr:from>
    <xdr:ext cx="534377" cy="259045"/>
    <xdr:sp macro="" textlink="">
      <xdr:nvSpPr>
        <xdr:cNvPr id="621" name="公債費該当値テキスト"/>
        <xdr:cNvSpPr txBox="1"/>
      </xdr:nvSpPr>
      <xdr:spPr>
        <a:xfrm>
          <a:off x="16370300" y="131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7818</xdr:rowOff>
    </xdr:from>
    <xdr:to>
      <xdr:col>22</xdr:col>
      <xdr:colOff>415925</xdr:colOff>
      <xdr:row>77</xdr:row>
      <xdr:rowOff>109418</xdr:rowOff>
    </xdr:to>
    <xdr:sp macro="" textlink="">
      <xdr:nvSpPr>
        <xdr:cNvPr id="622" name="円/楕円 621"/>
        <xdr:cNvSpPr/>
      </xdr:nvSpPr>
      <xdr:spPr>
        <a:xfrm>
          <a:off x="15430500" y="132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100545</xdr:rowOff>
    </xdr:from>
    <xdr:ext cx="534377" cy="259045"/>
    <xdr:sp macro="" textlink="">
      <xdr:nvSpPr>
        <xdr:cNvPr id="623" name="テキスト ボックス 622"/>
        <xdr:cNvSpPr txBox="1"/>
      </xdr:nvSpPr>
      <xdr:spPr>
        <a:xfrm>
          <a:off x="15214111" y="133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74741</xdr:rowOff>
    </xdr:from>
    <xdr:to>
      <xdr:col>21</xdr:col>
      <xdr:colOff>212725</xdr:colOff>
      <xdr:row>77</xdr:row>
      <xdr:rowOff>4891</xdr:rowOff>
    </xdr:to>
    <xdr:sp macro="" textlink="">
      <xdr:nvSpPr>
        <xdr:cNvPr id="624" name="円/楕円 623"/>
        <xdr:cNvSpPr/>
      </xdr:nvSpPr>
      <xdr:spPr>
        <a:xfrm>
          <a:off x="14541500" y="131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167468</xdr:rowOff>
    </xdr:from>
    <xdr:ext cx="534377" cy="259045"/>
    <xdr:sp macro="" textlink="">
      <xdr:nvSpPr>
        <xdr:cNvPr id="625" name="テキスト ボックス 624"/>
        <xdr:cNvSpPr txBox="1"/>
      </xdr:nvSpPr>
      <xdr:spPr>
        <a:xfrm>
          <a:off x="14325111" y="131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24505</xdr:rowOff>
    </xdr:from>
    <xdr:to>
      <xdr:col>20</xdr:col>
      <xdr:colOff>9525</xdr:colOff>
      <xdr:row>76</xdr:row>
      <xdr:rowOff>126105</xdr:rowOff>
    </xdr:to>
    <xdr:sp macro="" textlink="">
      <xdr:nvSpPr>
        <xdr:cNvPr id="626" name="円/楕円 625"/>
        <xdr:cNvSpPr/>
      </xdr:nvSpPr>
      <xdr:spPr>
        <a:xfrm>
          <a:off x="13652500" y="130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117232</xdr:rowOff>
    </xdr:from>
    <xdr:ext cx="534377" cy="259045"/>
    <xdr:sp macro="" textlink="">
      <xdr:nvSpPr>
        <xdr:cNvPr id="627" name="テキスト ボックス 626"/>
        <xdr:cNvSpPr txBox="1"/>
      </xdr:nvSpPr>
      <xdr:spPr>
        <a:xfrm>
          <a:off x="13436111" y="131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11633</xdr:rowOff>
    </xdr:from>
    <xdr:to>
      <xdr:col>18</xdr:col>
      <xdr:colOff>492125</xdr:colOff>
      <xdr:row>76</xdr:row>
      <xdr:rowOff>113233</xdr:rowOff>
    </xdr:to>
    <xdr:sp macro="" textlink="">
      <xdr:nvSpPr>
        <xdr:cNvPr id="628" name="円/楕円 627"/>
        <xdr:cNvSpPr/>
      </xdr:nvSpPr>
      <xdr:spPr>
        <a:xfrm>
          <a:off x="12763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104360</xdr:rowOff>
    </xdr:from>
    <xdr:ext cx="534377" cy="259045"/>
    <xdr:sp macro="" textlink="">
      <xdr:nvSpPr>
        <xdr:cNvPr id="629" name="テキスト ボックス 628"/>
        <xdr:cNvSpPr txBox="1"/>
      </xdr:nvSpPr>
      <xdr:spPr>
        <a:xfrm>
          <a:off x="12547111" y="131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122793</xdr:rowOff>
    </xdr:from>
    <xdr:to>
      <xdr:col>23</xdr:col>
      <xdr:colOff>517525</xdr:colOff>
      <xdr:row>98</xdr:row>
      <xdr:rowOff>138567</xdr:rowOff>
    </xdr:to>
    <xdr:cxnSp macro="">
      <xdr:nvCxnSpPr>
        <xdr:cNvPr id="656" name="直線コネクタ 655"/>
        <xdr:cNvCxnSpPr/>
      </xdr:nvCxnSpPr>
      <xdr:spPr>
        <a:xfrm flipV="1">
          <a:off x="15481300" y="1692489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91145</xdr:rowOff>
    </xdr:from>
    <xdr:to>
      <xdr:col>22</xdr:col>
      <xdr:colOff>365125</xdr:colOff>
      <xdr:row>98</xdr:row>
      <xdr:rowOff>138567</xdr:rowOff>
    </xdr:to>
    <xdr:cxnSp macro="">
      <xdr:nvCxnSpPr>
        <xdr:cNvPr id="659" name="直線コネクタ 658"/>
        <xdr:cNvCxnSpPr/>
      </xdr:nvCxnSpPr>
      <xdr:spPr>
        <a:xfrm>
          <a:off x="14592300" y="16893245"/>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91145</xdr:rowOff>
    </xdr:from>
    <xdr:to>
      <xdr:col>21</xdr:col>
      <xdr:colOff>161925</xdr:colOff>
      <xdr:row>98</xdr:row>
      <xdr:rowOff>138712</xdr:rowOff>
    </xdr:to>
    <xdr:cxnSp macro="">
      <xdr:nvCxnSpPr>
        <xdr:cNvPr id="662" name="直線コネクタ 661"/>
        <xdr:cNvCxnSpPr/>
      </xdr:nvCxnSpPr>
      <xdr:spPr>
        <a:xfrm flipV="1">
          <a:off x="13703300" y="16893245"/>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119839</xdr:rowOff>
    </xdr:from>
    <xdr:to>
      <xdr:col>19</xdr:col>
      <xdr:colOff>644525</xdr:colOff>
      <xdr:row>98</xdr:row>
      <xdr:rowOff>138712</xdr:rowOff>
    </xdr:to>
    <xdr:cxnSp macro="">
      <xdr:nvCxnSpPr>
        <xdr:cNvPr id="665" name="直線コネクタ 664"/>
        <xdr:cNvCxnSpPr/>
      </xdr:nvCxnSpPr>
      <xdr:spPr>
        <a:xfrm>
          <a:off x="12814300" y="16921939"/>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71993</xdr:rowOff>
    </xdr:from>
    <xdr:to>
      <xdr:col>23</xdr:col>
      <xdr:colOff>568325</xdr:colOff>
      <xdr:row>99</xdr:row>
      <xdr:rowOff>2143</xdr:rowOff>
    </xdr:to>
    <xdr:sp macro="" textlink="">
      <xdr:nvSpPr>
        <xdr:cNvPr id="675" name="円/楕円 674"/>
        <xdr:cNvSpPr/>
      </xdr:nvSpPr>
      <xdr:spPr>
        <a:xfrm>
          <a:off x="16268700" y="16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158370</xdr:rowOff>
    </xdr:from>
    <xdr:ext cx="469744" cy="259045"/>
    <xdr:sp macro="" textlink="">
      <xdr:nvSpPr>
        <xdr:cNvPr id="676" name="積立金該当値テキスト"/>
        <xdr:cNvSpPr txBox="1"/>
      </xdr:nvSpPr>
      <xdr:spPr>
        <a:xfrm>
          <a:off x="16370300" y="1678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87767</xdr:rowOff>
    </xdr:from>
    <xdr:to>
      <xdr:col>22</xdr:col>
      <xdr:colOff>415925</xdr:colOff>
      <xdr:row>99</xdr:row>
      <xdr:rowOff>17917</xdr:rowOff>
    </xdr:to>
    <xdr:sp macro="" textlink="">
      <xdr:nvSpPr>
        <xdr:cNvPr id="677" name="円/楕円 676"/>
        <xdr:cNvSpPr/>
      </xdr:nvSpPr>
      <xdr:spPr>
        <a:xfrm>
          <a:off x="15430500" y="168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9044</xdr:rowOff>
    </xdr:from>
    <xdr:ext cx="378565" cy="259045"/>
    <xdr:sp macro="" textlink="">
      <xdr:nvSpPr>
        <xdr:cNvPr id="678" name="テキスト ボックス 677"/>
        <xdr:cNvSpPr txBox="1"/>
      </xdr:nvSpPr>
      <xdr:spPr>
        <a:xfrm>
          <a:off x="15292017" y="1698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40345</xdr:rowOff>
    </xdr:from>
    <xdr:to>
      <xdr:col>21</xdr:col>
      <xdr:colOff>212725</xdr:colOff>
      <xdr:row>98</xdr:row>
      <xdr:rowOff>141945</xdr:rowOff>
    </xdr:to>
    <xdr:sp macro="" textlink="">
      <xdr:nvSpPr>
        <xdr:cNvPr id="679" name="円/楕円 678"/>
        <xdr:cNvSpPr/>
      </xdr:nvSpPr>
      <xdr:spPr>
        <a:xfrm>
          <a:off x="14541500" y="16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133072</xdr:rowOff>
    </xdr:from>
    <xdr:ext cx="469744" cy="259045"/>
    <xdr:sp macro="" textlink="">
      <xdr:nvSpPr>
        <xdr:cNvPr id="680" name="テキスト ボックス 679"/>
        <xdr:cNvSpPr txBox="1"/>
      </xdr:nvSpPr>
      <xdr:spPr>
        <a:xfrm>
          <a:off x="14357427" y="169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87912</xdr:rowOff>
    </xdr:from>
    <xdr:to>
      <xdr:col>20</xdr:col>
      <xdr:colOff>9525</xdr:colOff>
      <xdr:row>99</xdr:row>
      <xdr:rowOff>18062</xdr:rowOff>
    </xdr:to>
    <xdr:sp macro="" textlink="">
      <xdr:nvSpPr>
        <xdr:cNvPr id="681" name="円/楕円 680"/>
        <xdr:cNvSpPr/>
      </xdr:nvSpPr>
      <xdr:spPr>
        <a:xfrm>
          <a:off x="13652500" y="168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9189</xdr:rowOff>
    </xdr:from>
    <xdr:ext cx="378565" cy="259045"/>
    <xdr:sp macro="" textlink="">
      <xdr:nvSpPr>
        <xdr:cNvPr id="682" name="テキスト ボックス 681"/>
        <xdr:cNvSpPr txBox="1"/>
      </xdr:nvSpPr>
      <xdr:spPr>
        <a:xfrm>
          <a:off x="13514017" y="1698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69039</xdr:rowOff>
    </xdr:from>
    <xdr:to>
      <xdr:col>18</xdr:col>
      <xdr:colOff>492125</xdr:colOff>
      <xdr:row>98</xdr:row>
      <xdr:rowOff>170639</xdr:rowOff>
    </xdr:to>
    <xdr:sp macro="" textlink="">
      <xdr:nvSpPr>
        <xdr:cNvPr id="683" name="円/楕円 682"/>
        <xdr:cNvSpPr/>
      </xdr:nvSpPr>
      <xdr:spPr>
        <a:xfrm>
          <a:off x="12763500" y="168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161766</xdr:rowOff>
    </xdr:from>
    <xdr:ext cx="469744" cy="259045"/>
    <xdr:sp macro="" textlink="">
      <xdr:nvSpPr>
        <xdr:cNvPr id="684" name="テキスト ボックス 683"/>
        <xdr:cNvSpPr txBox="1"/>
      </xdr:nvSpPr>
      <xdr:spPr>
        <a:xfrm>
          <a:off x="12579427" y="1696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97028</xdr:rowOff>
    </xdr:from>
    <xdr:to>
      <xdr:col>32</xdr:col>
      <xdr:colOff>187325</xdr:colOff>
      <xdr:row>39</xdr:row>
      <xdr:rowOff>98878</xdr:rowOff>
    </xdr:to>
    <xdr:cxnSp macro="">
      <xdr:nvCxnSpPr>
        <xdr:cNvPr id="715" name="直線コネクタ 714"/>
        <xdr:cNvCxnSpPr/>
      </xdr:nvCxnSpPr>
      <xdr:spPr>
        <a:xfrm>
          <a:off x="21323300" y="6783578"/>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97028</xdr:rowOff>
    </xdr:from>
    <xdr:to>
      <xdr:col>31</xdr:col>
      <xdr:colOff>34925</xdr:colOff>
      <xdr:row>39</xdr:row>
      <xdr:rowOff>98878</xdr:rowOff>
    </xdr:to>
    <xdr:cxnSp macro="">
      <xdr:nvCxnSpPr>
        <xdr:cNvPr id="718" name="直線コネクタ 717"/>
        <xdr:cNvCxnSpPr/>
      </xdr:nvCxnSpPr>
      <xdr:spPr>
        <a:xfrm flipV="1">
          <a:off x="20434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46228</xdr:rowOff>
    </xdr:from>
    <xdr:to>
      <xdr:col>31</xdr:col>
      <xdr:colOff>85725</xdr:colOff>
      <xdr:row>39</xdr:row>
      <xdr:rowOff>147828</xdr:rowOff>
    </xdr:to>
    <xdr:sp macro="" textlink="">
      <xdr:nvSpPr>
        <xdr:cNvPr id="736" name="円/楕円 735"/>
        <xdr:cNvSpPr/>
      </xdr:nvSpPr>
      <xdr:spPr>
        <a:xfrm>
          <a:off x="21272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138955</xdr:rowOff>
    </xdr:from>
    <xdr:ext cx="313932" cy="259045"/>
    <xdr:sp macro="" textlink="">
      <xdr:nvSpPr>
        <xdr:cNvPr id="737" name="テキスト ボックス 736"/>
        <xdr:cNvSpPr txBox="1"/>
      </xdr:nvSpPr>
      <xdr:spPr>
        <a:xfrm>
          <a:off x="21166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139609</xdr:rowOff>
    </xdr:from>
    <xdr:to>
      <xdr:col>32</xdr:col>
      <xdr:colOff>187325</xdr:colOff>
      <xdr:row>58</xdr:row>
      <xdr:rowOff>139700</xdr:rowOff>
    </xdr:to>
    <xdr:cxnSp macro="">
      <xdr:nvCxnSpPr>
        <xdr:cNvPr id="770" name="直線コネクタ 769"/>
        <xdr:cNvCxnSpPr/>
      </xdr:nvCxnSpPr>
      <xdr:spPr>
        <a:xfrm>
          <a:off x="21323300" y="10083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139609</xdr:rowOff>
    </xdr:from>
    <xdr:to>
      <xdr:col>31</xdr:col>
      <xdr:colOff>34925</xdr:colOff>
      <xdr:row>58</xdr:row>
      <xdr:rowOff>139609</xdr:rowOff>
    </xdr:to>
    <xdr:cxnSp macro="">
      <xdr:nvCxnSpPr>
        <xdr:cNvPr id="773" name="直線コネクタ 772"/>
        <xdr:cNvCxnSpPr/>
      </xdr:nvCxnSpPr>
      <xdr:spPr>
        <a:xfrm>
          <a:off x="20434300" y="10083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139471</xdr:rowOff>
    </xdr:from>
    <xdr:to>
      <xdr:col>29</xdr:col>
      <xdr:colOff>517525</xdr:colOff>
      <xdr:row>58</xdr:row>
      <xdr:rowOff>139609</xdr:rowOff>
    </xdr:to>
    <xdr:cxnSp macro="">
      <xdr:nvCxnSpPr>
        <xdr:cNvPr id="776" name="直線コネクタ 775"/>
        <xdr:cNvCxnSpPr/>
      </xdr:nvCxnSpPr>
      <xdr:spPr>
        <a:xfrm>
          <a:off x="19545300" y="1008357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139380</xdr:rowOff>
    </xdr:from>
    <xdr:to>
      <xdr:col>28</xdr:col>
      <xdr:colOff>314325</xdr:colOff>
      <xdr:row>58</xdr:row>
      <xdr:rowOff>139471</xdr:rowOff>
    </xdr:to>
    <xdr:cxnSp macro="">
      <xdr:nvCxnSpPr>
        <xdr:cNvPr id="779" name="直線コネクタ 778"/>
        <xdr:cNvCxnSpPr/>
      </xdr:nvCxnSpPr>
      <xdr:spPr>
        <a:xfrm>
          <a:off x="18656300" y="100834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88809</xdr:rowOff>
    </xdr:from>
    <xdr:to>
      <xdr:col>31</xdr:col>
      <xdr:colOff>85725</xdr:colOff>
      <xdr:row>59</xdr:row>
      <xdr:rowOff>18959</xdr:rowOff>
    </xdr:to>
    <xdr:sp macro="" textlink="">
      <xdr:nvSpPr>
        <xdr:cNvPr id="791" name="円/楕円 790"/>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10086</xdr:rowOff>
    </xdr:from>
    <xdr:ext cx="249299" cy="259045"/>
    <xdr:sp macro="" textlink="">
      <xdr:nvSpPr>
        <xdr:cNvPr id="792" name="テキスト ボックス 791"/>
        <xdr:cNvSpPr txBox="1"/>
      </xdr:nvSpPr>
      <xdr:spPr>
        <a:xfrm>
          <a:off x="21198649"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88809</xdr:rowOff>
    </xdr:from>
    <xdr:to>
      <xdr:col>29</xdr:col>
      <xdr:colOff>568325</xdr:colOff>
      <xdr:row>59</xdr:row>
      <xdr:rowOff>18959</xdr:rowOff>
    </xdr:to>
    <xdr:sp macro="" textlink="">
      <xdr:nvSpPr>
        <xdr:cNvPr id="793" name="円/楕円 792"/>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10086</xdr:rowOff>
    </xdr:from>
    <xdr:ext cx="249299" cy="259045"/>
    <xdr:sp macro="" textlink="">
      <xdr:nvSpPr>
        <xdr:cNvPr id="794" name="テキスト ボックス 793"/>
        <xdr:cNvSpPr txBox="1"/>
      </xdr:nvSpPr>
      <xdr:spPr>
        <a:xfrm>
          <a:off x="20309649"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88671</xdr:rowOff>
    </xdr:from>
    <xdr:to>
      <xdr:col>28</xdr:col>
      <xdr:colOff>365125</xdr:colOff>
      <xdr:row>59</xdr:row>
      <xdr:rowOff>18821</xdr:rowOff>
    </xdr:to>
    <xdr:sp macro="" textlink="">
      <xdr:nvSpPr>
        <xdr:cNvPr id="795" name="円/楕円 794"/>
        <xdr:cNvSpPr/>
      </xdr:nvSpPr>
      <xdr:spPr>
        <a:xfrm>
          <a:off x="19494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9948</xdr:rowOff>
    </xdr:from>
    <xdr:ext cx="249299" cy="259045"/>
    <xdr:sp macro="" textlink="">
      <xdr:nvSpPr>
        <xdr:cNvPr id="796" name="テキスト ボックス 795"/>
        <xdr:cNvSpPr txBox="1"/>
      </xdr:nvSpPr>
      <xdr:spPr>
        <a:xfrm>
          <a:off x="19420649"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88580</xdr:rowOff>
    </xdr:from>
    <xdr:to>
      <xdr:col>27</xdr:col>
      <xdr:colOff>161925</xdr:colOff>
      <xdr:row>59</xdr:row>
      <xdr:rowOff>18730</xdr:rowOff>
    </xdr:to>
    <xdr:sp macro="" textlink="">
      <xdr:nvSpPr>
        <xdr:cNvPr id="797" name="円/楕円 796"/>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9857</xdr:rowOff>
    </xdr:from>
    <xdr:ext cx="249299" cy="259045"/>
    <xdr:sp macro="" textlink="">
      <xdr:nvSpPr>
        <xdr:cNvPr id="798" name="テキスト ボックス 797"/>
        <xdr:cNvSpPr txBox="1"/>
      </xdr:nvSpPr>
      <xdr:spPr>
        <a:xfrm>
          <a:off x="18531649"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127764</xdr:rowOff>
    </xdr:from>
    <xdr:to>
      <xdr:col>32</xdr:col>
      <xdr:colOff>187325</xdr:colOff>
      <xdr:row>78</xdr:row>
      <xdr:rowOff>92706</xdr:rowOff>
    </xdr:to>
    <xdr:cxnSp macro="">
      <xdr:nvCxnSpPr>
        <xdr:cNvPr id="830" name="直線コネクタ 829"/>
        <xdr:cNvCxnSpPr/>
      </xdr:nvCxnSpPr>
      <xdr:spPr>
        <a:xfrm>
          <a:off x="21323300" y="13329414"/>
          <a:ext cx="838200" cy="1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127764</xdr:rowOff>
    </xdr:from>
    <xdr:to>
      <xdr:col>31</xdr:col>
      <xdr:colOff>34925</xdr:colOff>
      <xdr:row>78</xdr:row>
      <xdr:rowOff>62449</xdr:rowOff>
    </xdr:to>
    <xdr:cxnSp macro="">
      <xdr:nvCxnSpPr>
        <xdr:cNvPr id="833" name="直線コネクタ 832"/>
        <xdr:cNvCxnSpPr/>
      </xdr:nvCxnSpPr>
      <xdr:spPr>
        <a:xfrm flipV="1">
          <a:off x="20434300" y="13329414"/>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62449</xdr:rowOff>
    </xdr:from>
    <xdr:to>
      <xdr:col>29</xdr:col>
      <xdr:colOff>517525</xdr:colOff>
      <xdr:row>78</xdr:row>
      <xdr:rowOff>80035</xdr:rowOff>
    </xdr:to>
    <xdr:cxnSp macro="">
      <xdr:nvCxnSpPr>
        <xdr:cNvPr id="836" name="直線コネクタ 835"/>
        <xdr:cNvCxnSpPr/>
      </xdr:nvCxnSpPr>
      <xdr:spPr>
        <a:xfrm flipV="1">
          <a:off x="19545300" y="13435549"/>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80035</xdr:rowOff>
    </xdr:from>
    <xdr:to>
      <xdr:col>28</xdr:col>
      <xdr:colOff>314325</xdr:colOff>
      <xdr:row>78</xdr:row>
      <xdr:rowOff>80263</xdr:rowOff>
    </xdr:to>
    <xdr:cxnSp macro="">
      <xdr:nvCxnSpPr>
        <xdr:cNvPr id="839" name="直線コネクタ 838"/>
        <xdr:cNvCxnSpPr/>
      </xdr:nvCxnSpPr>
      <xdr:spPr>
        <a:xfrm flipV="1">
          <a:off x="18656300" y="1345313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41906</xdr:rowOff>
    </xdr:from>
    <xdr:to>
      <xdr:col>32</xdr:col>
      <xdr:colOff>238125</xdr:colOff>
      <xdr:row>78</xdr:row>
      <xdr:rowOff>143506</xdr:rowOff>
    </xdr:to>
    <xdr:sp macro="" textlink="">
      <xdr:nvSpPr>
        <xdr:cNvPr id="849" name="円/楕円 848"/>
        <xdr:cNvSpPr/>
      </xdr:nvSpPr>
      <xdr:spPr>
        <a:xfrm>
          <a:off x="221107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20333</xdr:rowOff>
    </xdr:from>
    <xdr:ext cx="534377" cy="259045"/>
    <xdr:sp macro="" textlink="">
      <xdr:nvSpPr>
        <xdr:cNvPr id="850" name="繰出金該当値テキスト"/>
        <xdr:cNvSpPr txBox="1"/>
      </xdr:nvSpPr>
      <xdr:spPr>
        <a:xfrm>
          <a:off x="22212300" y="133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76964</xdr:rowOff>
    </xdr:from>
    <xdr:to>
      <xdr:col>31</xdr:col>
      <xdr:colOff>85725</xdr:colOff>
      <xdr:row>78</xdr:row>
      <xdr:rowOff>7114</xdr:rowOff>
    </xdr:to>
    <xdr:sp macro="" textlink="">
      <xdr:nvSpPr>
        <xdr:cNvPr id="851" name="円/楕円 850"/>
        <xdr:cNvSpPr/>
      </xdr:nvSpPr>
      <xdr:spPr>
        <a:xfrm>
          <a:off x="21272500" y="132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169691</xdr:rowOff>
    </xdr:from>
    <xdr:ext cx="534377" cy="259045"/>
    <xdr:sp macro="" textlink="">
      <xdr:nvSpPr>
        <xdr:cNvPr id="852" name="テキスト ボックス 851"/>
        <xdr:cNvSpPr txBox="1"/>
      </xdr:nvSpPr>
      <xdr:spPr>
        <a:xfrm>
          <a:off x="21056111" y="133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11649</xdr:rowOff>
    </xdr:from>
    <xdr:to>
      <xdr:col>29</xdr:col>
      <xdr:colOff>568325</xdr:colOff>
      <xdr:row>78</xdr:row>
      <xdr:rowOff>113249</xdr:rowOff>
    </xdr:to>
    <xdr:sp macro="" textlink="">
      <xdr:nvSpPr>
        <xdr:cNvPr id="853" name="円/楕円 852"/>
        <xdr:cNvSpPr/>
      </xdr:nvSpPr>
      <xdr:spPr>
        <a:xfrm>
          <a:off x="20383500" y="133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104376</xdr:rowOff>
    </xdr:from>
    <xdr:ext cx="534377" cy="259045"/>
    <xdr:sp macro="" textlink="">
      <xdr:nvSpPr>
        <xdr:cNvPr id="854" name="テキスト ボックス 853"/>
        <xdr:cNvSpPr txBox="1"/>
      </xdr:nvSpPr>
      <xdr:spPr>
        <a:xfrm>
          <a:off x="20167111" y="134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29235</xdr:rowOff>
    </xdr:from>
    <xdr:to>
      <xdr:col>28</xdr:col>
      <xdr:colOff>365125</xdr:colOff>
      <xdr:row>78</xdr:row>
      <xdr:rowOff>130835</xdr:rowOff>
    </xdr:to>
    <xdr:sp macro="" textlink="">
      <xdr:nvSpPr>
        <xdr:cNvPr id="855" name="円/楕円 854"/>
        <xdr:cNvSpPr/>
      </xdr:nvSpPr>
      <xdr:spPr>
        <a:xfrm>
          <a:off x="19494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121962</xdr:rowOff>
    </xdr:from>
    <xdr:ext cx="534377" cy="259045"/>
    <xdr:sp macro="" textlink="">
      <xdr:nvSpPr>
        <xdr:cNvPr id="856" name="テキスト ボックス 855"/>
        <xdr:cNvSpPr txBox="1"/>
      </xdr:nvSpPr>
      <xdr:spPr>
        <a:xfrm>
          <a:off x="19278111" y="134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29463</xdr:rowOff>
    </xdr:from>
    <xdr:to>
      <xdr:col>27</xdr:col>
      <xdr:colOff>161925</xdr:colOff>
      <xdr:row>78</xdr:row>
      <xdr:rowOff>131063</xdr:rowOff>
    </xdr:to>
    <xdr:sp macro="" textlink="">
      <xdr:nvSpPr>
        <xdr:cNvPr id="857" name="円/楕円 856"/>
        <xdr:cNvSpPr/>
      </xdr:nvSpPr>
      <xdr:spPr>
        <a:xfrm>
          <a:off x="18605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122190</xdr:rowOff>
    </xdr:from>
    <xdr:ext cx="534377" cy="259045"/>
    <xdr:sp macro="" textlink="">
      <xdr:nvSpPr>
        <xdr:cNvPr id="858" name="テキスト ボックス 857"/>
        <xdr:cNvSpPr txBox="1"/>
      </xdr:nvSpPr>
      <xdr:spPr>
        <a:xfrm>
          <a:off x="18389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扶助費については、子ども子育て支援新制度による各種の給付費や、障がい者への自立支援給付費などの増加傾向が続いている。全国的なトレンドであり</a:t>
          </a:r>
          <a:r>
            <a:rPr lang="ja-JP" altLang="ja-JP" sz="1100" b="0" i="0" baseline="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と比較しても低水準で推移しているが、今後も増加する見込みが強く、制度改正や運用の方針に注視するとともに、受益者負担の適正化を含めて財源確保に努めなければならない。</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では、狭山池公園の改修工事など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大型工事が完了したことに伴い前年度よりも減少したものの、公共施設の老朽化に伴う改修工事が今後も必要であり、計画的かつ効率的な維持管理と事業執行に努める。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人件費については退職</a:t>
          </a:r>
          <a:r>
            <a:rPr kumimoji="1" lang="ja-JP" altLang="en-US" sz="1100">
              <a:solidFill>
                <a:schemeClr val="dk1"/>
              </a:solidFill>
              <a:effectLst/>
              <a:latin typeface="+mn-lt"/>
              <a:ea typeface="+mn-ea"/>
              <a:cs typeface="+mn-cs"/>
            </a:rPr>
            <a:t>手当</a:t>
          </a:r>
          <a:r>
            <a:rPr kumimoji="1" lang="ja-JP" altLang="ja-JP" sz="1100">
              <a:solidFill>
                <a:schemeClr val="dk1"/>
              </a:solidFill>
              <a:effectLst/>
              <a:latin typeface="+mn-lt"/>
              <a:ea typeface="+mn-ea"/>
              <a:cs typeface="+mn-cs"/>
            </a:rPr>
            <a:t>の減により微減となっているが、依然高止まりの状況であり</a:t>
          </a:r>
          <a:r>
            <a:rPr lang="ja-JP" altLang="ja-JP" sz="1100" b="0" i="0" baseline="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を上回る結果となって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物件費について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各種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業務委託料などで</a:t>
          </a:r>
          <a:r>
            <a:rPr kumimoji="1" lang="ja-JP" altLang="en-US" sz="1100">
              <a:solidFill>
                <a:schemeClr val="dk1"/>
              </a:solidFill>
              <a:effectLst/>
              <a:latin typeface="+mn-lt"/>
              <a:ea typeface="+mn-ea"/>
              <a:cs typeface="+mn-cs"/>
            </a:rPr>
            <a:t>高止まりしている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多様化する行政サービスを</a:t>
          </a:r>
          <a:r>
            <a:rPr kumimoji="1" lang="ja-JP" altLang="ja-JP" sz="1100">
              <a:solidFill>
                <a:schemeClr val="dk1"/>
              </a:solidFill>
              <a:effectLst/>
              <a:latin typeface="+mn-lt"/>
              <a:ea typeface="+mn-ea"/>
              <a:cs typeface="+mn-cs"/>
            </a:rPr>
            <a:t>行政規模に応じた</a:t>
          </a:r>
          <a:r>
            <a:rPr kumimoji="1" lang="ja-JP" altLang="en-US" sz="1100">
              <a:solidFill>
                <a:schemeClr val="dk1"/>
              </a:solidFill>
              <a:effectLst/>
              <a:latin typeface="+mn-lt"/>
              <a:ea typeface="+mn-ea"/>
              <a:cs typeface="+mn-cs"/>
            </a:rPr>
            <a:t>適正な水準に見直すなどの行財政改革が今後も必要な状況となっている。</a:t>
          </a:r>
          <a:endParaRPr lang="ja-JP" altLang="ja-JP" sz="1400">
            <a:effectLst/>
          </a:endParaRPr>
        </a:p>
        <a:p>
          <a:r>
            <a:rPr kumimoji="1" lang="ja-JP" altLang="ja-JP" sz="1100">
              <a:solidFill>
                <a:schemeClr val="dk1"/>
              </a:solidFill>
              <a:effectLst/>
              <a:latin typeface="+mn-lt"/>
              <a:ea typeface="+mn-ea"/>
              <a:cs typeface="+mn-cs"/>
            </a:rPr>
            <a:t>一方で公債費は</a:t>
          </a:r>
          <a:r>
            <a:rPr kumimoji="1" lang="ja-JP" altLang="en-US" sz="1100">
              <a:solidFill>
                <a:schemeClr val="dk1"/>
              </a:solidFill>
              <a:effectLst/>
              <a:latin typeface="+mn-lt"/>
              <a:ea typeface="+mn-ea"/>
              <a:cs typeface="+mn-cs"/>
            </a:rPr>
            <a:t>新規発行の抑制に努めた結果</a:t>
          </a:r>
          <a:r>
            <a:rPr lang="ja-JP" altLang="ja-JP" sz="1100" b="0" i="0" baseline="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よりも低水準で推移しており、今後も適正な管理に努めていきたい。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なお、補助費の増加、繰出金の減少は、下水道事業が公営企業会計に移行したことに伴い、繰出金から補助費に振り替えられた影響によるものである。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58,038
57,694
11.92
18,980,767
18,480,947
494,136
11,578,640
16,611,647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13056</xdr:rowOff>
    </xdr:from>
    <xdr:to>
      <xdr:col>6</xdr:col>
      <xdr:colOff>511175</xdr:colOff>
      <xdr:row>34</xdr:row>
      <xdr:rowOff>65176</xdr:rowOff>
    </xdr:to>
    <xdr:cxnSp macro="">
      <xdr:nvCxnSpPr>
        <xdr:cNvPr id="59" name="直線コネクタ 58"/>
        <xdr:cNvCxnSpPr/>
      </xdr:nvCxnSpPr>
      <xdr:spPr>
        <a:xfrm>
          <a:off x="3797300" y="5842356"/>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13056</xdr:rowOff>
    </xdr:from>
    <xdr:to>
      <xdr:col>5</xdr:col>
      <xdr:colOff>358775</xdr:colOff>
      <xdr:row>34</xdr:row>
      <xdr:rowOff>98095</xdr:rowOff>
    </xdr:to>
    <xdr:cxnSp macro="">
      <xdr:nvCxnSpPr>
        <xdr:cNvPr id="62" name="直線コネクタ 61"/>
        <xdr:cNvCxnSpPr/>
      </xdr:nvCxnSpPr>
      <xdr:spPr>
        <a:xfrm flipV="1">
          <a:off x="2908300" y="5842356"/>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77978</xdr:rowOff>
    </xdr:from>
    <xdr:to>
      <xdr:col>4</xdr:col>
      <xdr:colOff>155575</xdr:colOff>
      <xdr:row>34</xdr:row>
      <xdr:rowOff>98095</xdr:rowOff>
    </xdr:to>
    <xdr:cxnSp macro="">
      <xdr:nvCxnSpPr>
        <xdr:cNvPr id="65" name="直線コネクタ 64"/>
        <xdr:cNvCxnSpPr/>
      </xdr:nvCxnSpPr>
      <xdr:spPr>
        <a:xfrm>
          <a:off x="2019300" y="590727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24943</xdr:rowOff>
    </xdr:from>
    <xdr:to>
      <xdr:col>2</xdr:col>
      <xdr:colOff>638175</xdr:colOff>
      <xdr:row>34</xdr:row>
      <xdr:rowOff>77978</xdr:rowOff>
    </xdr:to>
    <xdr:cxnSp macro="">
      <xdr:nvCxnSpPr>
        <xdr:cNvPr id="68" name="直線コネクタ 67"/>
        <xdr:cNvCxnSpPr/>
      </xdr:nvCxnSpPr>
      <xdr:spPr>
        <a:xfrm>
          <a:off x="1130300" y="58542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14376</xdr:rowOff>
    </xdr:from>
    <xdr:to>
      <xdr:col>6</xdr:col>
      <xdr:colOff>561975</xdr:colOff>
      <xdr:row>34</xdr:row>
      <xdr:rowOff>115976</xdr:rowOff>
    </xdr:to>
    <xdr:sp macro="" textlink="">
      <xdr:nvSpPr>
        <xdr:cNvPr id="78" name="円/楕円 77"/>
        <xdr:cNvSpPr/>
      </xdr:nvSpPr>
      <xdr:spPr>
        <a:xfrm>
          <a:off x="45847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37253</xdr:rowOff>
    </xdr:from>
    <xdr:ext cx="469744" cy="259045"/>
    <xdr:sp macro="" textlink="">
      <xdr:nvSpPr>
        <xdr:cNvPr id="79" name="議会費該当値テキスト"/>
        <xdr:cNvSpPr txBox="1"/>
      </xdr:nvSpPr>
      <xdr:spPr>
        <a:xfrm>
          <a:off x="4686300" y="56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133706</xdr:rowOff>
    </xdr:from>
    <xdr:to>
      <xdr:col>5</xdr:col>
      <xdr:colOff>409575</xdr:colOff>
      <xdr:row>34</xdr:row>
      <xdr:rowOff>63856</xdr:rowOff>
    </xdr:to>
    <xdr:sp macro="" textlink="">
      <xdr:nvSpPr>
        <xdr:cNvPr id="80" name="円/楕円 79"/>
        <xdr:cNvSpPr/>
      </xdr:nvSpPr>
      <xdr:spPr>
        <a:xfrm>
          <a:off x="3746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80383</xdr:rowOff>
    </xdr:from>
    <xdr:ext cx="469744" cy="259045"/>
    <xdr:sp macro="" textlink="">
      <xdr:nvSpPr>
        <xdr:cNvPr id="81" name="テキスト ボックス 80"/>
        <xdr:cNvSpPr txBox="1"/>
      </xdr:nvSpPr>
      <xdr:spPr>
        <a:xfrm>
          <a:off x="3562427"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47295</xdr:rowOff>
    </xdr:from>
    <xdr:to>
      <xdr:col>4</xdr:col>
      <xdr:colOff>206375</xdr:colOff>
      <xdr:row>34</xdr:row>
      <xdr:rowOff>148895</xdr:rowOff>
    </xdr:to>
    <xdr:sp macro="" textlink="">
      <xdr:nvSpPr>
        <xdr:cNvPr id="82" name="円/楕円 81"/>
        <xdr:cNvSpPr/>
      </xdr:nvSpPr>
      <xdr:spPr>
        <a:xfrm>
          <a:off x="2857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140022</xdr:rowOff>
    </xdr:from>
    <xdr:ext cx="469744" cy="259045"/>
    <xdr:sp macro="" textlink="">
      <xdr:nvSpPr>
        <xdr:cNvPr id="83" name="テキスト ボックス 82"/>
        <xdr:cNvSpPr txBox="1"/>
      </xdr:nvSpPr>
      <xdr:spPr>
        <a:xfrm>
          <a:off x="2673427"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27178</xdr:rowOff>
    </xdr:from>
    <xdr:to>
      <xdr:col>3</xdr:col>
      <xdr:colOff>3175</xdr:colOff>
      <xdr:row>34</xdr:row>
      <xdr:rowOff>128778</xdr:rowOff>
    </xdr:to>
    <xdr:sp macro="" textlink="">
      <xdr:nvSpPr>
        <xdr:cNvPr id="84" name="円/楕円 83"/>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145305</xdr:rowOff>
    </xdr:from>
    <xdr:ext cx="469744" cy="259045"/>
    <xdr:sp macro="" textlink="">
      <xdr:nvSpPr>
        <xdr:cNvPr id="85" name="テキスト ボックス 84"/>
        <xdr:cNvSpPr txBox="1"/>
      </xdr:nvSpPr>
      <xdr:spPr>
        <a:xfrm>
          <a:off x="17844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145593</xdr:rowOff>
    </xdr:from>
    <xdr:to>
      <xdr:col>1</xdr:col>
      <xdr:colOff>485775</xdr:colOff>
      <xdr:row>34</xdr:row>
      <xdr:rowOff>75743</xdr:rowOff>
    </xdr:to>
    <xdr:sp macro="" textlink="">
      <xdr:nvSpPr>
        <xdr:cNvPr id="86" name="円/楕円 85"/>
        <xdr:cNvSpPr/>
      </xdr:nvSpPr>
      <xdr:spPr>
        <a:xfrm>
          <a:off x="1079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66870</xdr:rowOff>
    </xdr:from>
    <xdr:ext cx="469744" cy="259045"/>
    <xdr:sp macro="" textlink="">
      <xdr:nvSpPr>
        <xdr:cNvPr id="87" name="テキスト ボックス 86"/>
        <xdr:cNvSpPr txBox="1"/>
      </xdr:nvSpPr>
      <xdr:spPr>
        <a:xfrm>
          <a:off x="895427" y="58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27678</xdr:rowOff>
    </xdr:from>
    <xdr:to>
      <xdr:col>6</xdr:col>
      <xdr:colOff>511175</xdr:colOff>
      <xdr:row>57</xdr:row>
      <xdr:rowOff>63820</xdr:rowOff>
    </xdr:to>
    <xdr:cxnSp macro="">
      <xdr:nvCxnSpPr>
        <xdr:cNvPr id="116" name="直線コネクタ 115"/>
        <xdr:cNvCxnSpPr/>
      </xdr:nvCxnSpPr>
      <xdr:spPr>
        <a:xfrm>
          <a:off x="3797300" y="9800328"/>
          <a:ext cx="8382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12644</xdr:rowOff>
    </xdr:from>
    <xdr:to>
      <xdr:col>5</xdr:col>
      <xdr:colOff>358775</xdr:colOff>
      <xdr:row>57</xdr:row>
      <xdr:rowOff>27678</xdr:rowOff>
    </xdr:to>
    <xdr:cxnSp macro="">
      <xdr:nvCxnSpPr>
        <xdr:cNvPr id="119" name="直線コネクタ 118"/>
        <xdr:cNvCxnSpPr/>
      </xdr:nvCxnSpPr>
      <xdr:spPr>
        <a:xfrm>
          <a:off x="2908300" y="9785294"/>
          <a:ext cx="8890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94841</xdr:rowOff>
    </xdr:from>
    <xdr:to>
      <xdr:col>4</xdr:col>
      <xdr:colOff>155575</xdr:colOff>
      <xdr:row>57</xdr:row>
      <xdr:rowOff>12644</xdr:rowOff>
    </xdr:to>
    <xdr:cxnSp macro="">
      <xdr:nvCxnSpPr>
        <xdr:cNvPr id="122" name="直線コネクタ 121"/>
        <xdr:cNvCxnSpPr/>
      </xdr:nvCxnSpPr>
      <xdr:spPr>
        <a:xfrm>
          <a:off x="2019300" y="9696041"/>
          <a:ext cx="889000" cy="8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94841</xdr:rowOff>
    </xdr:from>
    <xdr:to>
      <xdr:col>2</xdr:col>
      <xdr:colOff>638175</xdr:colOff>
      <xdr:row>56</xdr:row>
      <xdr:rowOff>120855</xdr:rowOff>
    </xdr:to>
    <xdr:cxnSp macro="">
      <xdr:nvCxnSpPr>
        <xdr:cNvPr id="125" name="直線コネクタ 124"/>
        <xdr:cNvCxnSpPr/>
      </xdr:nvCxnSpPr>
      <xdr:spPr>
        <a:xfrm flipV="1">
          <a:off x="1130300" y="9696041"/>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13020</xdr:rowOff>
    </xdr:from>
    <xdr:to>
      <xdr:col>6</xdr:col>
      <xdr:colOff>561975</xdr:colOff>
      <xdr:row>57</xdr:row>
      <xdr:rowOff>114620</xdr:rowOff>
    </xdr:to>
    <xdr:sp macro="" textlink="">
      <xdr:nvSpPr>
        <xdr:cNvPr id="135" name="円/楕円 134"/>
        <xdr:cNvSpPr/>
      </xdr:nvSpPr>
      <xdr:spPr>
        <a:xfrm>
          <a:off x="4584700" y="97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148328</xdr:rowOff>
    </xdr:from>
    <xdr:to>
      <xdr:col>5</xdr:col>
      <xdr:colOff>409575</xdr:colOff>
      <xdr:row>57</xdr:row>
      <xdr:rowOff>78478</xdr:rowOff>
    </xdr:to>
    <xdr:sp macro="" textlink="">
      <xdr:nvSpPr>
        <xdr:cNvPr id="137" name="円/楕円 136"/>
        <xdr:cNvSpPr/>
      </xdr:nvSpPr>
      <xdr:spPr>
        <a:xfrm>
          <a:off x="3746500" y="9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69605</xdr:rowOff>
    </xdr:from>
    <xdr:ext cx="534377" cy="259045"/>
    <xdr:sp macro="" textlink="">
      <xdr:nvSpPr>
        <xdr:cNvPr id="138" name="テキスト ボックス 137"/>
        <xdr:cNvSpPr txBox="1"/>
      </xdr:nvSpPr>
      <xdr:spPr>
        <a:xfrm>
          <a:off x="3530111" y="984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133294</xdr:rowOff>
    </xdr:from>
    <xdr:to>
      <xdr:col>4</xdr:col>
      <xdr:colOff>206375</xdr:colOff>
      <xdr:row>57</xdr:row>
      <xdr:rowOff>63444</xdr:rowOff>
    </xdr:to>
    <xdr:sp macro="" textlink="">
      <xdr:nvSpPr>
        <xdr:cNvPr id="139" name="円/楕円 138"/>
        <xdr:cNvSpPr/>
      </xdr:nvSpPr>
      <xdr:spPr>
        <a:xfrm>
          <a:off x="2857500" y="97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54571</xdr:rowOff>
    </xdr:from>
    <xdr:ext cx="534377" cy="259045"/>
    <xdr:sp macro="" textlink="">
      <xdr:nvSpPr>
        <xdr:cNvPr id="140" name="テキスト ボックス 139"/>
        <xdr:cNvSpPr txBox="1"/>
      </xdr:nvSpPr>
      <xdr:spPr>
        <a:xfrm>
          <a:off x="2641111" y="982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44041</xdr:rowOff>
    </xdr:from>
    <xdr:to>
      <xdr:col>3</xdr:col>
      <xdr:colOff>3175</xdr:colOff>
      <xdr:row>56</xdr:row>
      <xdr:rowOff>145641</xdr:rowOff>
    </xdr:to>
    <xdr:sp macro="" textlink="">
      <xdr:nvSpPr>
        <xdr:cNvPr id="141" name="円/楕円 140"/>
        <xdr:cNvSpPr/>
      </xdr:nvSpPr>
      <xdr:spPr>
        <a:xfrm>
          <a:off x="1968500" y="96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136768</xdr:rowOff>
    </xdr:from>
    <xdr:ext cx="534377" cy="259045"/>
    <xdr:sp macro="" textlink="">
      <xdr:nvSpPr>
        <xdr:cNvPr id="142" name="テキスト ボックス 141"/>
        <xdr:cNvSpPr txBox="1"/>
      </xdr:nvSpPr>
      <xdr:spPr>
        <a:xfrm>
          <a:off x="1752111" y="97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70055</xdr:rowOff>
    </xdr:from>
    <xdr:to>
      <xdr:col>1</xdr:col>
      <xdr:colOff>485775</xdr:colOff>
      <xdr:row>57</xdr:row>
      <xdr:rowOff>205</xdr:rowOff>
    </xdr:to>
    <xdr:sp macro="" textlink="">
      <xdr:nvSpPr>
        <xdr:cNvPr id="143" name="円/楕円 142"/>
        <xdr:cNvSpPr/>
      </xdr:nvSpPr>
      <xdr:spPr>
        <a:xfrm>
          <a:off x="1079500" y="96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162782</xdr:rowOff>
    </xdr:from>
    <xdr:ext cx="534377" cy="259045"/>
    <xdr:sp macro="" textlink="">
      <xdr:nvSpPr>
        <xdr:cNvPr id="144" name="テキスト ボックス 143"/>
        <xdr:cNvSpPr txBox="1"/>
      </xdr:nvSpPr>
      <xdr:spPr>
        <a:xfrm>
          <a:off x="863111" y="97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131902</xdr:rowOff>
    </xdr:from>
    <xdr:to>
      <xdr:col>6</xdr:col>
      <xdr:colOff>511175</xdr:colOff>
      <xdr:row>75</xdr:row>
      <xdr:rowOff>137452</xdr:rowOff>
    </xdr:to>
    <xdr:cxnSp macro="">
      <xdr:nvCxnSpPr>
        <xdr:cNvPr id="174" name="直線コネクタ 173"/>
        <xdr:cNvCxnSpPr/>
      </xdr:nvCxnSpPr>
      <xdr:spPr>
        <a:xfrm>
          <a:off x="3797300" y="12990652"/>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131902</xdr:rowOff>
    </xdr:from>
    <xdr:to>
      <xdr:col>5</xdr:col>
      <xdr:colOff>358775</xdr:colOff>
      <xdr:row>76</xdr:row>
      <xdr:rowOff>49936</xdr:rowOff>
    </xdr:to>
    <xdr:cxnSp macro="">
      <xdr:nvCxnSpPr>
        <xdr:cNvPr id="177" name="直線コネクタ 176"/>
        <xdr:cNvCxnSpPr/>
      </xdr:nvCxnSpPr>
      <xdr:spPr>
        <a:xfrm flipV="1">
          <a:off x="2908300" y="12990652"/>
          <a:ext cx="8890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49936</xdr:rowOff>
    </xdr:from>
    <xdr:to>
      <xdr:col>4</xdr:col>
      <xdr:colOff>155575</xdr:colOff>
      <xdr:row>76</xdr:row>
      <xdr:rowOff>123368</xdr:rowOff>
    </xdr:to>
    <xdr:cxnSp macro="">
      <xdr:nvCxnSpPr>
        <xdr:cNvPr id="180" name="直線コネクタ 179"/>
        <xdr:cNvCxnSpPr/>
      </xdr:nvCxnSpPr>
      <xdr:spPr>
        <a:xfrm flipV="1">
          <a:off x="2019300" y="13080136"/>
          <a:ext cx="889000" cy="7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123368</xdr:rowOff>
    </xdr:from>
    <xdr:to>
      <xdr:col>2</xdr:col>
      <xdr:colOff>638175</xdr:colOff>
      <xdr:row>77</xdr:row>
      <xdr:rowOff>54408</xdr:rowOff>
    </xdr:to>
    <xdr:cxnSp macro="">
      <xdr:nvCxnSpPr>
        <xdr:cNvPr id="183" name="直線コネクタ 182"/>
        <xdr:cNvCxnSpPr/>
      </xdr:nvCxnSpPr>
      <xdr:spPr>
        <a:xfrm flipV="1">
          <a:off x="1130300" y="13153568"/>
          <a:ext cx="889000" cy="1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86652</xdr:rowOff>
    </xdr:from>
    <xdr:to>
      <xdr:col>6</xdr:col>
      <xdr:colOff>561975</xdr:colOff>
      <xdr:row>76</xdr:row>
      <xdr:rowOff>16802</xdr:rowOff>
    </xdr:to>
    <xdr:sp macro="" textlink="">
      <xdr:nvSpPr>
        <xdr:cNvPr id="193" name="円/楕円 192"/>
        <xdr:cNvSpPr/>
      </xdr:nvSpPr>
      <xdr:spPr>
        <a:xfrm>
          <a:off x="4584700" y="129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65079</xdr:rowOff>
    </xdr:from>
    <xdr:ext cx="599010" cy="259045"/>
    <xdr:sp macro="" textlink="">
      <xdr:nvSpPr>
        <xdr:cNvPr id="194" name="民生費該当値テキスト"/>
        <xdr:cNvSpPr txBox="1"/>
      </xdr:nvSpPr>
      <xdr:spPr>
        <a:xfrm>
          <a:off x="4686300" y="129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81102</xdr:rowOff>
    </xdr:from>
    <xdr:to>
      <xdr:col>5</xdr:col>
      <xdr:colOff>409575</xdr:colOff>
      <xdr:row>76</xdr:row>
      <xdr:rowOff>11252</xdr:rowOff>
    </xdr:to>
    <xdr:sp macro="" textlink="">
      <xdr:nvSpPr>
        <xdr:cNvPr id="195" name="円/楕円 194"/>
        <xdr:cNvSpPr/>
      </xdr:nvSpPr>
      <xdr:spPr>
        <a:xfrm>
          <a:off x="3746500" y="129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2379</xdr:rowOff>
    </xdr:from>
    <xdr:ext cx="599010" cy="259045"/>
    <xdr:sp macro="" textlink="">
      <xdr:nvSpPr>
        <xdr:cNvPr id="196" name="テキスト ボックス 195"/>
        <xdr:cNvSpPr txBox="1"/>
      </xdr:nvSpPr>
      <xdr:spPr>
        <a:xfrm>
          <a:off x="3497794" y="1303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170586</xdr:rowOff>
    </xdr:from>
    <xdr:to>
      <xdr:col>4</xdr:col>
      <xdr:colOff>206375</xdr:colOff>
      <xdr:row>76</xdr:row>
      <xdr:rowOff>100736</xdr:rowOff>
    </xdr:to>
    <xdr:sp macro="" textlink="">
      <xdr:nvSpPr>
        <xdr:cNvPr id="197" name="円/楕円 196"/>
        <xdr:cNvSpPr/>
      </xdr:nvSpPr>
      <xdr:spPr>
        <a:xfrm>
          <a:off x="2857500" y="130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91863</xdr:rowOff>
    </xdr:from>
    <xdr:ext cx="599010" cy="259045"/>
    <xdr:sp macro="" textlink="">
      <xdr:nvSpPr>
        <xdr:cNvPr id="198" name="テキスト ボックス 197"/>
        <xdr:cNvSpPr txBox="1"/>
      </xdr:nvSpPr>
      <xdr:spPr>
        <a:xfrm>
          <a:off x="2608794" y="1312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72568</xdr:rowOff>
    </xdr:from>
    <xdr:to>
      <xdr:col>3</xdr:col>
      <xdr:colOff>3175</xdr:colOff>
      <xdr:row>77</xdr:row>
      <xdr:rowOff>2718</xdr:rowOff>
    </xdr:to>
    <xdr:sp macro="" textlink="">
      <xdr:nvSpPr>
        <xdr:cNvPr id="199" name="円/楕円 198"/>
        <xdr:cNvSpPr/>
      </xdr:nvSpPr>
      <xdr:spPr>
        <a:xfrm>
          <a:off x="1968500" y="131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165295</xdr:rowOff>
    </xdr:from>
    <xdr:ext cx="599010" cy="259045"/>
    <xdr:sp macro="" textlink="">
      <xdr:nvSpPr>
        <xdr:cNvPr id="200" name="テキスト ボックス 199"/>
        <xdr:cNvSpPr txBox="1"/>
      </xdr:nvSpPr>
      <xdr:spPr>
        <a:xfrm>
          <a:off x="1719794" y="1319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3608</xdr:rowOff>
    </xdr:from>
    <xdr:to>
      <xdr:col>1</xdr:col>
      <xdr:colOff>485775</xdr:colOff>
      <xdr:row>77</xdr:row>
      <xdr:rowOff>105208</xdr:rowOff>
    </xdr:to>
    <xdr:sp macro="" textlink="">
      <xdr:nvSpPr>
        <xdr:cNvPr id="201" name="円/楕円 200"/>
        <xdr:cNvSpPr/>
      </xdr:nvSpPr>
      <xdr:spPr>
        <a:xfrm>
          <a:off x="1079500" y="132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96335</xdr:rowOff>
    </xdr:from>
    <xdr:ext cx="599010" cy="259045"/>
    <xdr:sp macro="" textlink="">
      <xdr:nvSpPr>
        <xdr:cNvPr id="202" name="テキスト ボックス 201"/>
        <xdr:cNvSpPr txBox="1"/>
      </xdr:nvSpPr>
      <xdr:spPr>
        <a:xfrm>
          <a:off x="830794" y="1329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121089</xdr:rowOff>
    </xdr:from>
    <xdr:to>
      <xdr:col>6</xdr:col>
      <xdr:colOff>511175</xdr:colOff>
      <xdr:row>98</xdr:row>
      <xdr:rowOff>128384</xdr:rowOff>
    </xdr:to>
    <xdr:cxnSp macro="">
      <xdr:nvCxnSpPr>
        <xdr:cNvPr id="232" name="直線コネクタ 231"/>
        <xdr:cNvCxnSpPr/>
      </xdr:nvCxnSpPr>
      <xdr:spPr>
        <a:xfrm>
          <a:off x="3797300" y="16923189"/>
          <a:ext cx="8382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86931</xdr:rowOff>
    </xdr:from>
    <xdr:to>
      <xdr:col>5</xdr:col>
      <xdr:colOff>358775</xdr:colOff>
      <xdr:row>98</xdr:row>
      <xdr:rowOff>121089</xdr:rowOff>
    </xdr:to>
    <xdr:cxnSp macro="">
      <xdr:nvCxnSpPr>
        <xdr:cNvPr id="235" name="直線コネクタ 234"/>
        <xdr:cNvCxnSpPr/>
      </xdr:nvCxnSpPr>
      <xdr:spPr>
        <a:xfrm>
          <a:off x="2908300" y="16889031"/>
          <a:ext cx="8890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86931</xdr:rowOff>
    </xdr:from>
    <xdr:to>
      <xdr:col>4</xdr:col>
      <xdr:colOff>155575</xdr:colOff>
      <xdr:row>98</xdr:row>
      <xdr:rowOff>99067</xdr:rowOff>
    </xdr:to>
    <xdr:cxnSp macro="">
      <xdr:nvCxnSpPr>
        <xdr:cNvPr id="238" name="直線コネクタ 237"/>
        <xdr:cNvCxnSpPr/>
      </xdr:nvCxnSpPr>
      <xdr:spPr>
        <a:xfrm flipV="1">
          <a:off x="2019300" y="16889031"/>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92094</xdr:rowOff>
    </xdr:from>
    <xdr:to>
      <xdr:col>2</xdr:col>
      <xdr:colOff>638175</xdr:colOff>
      <xdr:row>98</xdr:row>
      <xdr:rowOff>99067</xdr:rowOff>
    </xdr:to>
    <xdr:cxnSp macro="">
      <xdr:nvCxnSpPr>
        <xdr:cNvPr id="241" name="直線コネクタ 240"/>
        <xdr:cNvCxnSpPr/>
      </xdr:nvCxnSpPr>
      <xdr:spPr>
        <a:xfrm>
          <a:off x="1130300" y="16894194"/>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77584</xdr:rowOff>
    </xdr:from>
    <xdr:to>
      <xdr:col>6</xdr:col>
      <xdr:colOff>561975</xdr:colOff>
      <xdr:row>99</xdr:row>
      <xdr:rowOff>7734</xdr:rowOff>
    </xdr:to>
    <xdr:sp macro="" textlink="">
      <xdr:nvSpPr>
        <xdr:cNvPr id="251" name="円/楕円 250"/>
        <xdr:cNvSpPr/>
      </xdr:nvSpPr>
      <xdr:spPr>
        <a:xfrm>
          <a:off x="45847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56011</xdr:rowOff>
    </xdr:from>
    <xdr:ext cx="534377" cy="259045"/>
    <xdr:sp macro="" textlink="">
      <xdr:nvSpPr>
        <xdr:cNvPr id="252" name="衛生費該当値テキスト"/>
        <xdr:cNvSpPr txBox="1"/>
      </xdr:nvSpPr>
      <xdr:spPr>
        <a:xfrm>
          <a:off x="4686300"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70289</xdr:rowOff>
    </xdr:from>
    <xdr:to>
      <xdr:col>5</xdr:col>
      <xdr:colOff>409575</xdr:colOff>
      <xdr:row>99</xdr:row>
      <xdr:rowOff>439</xdr:rowOff>
    </xdr:to>
    <xdr:sp macro="" textlink="">
      <xdr:nvSpPr>
        <xdr:cNvPr id="253" name="円/楕円 252"/>
        <xdr:cNvSpPr/>
      </xdr:nvSpPr>
      <xdr:spPr>
        <a:xfrm>
          <a:off x="3746500" y="168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163016</xdr:rowOff>
    </xdr:from>
    <xdr:ext cx="534377" cy="259045"/>
    <xdr:sp macro="" textlink="">
      <xdr:nvSpPr>
        <xdr:cNvPr id="254" name="テキスト ボックス 253"/>
        <xdr:cNvSpPr txBox="1"/>
      </xdr:nvSpPr>
      <xdr:spPr>
        <a:xfrm>
          <a:off x="3530111" y="169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36131</xdr:rowOff>
    </xdr:from>
    <xdr:to>
      <xdr:col>4</xdr:col>
      <xdr:colOff>206375</xdr:colOff>
      <xdr:row>98</xdr:row>
      <xdr:rowOff>137731</xdr:rowOff>
    </xdr:to>
    <xdr:sp macro="" textlink="">
      <xdr:nvSpPr>
        <xdr:cNvPr id="255" name="円/楕円 254"/>
        <xdr:cNvSpPr/>
      </xdr:nvSpPr>
      <xdr:spPr>
        <a:xfrm>
          <a:off x="2857500" y="168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128858</xdr:rowOff>
    </xdr:from>
    <xdr:ext cx="534377" cy="259045"/>
    <xdr:sp macro="" textlink="">
      <xdr:nvSpPr>
        <xdr:cNvPr id="256" name="テキスト ボックス 255"/>
        <xdr:cNvSpPr txBox="1"/>
      </xdr:nvSpPr>
      <xdr:spPr>
        <a:xfrm>
          <a:off x="2641111" y="169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48267</xdr:rowOff>
    </xdr:from>
    <xdr:to>
      <xdr:col>3</xdr:col>
      <xdr:colOff>3175</xdr:colOff>
      <xdr:row>98</xdr:row>
      <xdr:rowOff>149867</xdr:rowOff>
    </xdr:to>
    <xdr:sp macro="" textlink="">
      <xdr:nvSpPr>
        <xdr:cNvPr id="257" name="円/楕円 256"/>
        <xdr:cNvSpPr/>
      </xdr:nvSpPr>
      <xdr:spPr>
        <a:xfrm>
          <a:off x="1968500" y="16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140994</xdr:rowOff>
    </xdr:from>
    <xdr:ext cx="534377" cy="259045"/>
    <xdr:sp macro="" textlink="">
      <xdr:nvSpPr>
        <xdr:cNvPr id="258" name="テキスト ボックス 257"/>
        <xdr:cNvSpPr txBox="1"/>
      </xdr:nvSpPr>
      <xdr:spPr>
        <a:xfrm>
          <a:off x="1752111" y="169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41294</xdr:rowOff>
    </xdr:from>
    <xdr:to>
      <xdr:col>1</xdr:col>
      <xdr:colOff>485775</xdr:colOff>
      <xdr:row>98</xdr:row>
      <xdr:rowOff>142894</xdr:rowOff>
    </xdr:to>
    <xdr:sp macro="" textlink="">
      <xdr:nvSpPr>
        <xdr:cNvPr id="259" name="円/楕円 258"/>
        <xdr:cNvSpPr/>
      </xdr:nvSpPr>
      <xdr:spPr>
        <a:xfrm>
          <a:off x="1079500" y="168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134021</xdr:rowOff>
    </xdr:from>
    <xdr:ext cx="534377" cy="259045"/>
    <xdr:sp macro="" textlink="">
      <xdr:nvSpPr>
        <xdr:cNvPr id="260" name="テキスト ボックス 259"/>
        <xdr:cNvSpPr txBox="1"/>
      </xdr:nvSpPr>
      <xdr:spPr>
        <a:xfrm>
          <a:off x="863111" y="169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101219</xdr:rowOff>
    </xdr:from>
    <xdr:to>
      <xdr:col>15</xdr:col>
      <xdr:colOff>180975</xdr:colOff>
      <xdr:row>38</xdr:row>
      <xdr:rowOff>114554</xdr:rowOff>
    </xdr:to>
    <xdr:cxnSp macro="">
      <xdr:nvCxnSpPr>
        <xdr:cNvPr id="289" name="直線コネクタ 288"/>
        <xdr:cNvCxnSpPr/>
      </xdr:nvCxnSpPr>
      <xdr:spPr>
        <a:xfrm flipV="1">
          <a:off x="9639300" y="661631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114554</xdr:rowOff>
    </xdr:from>
    <xdr:to>
      <xdr:col>14</xdr:col>
      <xdr:colOff>28575</xdr:colOff>
      <xdr:row>38</xdr:row>
      <xdr:rowOff>122555</xdr:rowOff>
    </xdr:to>
    <xdr:cxnSp macro="">
      <xdr:nvCxnSpPr>
        <xdr:cNvPr id="292" name="直線コネクタ 291"/>
        <xdr:cNvCxnSpPr/>
      </xdr:nvCxnSpPr>
      <xdr:spPr>
        <a:xfrm flipV="1">
          <a:off x="8750300" y="66296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122555</xdr:rowOff>
    </xdr:from>
    <xdr:to>
      <xdr:col>12</xdr:col>
      <xdr:colOff>511175</xdr:colOff>
      <xdr:row>38</xdr:row>
      <xdr:rowOff>140843</xdr:rowOff>
    </xdr:to>
    <xdr:cxnSp macro="">
      <xdr:nvCxnSpPr>
        <xdr:cNvPr id="295" name="直線コネクタ 294"/>
        <xdr:cNvCxnSpPr/>
      </xdr:nvCxnSpPr>
      <xdr:spPr>
        <a:xfrm flipV="1">
          <a:off x="7861300" y="663765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91313</xdr:rowOff>
    </xdr:from>
    <xdr:to>
      <xdr:col>11</xdr:col>
      <xdr:colOff>307975</xdr:colOff>
      <xdr:row>38</xdr:row>
      <xdr:rowOff>140843</xdr:rowOff>
    </xdr:to>
    <xdr:cxnSp macro="">
      <xdr:nvCxnSpPr>
        <xdr:cNvPr id="298" name="直線コネクタ 297"/>
        <xdr:cNvCxnSpPr/>
      </xdr:nvCxnSpPr>
      <xdr:spPr>
        <a:xfrm>
          <a:off x="6972300" y="660641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50419</xdr:rowOff>
    </xdr:from>
    <xdr:to>
      <xdr:col>15</xdr:col>
      <xdr:colOff>231775</xdr:colOff>
      <xdr:row>38</xdr:row>
      <xdr:rowOff>152019</xdr:rowOff>
    </xdr:to>
    <xdr:sp macro="" textlink="">
      <xdr:nvSpPr>
        <xdr:cNvPr id="308" name="円/楕円 307"/>
        <xdr:cNvSpPr/>
      </xdr:nvSpPr>
      <xdr:spPr>
        <a:xfrm>
          <a:off x="104267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136796</xdr:rowOff>
    </xdr:from>
    <xdr:ext cx="378565" cy="259045"/>
    <xdr:sp macro="" textlink="">
      <xdr:nvSpPr>
        <xdr:cNvPr id="309" name="労働費該当値テキスト"/>
        <xdr:cNvSpPr txBox="1"/>
      </xdr:nvSpPr>
      <xdr:spPr>
        <a:xfrm>
          <a:off x="10528300" y="648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63754</xdr:rowOff>
    </xdr:from>
    <xdr:to>
      <xdr:col>14</xdr:col>
      <xdr:colOff>79375</xdr:colOff>
      <xdr:row>38</xdr:row>
      <xdr:rowOff>165354</xdr:rowOff>
    </xdr:to>
    <xdr:sp macro="" textlink="">
      <xdr:nvSpPr>
        <xdr:cNvPr id="310" name="円/楕円 309"/>
        <xdr:cNvSpPr/>
      </xdr:nvSpPr>
      <xdr:spPr>
        <a:xfrm>
          <a:off x="9588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156481</xdr:rowOff>
    </xdr:from>
    <xdr:ext cx="378565" cy="259045"/>
    <xdr:sp macro="" textlink="">
      <xdr:nvSpPr>
        <xdr:cNvPr id="311" name="テキスト ボックス 310"/>
        <xdr:cNvSpPr txBox="1"/>
      </xdr:nvSpPr>
      <xdr:spPr>
        <a:xfrm>
          <a:off x="9450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71755</xdr:rowOff>
    </xdr:from>
    <xdr:to>
      <xdr:col>12</xdr:col>
      <xdr:colOff>561975</xdr:colOff>
      <xdr:row>39</xdr:row>
      <xdr:rowOff>1905</xdr:rowOff>
    </xdr:to>
    <xdr:sp macro="" textlink="">
      <xdr:nvSpPr>
        <xdr:cNvPr id="312" name="円/楕円 311"/>
        <xdr:cNvSpPr/>
      </xdr:nvSpPr>
      <xdr:spPr>
        <a:xfrm>
          <a:off x="8699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164482</xdr:rowOff>
    </xdr:from>
    <xdr:ext cx="378565" cy="259045"/>
    <xdr:sp macro="" textlink="">
      <xdr:nvSpPr>
        <xdr:cNvPr id="313" name="テキスト ボックス 312"/>
        <xdr:cNvSpPr txBox="1"/>
      </xdr:nvSpPr>
      <xdr:spPr>
        <a:xfrm>
          <a:off x="8561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90043</xdr:rowOff>
    </xdr:from>
    <xdr:to>
      <xdr:col>11</xdr:col>
      <xdr:colOff>358775</xdr:colOff>
      <xdr:row>39</xdr:row>
      <xdr:rowOff>20193</xdr:rowOff>
    </xdr:to>
    <xdr:sp macro="" textlink="">
      <xdr:nvSpPr>
        <xdr:cNvPr id="314" name="円/楕円 313"/>
        <xdr:cNvSpPr/>
      </xdr:nvSpPr>
      <xdr:spPr>
        <a:xfrm>
          <a:off x="7810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11320</xdr:rowOff>
    </xdr:from>
    <xdr:ext cx="378565" cy="259045"/>
    <xdr:sp macro="" textlink="">
      <xdr:nvSpPr>
        <xdr:cNvPr id="315" name="テキスト ボックス 314"/>
        <xdr:cNvSpPr txBox="1"/>
      </xdr:nvSpPr>
      <xdr:spPr>
        <a:xfrm>
          <a:off x="7672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40513</xdr:rowOff>
    </xdr:from>
    <xdr:to>
      <xdr:col>10</xdr:col>
      <xdr:colOff>155575</xdr:colOff>
      <xdr:row>38</xdr:row>
      <xdr:rowOff>142113</xdr:rowOff>
    </xdr:to>
    <xdr:sp macro="" textlink="">
      <xdr:nvSpPr>
        <xdr:cNvPr id="316" name="円/楕円 315"/>
        <xdr:cNvSpPr/>
      </xdr:nvSpPr>
      <xdr:spPr>
        <a:xfrm>
          <a:off x="6921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133240</xdr:rowOff>
    </xdr:from>
    <xdr:ext cx="378565" cy="259045"/>
    <xdr:sp macro="" textlink="">
      <xdr:nvSpPr>
        <xdr:cNvPr id="317" name="テキスト ボックス 316"/>
        <xdr:cNvSpPr txBox="1"/>
      </xdr:nvSpPr>
      <xdr:spPr>
        <a:xfrm>
          <a:off x="6783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102346</xdr:rowOff>
    </xdr:from>
    <xdr:to>
      <xdr:col>15</xdr:col>
      <xdr:colOff>180975</xdr:colOff>
      <xdr:row>58</xdr:row>
      <xdr:rowOff>113274</xdr:rowOff>
    </xdr:to>
    <xdr:cxnSp macro="">
      <xdr:nvCxnSpPr>
        <xdr:cNvPr id="344" name="直線コネクタ 343"/>
        <xdr:cNvCxnSpPr/>
      </xdr:nvCxnSpPr>
      <xdr:spPr>
        <a:xfrm>
          <a:off x="9639300" y="10046446"/>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95900</xdr:rowOff>
    </xdr:from>
    <xdr:to>
      <xdr:col>14</xdr:col>
      <xdr:colOff>28575</xdr:colOff>
      <xdr:row>58</xdr:row>
      <xdr:rowOff>102346</xdr:rowOff>
    </xdr:to>
    <xdr:cxnSp macro="">
      <xdr:nvCxnSpPr>
        <xdr:cNvPr id="347" name="直線コネクタ 346"/>
        <xdr:cNvCxnSpPr/>
      </xdr:nvCxnSpPr>
      <xdr:spPr>
        <a:xfrm>
          <a:off x="8750300" y="10040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95900</xdr:rowOff>
    </xdr:from>
    <xdr:to>
      <xdr:col>12</xdr:col>
      <xdr:colOff>511175</xdr:colOff>
      <xdr:row>58</xdr:row>
      <xdr:rowOff>110874</xdr:rowOff>
    </xdr:to>
    <xdr:cxnSp macro="">
      <xdr:nvCxnSpPr>
        <xdr:cNvPr id="350" name="直線コネクタ 349"/>
        <xdr:cNvCxnSpPr/>
      </xdr:nvCxnSpPr>
      <xdr:spPr>
        <a:xfrm flipV="1">
          <a:off x="7861300" y="10040000"/>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102233</xdr:rowOff>
    </xdr:from>
    <xdr:to>
      <xdr:col>11</xdr:col>
      <xdr:colOff>307975</xdr:colOff>
      <xdr:row>58</xdr:row>
      <xdr:rowOff>110874</xdr:rowOff>
    </xdr:to>
    <xdr:cxnSp macro="">
      <xdr:nvCxnSpPr>
        <xdr:cNvPr id="353" name="直線コネクタ 352"/>
        <xdr:cNvCxnSpPr/>
      </xdr:nvCxnSpPr>
      <xdr:spPr>
        <a:xfrm>
          <a:off x="6972300" y="1004633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62474</xdr:rowOff>
    </xdr:from>
    <xdr:to>
      <xdr:col>15</xdr:col>
      <xdr:colOff>231775</xdr:colOff>
      <xdr:row>58</xdr:row>
      <xdr:rowOff>164074</xdr:rowOff>
    </xdr:to>
    <xdr:sp macro="" textlink="">
      <xdr:nvSpPr>
        <xdr:cNvPr id="363" name="円/楕円 362"/>
        <xdr:cNvSpPr/>
      </xdr:nvSpPr>
      <xdr:spPr>
        <a:xfrm>
          <a:off x="104267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148851</xdr:rowOff>
    </xdr:from>
    <xdr:ext cx="469744" cy="259045"/>
    <xdr:sp macro="" textlink="">
      <xdr:nvSpPr>
        <xdr:cNvPr id="364" name="農林水産業費該当値テキスト"/>
        <xdr:cNvSpPr txBox="1"/>
      </xdr:nvSpPr>
      <xdr:spPr>
        <a:xfrm>
          <a:off x="10528300" y="992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51546</xdr:rowOff>
    </xdr:from>
    <xdr:to>
      <xdr:col>14</xdr:col>
      <xdr:colOff>79375</xdr:colOff>
      <xdr:row>58</xdr:row>
      <xdr:rowOff>153146</xdr:rowOff>
    </xdr:to>
    <xdr:sp macro="" textlink="">
      <xdr:nvSpPr>
        <xdr:cNvPr id="365" name="円/楕円 364"/>
        <xdr:cNvSpPr/>
      </xdr:nvSpPr>
      <xdr:spPr>
        <a:xfrm>
          <a:off x="9588500" y="9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144273</xdr:rowOff>
    </xdr:from>
    <xdr:ext cx="469744" cy="259045"/>
    <xdr:sp macro="" textlink="">
      <xdr:nvSpPr>
        <xdr:cNvPr id="366" name="テキスト ボックス 365"/>
        <xdr:cNvSpPr txBox="1"/>
      </xdr:nvSpPr>
      <xdr:spPr>
        <a:xfrm>
          <a:off x="9404427" y="10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45100</xdr:rowOff>
    </xdr:from>
    <xdr:to>
      <xdr:col>12</xdr:col>
      <xdr:colOff>561975</xdr:colOff>
      <xdr:row>58</xdr:row>
      <xdr:rowOff>146700</xdr:rowOff>
    </xdr:to>
    <xdr:sp macro="" textlink="">
      <xdr:nvSpPr>
        <xdr:cNvPr id="367" name="円/楕円 366"/>
        <xdr:cNvSpPr/>
      </xdr:nvSpPr>
      <xdr:spPr>
        <a:xfrm>
          <a:off x="86995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137827</xdr:rowOff>
    </xdr:from>
    <xdr:ext cx="469744" cy="259045"/>
    <xdr:sp macro="" textlink="">
      <xdr:nvSpPr>
        <xdr:cNvPr id="368" name="テキスト ボックス 367"/>
        <xdr:cNvSpPr txBox="1"/>
      </xdr:nvSpPr>
      <xdr:spPr>
        <a:xfrm>
          <a:off x="8515427" y="1008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60074</xdr:rowOff>
    </xdr:from>
    <xdr:to>
      <xdr:col>11</xdr:col>
      <xdr:colOff>358775</xdr:colOff>
      <xdr:row>58</xdr:row>
      <xdr:rowOff>161674</xdr:rowOff>
    </xdr:to>
    <xdr:sp macro="" textlink="">
      <xdr:nvSpPr>
        <xdr:cNvPr id="369" name="円/楕円 368"/>
        <xdr:cNvSpPr/>
      </xdr:nvSpPr>
      <xdr:spPr>
        <a:xfrm>
          <a:off x="7810500" y="100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152801</xdr:rowOff>
    </xdr:from>
    <xdr:ext cx="469744" cy="259045"/>
    <xdr:sp macro="" textlink="">
      <xdr:nvSpPr>
        <xdr:cNvPr id="370" name="テキスト ボックス 369"/>
        <xdr:cNvSpPr txBox="1"/>
      </xdr:nvSpPr>
      <xdr:spPr>
        <a:xfrm>
          <a:off x="7626427" y="100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51433</xdr:rowOff>
    </xdr:from>
    <xdr:to>
      <xdr:col>10</xdr:col>
      <xdr:colOff>155575</xdr:colOff>
      <xdr:row>58</xdr:row>
      <xdr:rowOff>153033</xdr:rowOff>
    </xdr:to>
    <xdr:sp macro="" textlink="">
      <xdr:nvSpPr>
        <xdr:cNvPr id="371" name="円/楕円 370"/>
        <xdr:cNvSpPr/>
      </xdr:nvSpPr>
      <xdr:spPr>
        <a:xfrm>
          <a:off x="6921500" y="99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144160</xdr:rowOff>
    </xdr:from>
    <xdr:ext cx="469744" cy="259045"/>
    <xdr:sp macro="" textlink="">
      <xdr:nvSpPr>
        <xdr:cNvPr id="372" name="テキスト ボックス 371"/>
        <xdr:cNvSpPr txBox="1"/>
      </xdr:nvSpPr>
      <xdr:spPr>
        <a:xfrm>
          <a:off x="6737427" y="1008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143814</xdr:rowOff>
    </xdr:from>
    <xdr:to>
      <xdr:col>15</xdr:col>
      <xdr:colOff>180975</xdr:colOff>
      <xdr:row>79</xdr:row>
      <xdr:rowOff>9283</xdr:rowOff>
    </xdr:to>
    <xdr:cxnSp macro="">
      <xdr:nvCxnSpPr>
        <xdr:cNvPr id="401" name="直線コネクタ 400"/>
        <xdr:cNvCxnSpPr/>
      </xdr:nvCxnSpPr>
      <xdr:spPr>
        <a:xfrm>
          <a:off x="9639300" y="13516914"/>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143814</xdr:rowOff>
    </xdr:from>
    <xdr:to>
      <xdr:col>14</xdr:col>
      <xdr:colOff>28575</xdr:colOff>
      <xdr:row>79</xdr:row>
      <xdr:rowOff>18084</xdr:rowOff>
    </xdr:to>
    <xdr:cxnSp macro="">
      <xdr:nvCxnSpPr>
        <xdr:cNvPr id="404" name="直線コネクタ 403"/>
        <xdr:cNvCxnSpPr/>
      </xdr:nvCxnSpPr>
      <xdr:spPr>
        <a:xfrm flipV="1">
          <a:off x="8750300" y="135169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18084</xdr:rowOff>
    </xdr:from>
    <xdr:to>
      <xdr:col>12</xdr:col>
      <xdr:colOff>511175</xdr:colOff>
      <xdr:row>79</xdr:row>
      <xdr:rowOff>19152</xdr:rowOff>
    </xdr:to>
    <xdr:cxnSp macro="">
      <xdr:nvCxnSpPr>
        <xdr:cNvPr id="407" name="直線コネクタ 406"/>
        <xdr:cNvCxnSpPr/>
      </xdr:nvCxnSpPr>
      <xdr:spPr>
        <a:xfrm flipV="1">
          <a:off x="7861300" y="1356263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14694</xdr:rowOff>
    </xdr:from>
    <xdr:to>
      <xdr:col>11</xdr:col>
      <xdr:colOff>307975</xdr:colOff>
      <xdr:row>79</xdr:row>
      <xdr:rowOff>19152</xdr:rowOff>
    </xdr:to>
    <xdr:cxnSp macro="">
      <xdr:nvCxnSpPr>
        <xdr:cNvPr id="410" name="直線コネクタ 409"/>
        <xdr:cNvCxnSpPr/>
      </xdr:nvCxnSpPr>
      <xdr:spPr>
        <a:xfrm>
          <a:off x="6972300" y="1355924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129933</xdr:rowOff>
    </xdr:from>
    <xdr:to>
      <xdr:col>15</xdr:col>
      <xdr:colOff>231775</xdr:colOff>
      <xdr:row>79</xdr:row>
      <xdr:rowOff>60083</xdr:rowOff>
    </xdr:to>
    <xdr:sp macro="" textlink="">
      <xdr:nvSpPr>
        <xdr:cNvPr id="420" name="円/楕円 419"/>
        <xdr:cNvSpPr/>
      </xdr:nvSpPr>
      <xdr:spPr>
        <a:xfrm>
          <a:off x="104267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44860</xdr:rowOff>
    </xdr:from>
    <xdr:ext cx="378565" cy="259045"/>
    <xdr:sp macro="" textlink="">
      <xdr:nvSpPr>
        <xdr:cNvPr id="421" name="商工費該当値テキスト"/>
        <xdr:cNvSpPr txBox="1"/>
      </xdr:nvSpPr>
      <xdr:spPr>
        <a:xfrm>
          <a:off x="10528300" y="1341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93014</xdr:rowOff>
    </xdr:from>
    <xdr:to>
      <xdr:col>14</xdr:col>
      <xdr:colOff>79375</xdr:colOff>
      <xdr:row>79</xdr:row>
      <xdr:rowOff>23164</xdr:rowOff>
    </xdr:to>
    <xdr:sp macro="" textlink="">
      <xdr:nvSpPr>
        <xdr:cNvPr id="422" name="円/楕円 421"/>
        <xdr:cNvSpPr/>
      </xdr:nvSpPr>
      <xdr:spPr>
        <a:xfrm>
          <a:off x="9588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14291</xdr:rowOff>
    </xdr:from>
    <xdr:ext cx="469744" cy="259045"/>
    <xdr:sp macro="" textlink="">
      <xdr:nvSpPr>
        <xdr:cNvPr id="423" name="テキスト ボックス 422"/>
        <xdr:cNvSpPr txBox="1"/>
      </xdr:nvSpPr>
      <xdr:spPr>
        <a:xfrm>
          <a:off x="9404427"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138734</xdr:rowOff>
    </xdr:from>
    <xdr:to>
      <xdr:col>12</xdr:col>
      <xdr:colOff>561975</xdr:colOff>
      <xdr:row>79</xdr:row>
      <xdr:rowOff>68884</xdr:rowOff>
    </xdr:to>
    <xdr:sp macro="" textlink="">
      <xdr:nvSpPr>
        <xdr:cNvPr id="424" name="円/楕円 423"/>
        <xdr:cNvSpPr/>
      </xdr:nvSpPr>
      <xdr:spPr>
        <a:xfrm>
          <a:off x="8699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60011</xdr:rowOff>
    </xdr:from>
    <xdr:ext cx="378565" cy="259045"/>
    <xdr:sp macro="" textlink="">
      <xdr:nvSpPr>
        <xdr:cNvPr id="425" name="テキスト ボックス 424"/>
        <xdr:cNvSpPr txBox="1"/>
      </xdr:nvSpPr>
      <xdr:spPr>
        <a:xfrm>
          <a:off x="8561017" y="1360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139802</xdr:rowOff>
    </xdr:from>
    <xdr:to>
      <xdr:col>11</xdr:col>
      <xdr:colOff>358775</xdr:colOff>
      <xdr:row>79</xdr:row>
      <xdr:rowOff>69952</xdr:rowOff>
    </xdr:to>
    <xdr:sp macro="" textlink="">
      <xdr:nvSpPr>
        <xdr:cNvPr id="426" name="円/楕円 425"/>
        <xdr:cNvSpPr/>
      </xdr:nvSpPr>
      <xdr:spPr>
        <a:xfrm>
          <a:off x="7810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61079</xdr:rowOff>
    </xdr:from>
    <xdr:ext cx="378565" cy="259045"/>
    <xdr:sp macro="" textlink="">
      <xdr:nvSpPr>
        <xdr:cNvPr id="427" name="テキスト ボックス 426"/>
        <xdr:cNvSpPr txBox="1"/>
      </xdr:nvSpPr>
      <xdr:spPr>
        <a:xfrm>
          <a:off x="7672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135344</xdr:rowOff>
    </xdr:from>
    <xdr:to>
      <xdr:col>10</xdr:col>
      <xdr:colOff>155575</xdr:colOff>
      <xdr:row>79</xdr:row>
      <xdr:rowOff>65494</xdr:rowOff>
    </xdr:to>
    <xdr:sp macro="" textlink="">
      <xdr:nvSpPr>
        <xdr:cNvPr id="428" name="円/楕円 427"/>
        <xdr:cNvSpPr/>
      </xdr:nvSpPr>
      <xdr:spPr>
        <a:xfrm>
          <a:off x="6921500" y="135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56621</xdr:rowOff>
    </xdr:from>
    <xdr:ext cx="378565" cy="259045"/>
    <xdr:sp macro="" textlink="">
      <xdr:nvSpPr>
        <xdr:cNvPr id="429" name="テキスト ボックス 428"/>
        <xdr:cNvSpPr txBox="1"/>
      </xdr:nvSpPr>
      <xdr:spPr>
        <a:xfrm>
          <a:off x="6783017" y="1360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23878</xdr:rowOff>
    </xdr:from>
    <xdr:to>
      <xdr:col>15</xdr:col>
      <xdr:colOff>180975</xdr:colOff>
      <xdr:row>98</xdr:row>
      <xdr:rowOff>46445</xdr:rowOff>
    </xdr:to>
    <xdr:cxnSp macro="">
      <xdr:nvCxnSpPr>
        <xdr:cNvPr id="456" name="直線コネクタ 455"/>
        <xdr:cNvCxnSpPr/>
      </xdr:nvCxnSpPr>
      <xdr:spPr>
        <a:xfrm>
          <a:off x="9639300" y="16825978"/>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23878</xdr:rowOff>
    </xdr:from>
    <xdr:to>
      <xdr:col>14</xdr:col>
      <xdr:colOff>28575</xdr:colOff>
      <xdr:row>98</xdr:row>
      <xdr:rowOff>41315</xdr:rowOff>
    </xdr:to>
    <xdr:cxnSp macro="">
      <xdr:nvCxnSpPr>
        <xdr:cNvPr id="459" name="直線コネクタ 458"/>
        <xdr:cNvCxnSpPr/>
      </xdr:nvCxnSpPr>
      <xdr:spPr>
        <a:xfrm flipV="1">
          <a:off x="8750300" y="16825978"/>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41315</xdr:rowOff>
    </xdr:from>
    <xdr:to>
      <xdr:col>12</xdr:col>
      <xdr:colOff>511175</xdr:colOff>
      <xdr:row>98</xdr:row>
      <xdr:rowOff>61568</xdr:rowOff>
    </xdr:to>
    <xdr:cxnSp macro="">
      <xdr:nvCxnSpPr>
        <xdr:cNvPr id="462" name="直線コネクタ 461"/>
        <xdr:cNvCxnSpPr/>
      </xdr:nvCxnSpPr>
      <xdr:spPr>
        <a:xfrm flipV="1">
          <a:off x="7861300" y="16843415"/>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61568</xdr:rowOff>
    </xdr:from>
    <xdr:to>
      <xdr:col>11</xdr:col>
      <xdr:colOff>307975</xdr:colOff>
      <xdr:row>98</xdr:row>
      <xdr:rowOff>63905</xdr:rowOff>
    </xdr:to>
    <xdr:cxnSp macro="">
      <xdr:nvCxnSpPr>
        <xdr:cNvPr id="465" name="直線コネクタ 464"/>
        <xdr:cNvCxnSpPr/>
      </xdr:nvCxnSpPr>
      <xdr:spPr>
        <a:xfrm flipV="1">
          <a:off x="6972300" y="16863668"/>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167095</xdr:rowOff>
    </xdr:from>
    <xdr:to>
      <xdr:col>15</xdr:col>
      <xdr:colOff>231775</xdr:colOff>
      <xdr:row>98</xdr:row>
      <xdr:rowOff>97245</xdr:rowOff>
    </xdr:to>
    <xdr:sp macro="" textlink="">
      <xdr:nvSpPr>
        <xdr:cNvPr id="475" name="円/楕円 474"/>
        <xdr:cNvSpPr/>
      </xdr:nvSpPr>
      <xdr:spPr>
        <a:xfrm>
          <a:off x="10426700" y="167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82022</xdr:rowOff>
    </xdr:from>
    <xdr:ext cx="534377" cy="259045"/>
    <xdr:sp macro="" textlink="">
      <xdr:nvSpPr>
        <xdr:cNvPr id="476" name="土木費該当値テキスト"/>
        <xdr:cNvSpPr txBox="1"/>
      </xdr:nvSpPr>
      <xdr:spPr>
        <a:xfrm>
          <a:off x="10528300" y="16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144528</xdr:rowOff>
    </xdr:from>
    <xdr:to>
      <xdr:col>14</xdr:col>
      <xdr:colOff>79375</xdr:colOff>
      <xdr:row>98</xdr:row>
      <xdr:rowOff>74678</xdr:rowOff>
    </xdr:to>
    <xdr:sp macro="" textlink="">
      <xdr:nvSpPr>
        <xdr:cNvPr id="477" name="円/楕円 476"/>
        <xdr:cNvSpPr/>
      </xdr:nvSpPr>
      <xdr:spPr>
        <a:xfrm>
          <a:off x="9588500" y="16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65805</xdr:rowOff>
    </xdr:from>
    <xdr:ext cx="534377" cy="259045"/>
    <xdr:sp macro="" textlink="">
      <xdr:nvSpPr>
        <xdr:cNvPr id="478" name="テキスト ボックス 477"/>
        <xdr:cNvSpPr txBox="1"/>
      </xdr:nvSpPr>
      <xdr:spPr>
        <a:xfrm>
          <a:off x="9372111" y="168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161965</xdr:rowOff>
    </xdr:from>
    <xdr:to>
      <xdr:col>12</xdr:col>
      <xdr:colOff>561975</xdr:colOff>
      <xdr:row>98</xdr:row>
      <xdr:rowOff>92115</xdr:rowOff>
    </xdr:to>
    <xdr:sp macro="" textlink="">
      <xdr:nvSpPr>
        <xdr:cNvPr id="479" name="円/楕円 478"/>
        <xdr:cNvSpPr/>
      </xdr:nvSpPr>
      <xdr:spPr>
        <a:xfrm>
          <a:off x="8699500" y="167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83242</xdr:rowOff>
    </xdr:from>
    <xdr:ext cx="534377" cy="259045"/>
    <xdr:sp macro="" textlink="">
      <xdr:nvSpPr>
        <xdr:cNvPr id="480" name="テキスト ボックス 479"/>
        <xdr:cNvSpPr txBox="1"/>
      </xdr:nvSpPr>
      <xdr:spPr>
        <a:xfrm>
          <a:off x="8483111" y="168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10768</xdr:rowOff>
    </xdr:from>
    <xdr:to>
      <xdr:col>11</xdr:col>
      <xdr:colOff>358775</xdr:colOff>
      <xdr:row>98</xdr:row>
      <xdr:rowOff>112368</xdr:rowOff>
    </xdr:to>
    <xdr:sp macro="" textlink="">
      <xdr:nvSpPr>
        <xdr:cNvPr id="481" name="円/楕円 480"/>
        <xdr:cNvSpPr/>
      </xdr:nvSpPr>
      <xdr:spPr>
        <a:xfrm>
          <a:off x="7810500" y="16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103495</xdr:rowOff>
    </xdr:from>
    <xdr:ext cx="534377" cy="259045"/>
    <xdr:sp macro="" textlink="">
      <xdr:nvSpPr>
        <xdr:cNvPr id="482" name="テキスト ボックス 481"/>
        <xdr:cNvSpPr txBox="1"/>
      </xdr:nvSpPr>
      <xdr:spPr>
        <a:xfrm>
          <a:off x="7594111" y="169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13105</xdr:rowOff>
    </xdr:from>
    <xdr:to>
      <xdr:col>10</xdr:col>
      <xdr:colOff>155575</xdr:colOff>
      <xdr:row>98</xdr:row>
      <xdr:rowOff>114705</xdr:rowOff>
    </xdr:to>
    <xdr:sp macro="" textlink="">
      <xdr:nvSpPr>
        <xdr:cNvPr id="483" name="円/楕円 482"/>
        <xdr:cNvSpPr/>
      </xdr:nvSpPr>
      <xdr:spPr>
        <a:xfrm>
          <a:off x="6921500" y="168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105832</xdr:rowOff>
    </xdr:from>
    <xdr:ext cx="534377" cy="259045"/>
    <xdr:sp macro="" textlink="">
      <xdr:nvSpPr>
        <xdr:cNvPr id="484" name="テキスト ボックス 483"/>
        <xdr:cNvSpPr txBox="1"/>
      </xdr:nvSpPr>
      <xdr:spPr>
        <a:xfrm>
          <a:off x="6705111" y="1690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23709</xdr:rowOff>
    </xdr:from>
    <xdr:to>
      <xdr:col>23</xdr:col>
      <xdr:colOff>517525</xdr:colOff>
      <xdr:row>38</xdr:row>
      <xdr:rowOff>59233</xdr:rowOff>
    </xdr:to>
    <xdr:cxnSp macro="">
      <xdr:nvCxnSpPr>
        <xdr:cNvPr id="512" name="直線コネクタ 511"/>
        <xdr:cNvCxnSpPr/>
      </xdr:nvCxnSpPr>
      <xdr:spPr>
        <a:xfrm flipV="1">
          <a:off x="15481300" y="6538809"/>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51095</xdr:rowOff>
    </xdr:from>
    <xdr:to>
      <xdr:col>22</xdr:col>
      <xdr:colOff>365125</xdr:colOff>
      <xdr:row>38</xdr:row>
      <xdr:rowOff>59233</xdr:rowOff>
    </xdr:to>
    <xdr:cxnSp macro="">
      <xdr:nvCxnSpPr>
        <xdr:cNvPr id="515" name="直線コネクタ 514"/>
        <xdr:cNvCxnSpPr/>
      </xdr:nvCxnSpPr>
      <xdr:spPr>
        <a:xfrm>
          <a:off x="14592300" y="6566195"/>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73497</xdr:rowOff>
    </xdr:from>
    <xdr:to>
      <xdr:col>21</xdr:col>
      <xdr:colOff>161925</xdr:colOff>
      <xdr:row>38</xdr:row>
      <xdr:rowOff>51095</xdr:rowOff>
    </xdr:to>
    <xdr:cxnSp macro="">
      <xdr:nvCxnSpPr>
        <xdr:cNvPr id="518" name="直線コネクタ 517"/>
        <xdr:cNvCxnSpPr/>
      </xdr:nvCxnSpPr>
      <xdr:spPr>
        <a:xfrm>
          <a:off x="13703300" y="6417147"/>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73497</xdr:rowOff>
    </xdr:from>
    <xdr:to>
      <xdr:col>19</xdr:col>
      <xdr:colOff>644525</xdr:colOff>
      <xdr:row>38</xdr:row>
      <xdr:rowOff>15799</xdr:rowOff>
    </xdr:to>
    <xdr:cxnSp macro="">
      <xdr:nvCxnSpPr>
        <xdr:cNvPr id="521" name="直線コネクタ 520"/>
        <xdr:cNvCxnSpPr/>
      </xdr:nvCxnSpPr>
      <xdr:spPr>
        <a:xfrm flipV="1">
          <a:off x="12814300" y="6417147"/>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144358</xdr:rowOff>
    </xdr:from>
    <xdr:to>
      <xdr:col>23</xdr:col>
      <xdr:colOff>568325</xdr:colOff>
      <xdr:row>38</xdr:row>
      <xdr:rowOff>74509</xdr:rowOff>
    </xdr:to>
    <xdr:sp macro="" textlink="">
      <xdr:nvSpPr>
        <xdr:cNvPr id="531" name="円/楕円 530"/>
        <xdr:cNvSpPr/>
      </xdr:nvSpPr>
      <xdr:spPr>
        <a:xfrm>
          <a:off x="162687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122785</xdr:rowOff>
    </xdr:from>
    <xdr:ext cx="534377" cy="259045"/>
    <xdr:sp macro="" textlink="">
      <xdr:nvSpPr>
        <xdr:cNvPr id="532" name="消防費該当値テキスト"/>
        <xdr:cNvSpPr txBox="1"/>
      </xdr:nvSpPr>
      <xdr:spPr>
        <a:xfrm>
          <a:off x="16370300" y="646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8433</xdr:rowOff>
    </xdr:from>
    <xdr:to>
      <xdr:col>22</xdr:col>
      <xdr:colOff>415925</xdr:colOff>
      <xdr:row>38</xdr:row>
      <xdr:rowOff>110033</xdr:rowOff>
    </xdr:to>
    <xdr:sp macro="" textlink="">
      <xdr:nvSpPr>
        <xdr:cNvPr id="533" name="円/楕円 532"/>
        <xdr:cNvSpPr/>
      </xdr:nvSpPr>
      <xdr:spPr>
        <a:xfrm>
          <a:off x="15430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101160</xdr:rowOff>
    </xdr:from>
    <xdr:ext cx="534377" cy="259045"/>
    <xdr:sp macro="" textlink="">
      <xdr:nvSpPr>
        <xdr:cNvPr id="534" name="テキスト ボックス 533"/>
        <xdr:cNvSpPr txBox="1"/>
      </xdr:nvSpPr>
      <xdr:spPr>
        <a:xfrm>
          <a:off x="15214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295</xdr:rowOff>
    </xdr:from>
    <xdr:to>
      <xdr:col>21</xdr:col>
      <xdr:colOff>212725</xdr:colOff>
      <xdr:row>38</xdr:row>
      <xdr:rowOff>101895</xdr:rowOff>
    </xdr:to>
    <xdr:sp macro="" textlink="">
      <xdr:nvSpPr>
        <xdr:cNvPr id="535" name="円/楕円 534"/>
        <xdr:cNvSpPr/>
      </xdr:nvSpPr>
      <xdr:spPr>
        <a:xfrm>
          <a:off x="14541500" y="6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93022</xdr:rowOff>
    </xdr:from>
    <xdr:ext cx="534377" cy="259045"/>
    <xdr:sp macro="" textlink="">
      <xdr:nvSpPr>
        <xdr:cNvPr id="536" name="テキスト ボックス 535"/>
        <xdr:cNvSpPr txBox="1"/>
      </xdr:nvSpPr>
      <xdr:spPr>
        <a:xfrm>
          <a:off x="14325111" y="6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22697</xdr:rowOff>
    </xdr:from>
    <xdr:to>
      <xdr:col>20</xdr:col>
      <xdr:colOff>9525</xdr:colOff>
      <xdr:row>37</xdr:row>
      <xdr:rowOff>124297</xdr:rowOff>
    </xdr:to>
    <xdr:sp macro="" textlink="">
      <xdr:nvSpPr>
        <xdr:cNvPr id="537" name="円/楕円 536"/>
        <xdr:cNvSpPr/>
      </xdr:nvSpPr>
      <xdr:spPr>
        <a:xfrm>
          <a:off x="13652500" y="63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115424</xdr:rowOff>
    </xdr:from>
    <xdr:ext cx="534377" cy="259045"/>
    <xdr:sp macro="" textlink="">
      <xdr:nvSpPr>
        <xdr:cNvPr id="538" name="テキスト ボックス 537"/>
        <xdr:cNvSpPr txBox="1"/>
      </xdr:nvSpPr>
      <xdr:spPr>
        <a:xfrm>
          <a:off x="13436111" y="64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136449</xdr:rowOff>
    </xdr:from>
    <xdr:to>
      <xdr:col>18</xdr:col>
      <xdr:colOff>492125</xdr:colOff>
      <xdr:row>38</xdr:row>
      <xdr:rowOff>66599</xdr:rowOff>
    </xdr:to>
    <xdr:sp macro="" textlink="">
      <xdr:nvSpPr>
        <xdr:cNvPr id="539" name="円/楕円 538"/>
        <xdr:cNvSpPr/>
      </xdr:nvSpPr>
      <xdr:spPr>
        <a:xfrm>
          <a:off x="12763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57726</xdr:rowOff>
    </xdr:from>
    <xdr:ext cx="534377" cy="259045"/>
    <xdr:sp macro="" textlink="">
      <xdr:nvSpPr>
        <xdr:cNvPr id="540" name="テキスト ボックス 539"/>
        <xdr:cNvSpPr txBox="1"/>
      </xdr:nvSpPr>
      <xdr:spPr>
        <a:xfrm>
          <a:off x="12547111" y="65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56832</xdr:rowOff>
    </xdr:from>
    <xdr:to>
      <xdr:col>23</xdr:col>
      <xdr:colOff>517525</xdr:colOff>
      <xdr:row>57</xdr:row>
      <xdr:rowOff>129446</xdr:rowOff>
    </xdr:to>
    <xdr:cxnSp macro="">
      <xdr:nvCxnSpPr>
        <xdr:cNvPr id="572" name="直線コネクタ 571"/>
        <xdr:cNvCxnSpPr/>
      </xdr:nvCxnSpPr>
      <xdr:spPr>
        <a:xfrm flipV="1">
          <a:off x="15481300" y="9829482"/>
          <a:ext cx="8382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129446</xdr:rowOff>
    </xdr:from>
    <xdr:to>
      <xdr:col>22</xdr:col>
      <xdr:colOff>365125</xdr:colOff>
      <xdr:row>58</xdr:row>
      <xdr:rowOff>43655</xdr:rowOff>
    </xdr:to>
    <xdr:cxnSp macro="">
      <xdr:nvCxnSpPr>
        <xdr:cNvPr id="575" name="直線コネクタ 574"/>
        <xdr:cNvCxnSpPr/>
      </xdr:nvCxnSpPr>
      <xdr:spPr>
        <a:xfrm flipV="1">
          <a:off x="14592300" y="9902096"/>
          <a:ext cx="889000" cy="8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43655</xdr:rowOff>
    </xdr:from>
    <xdr:to>
      <xdr:col>21</xdr:col>
      <xdr:colOff>161925</xdr:colOff>
      <xdr:row>58</xdr:row>
      <xdr:rowOff>123339</xdr:rowOff>
    </xdr:to>
    <xdr:cxnSp macro="">
      <xdr:nvCxnSpPr>
        <xdr:cNvPr id="578" name="直線コネクタ 577"/>
        <xdr:cNvCxnSpPr/>
      </xdr:nvCxnSpPr>
      <xdr:spPr>
        <a:xfrm flipV="1">
          <a:off x="13703300" y="9987755"/>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84591</xdr:rowOff>
    </xdr:from>
    <xdr:to>
      <xdr:col>19</xdr:col>
      <xdr:colOff>644525</xdr:colOff>
      <xdr:row>58</xdr:row>
      <xdr:rowOff>123339</xdr:rowOff>
    </xdr:to>
    <xdr:cxnSp macro="">
      <xdr:nvCxnSpPr>
        <xdr:cNvPr id="581" name="直線コネクタ 580"/>
        <xdr:cNvCxnSpPr/>
      </xdr:nvCxnSpPr>
      <xdr:spPr>
        <a:xfrm>
          <a:off x="12814300" y="9857241"/>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6032</xdr:rowOff>
    </xdr:from>
    <xdr:to>
      <xdr:col>23</xdr:col>
      <xdr:colOff>568325</xdr:colOff>
      <xdr:row>57</xdr:row>
      <xdr:rowOff>107632</xdr:rowOff>
    </xdr:to>
    <xdr:sp macro="" textlink="">
      <xdr:nvSpPr>
        <xdr:cNvPr id="591" name="円/楕円 590"/>
        <xdr:cNvSpPr/>
      </xdr:nvSpPr>
      <xdr:spPr>
        <a:xfrm>
          <a:off x="162687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28909</xdr:rowOff>
    </xdr:from>
    <xdr:ext cx="534377" cy="259045"/>
    <xdr:sp macro="" textlink="">
      <xdr:nvSpPr>
        <xdr:cNvPr id="592" name="教育費該当値テキスト"/>
        <xdr:cNvSpPr txBox="1"/>
      </xdr:nvSpPr>
      <xdr:spPr>
        <a:xfrm>
          <a:off x="16370300" y="96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78646</xdr:rowOff>
    </xdr:from>
    <xdr:to>
      <xdr:col>22</xdr:col>
      <xdr:colOff>415925</xdr:colOff>
      <xdr:row>58</xdr:row>
      <xdr:rowOff>8796</xdr:rowOff>
    </xdr:to>
    <xdr:sp macro="" textlink="">
      <xdr:nvSpPr>
        <xdr:cNvPr id="593" name="円/楕円 592"/>
        <xdr:cNvSpPr/>
      </xdr:nvSpPr>
      <xdr:spPr>
        <a:xfrm>
          <a:off x="15430500" y="98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171373</xdr:rowOff>
    </xdr:from>
    <xdr:ext cx="534377" cy="259045"/>
    <xdr:sp macro="" textlink="">
      <xdr:nvSpPr>
        <xdr:cNvPr id="594" name="テキスト ボックス 593"/>
        <xdr:cNvSpPr txBox="1"/>
      </xdr:nvSpPr>
      <xdr:spPr>
        <a:xfrm>
          <a:off x="15214111" y="99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164305</xdr:rowOff>
    </xdr:from>
    <xdr:to>
      <xdr:col>21</xdr:col>
      <xdr:colOff>212725</xdr:colOff>
      <xdr:row>58</xdr:row>
      <xdr:rowOff>94455</xdr:rowOff>
    </xdr:to>
    <xdr:sp macro="" textlink="">
      <xdr:nvSpPr>
        <xdr:cNvPr id="595" name="円/楕円 594"/>
        <xdr:cNvSpPr/>
      </xdr:nvSpPr>
      <xdr:spPr>
        <a:xfrm>
          <a:off x="14541500" y="99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85582</xdr:rowOff>
    </xdr:from>
    <xdr:ext cx="534377" cy="259045"/>
    <xdr:sp macro="" textlink="">
      <xdr:nvSpPr>
        <xdr:cNvPr id="596" name="テキスト ボックス 595"/>
        <xdr:cNvSpPr txBox="1"/>
      </xdr:nvSpPr>
      <xdr:spPr>
        <a:xfrm>
          <a:off x="14325111" y="100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72539</xdr:rowOff>
    </xdr:from>
    <xdr:to>
      <xdr:col>20</xdr:col>
      <xdr:colOff>9525</xdr:colOff>
      <xdr:row>59</xdr:row>
      <xdr:rowOff>2689</xdr:rowOff>
    </xdr:to>
    <xdr:sp macro="" textlink="">
      <xdr:nvSpPr>
        <xdr:cNvPr id="597" name="円/楕円 596"/>
        <xdr:cNvSpPr/>
      </xdr:nvSpPr>
      <xdr:spPr>
        <a:xfrm>
          <a:off x="13652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165266</xdr:rowOff>
    </xdr:from>
    <xdr:ext cx="534377" cy="259045"/>
    <xdr:sp macro="" textlink="">
      <xdr:nvSpPr>
        <xdr:cNvPr id="598" name="テキスト ボックス 597"/>
        <xdr:cNvSpPr txBox="1"/>
      </xdr:nvSpPr>
      <xdr:spPr>
        <a:xfrm>
          <a:off x="13436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33791</xdr:rowOff>
    </xdr:from>
    <xdr:to>
      <xdr:col>18</xdr:col>
      <xdr:colOff>492125</xdr:colOff>
      <xdr:row>57</xdr:row>
      <xdr:rowOff>135391</xdr:rowOff>
    </xdr:to>
    <xdr:sp macro="" textlink="">
      <xdr:nvSpPr>
        <xdr:cNvPr id="599" name="円/楕円 598"/>
        <xdr:cNvSpPr/>
      </xdr:nvSpPr>
      <xdr:spPr>
        <a:xfrm>
          <a:off x="12763500" y="9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126518</xdr:rowOff>
    </xdr:from>
    <xdr:ext cx="534377" cy="259045"/>
    <xdr:sp macro="" textlink="">
      <xdr:nvSpPr>
        <xdr:cNvPr id="600" name="テキスト ボックス 599"/>
        <xdr:cNvSpPr txBox="1"/>
      </xdr:nvSpPr>
      <xdr:spPr>
        <a:xfrm>
          <a:off x="12547111" y="98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138923</xdr:rowOff>
    </xdr:from>
    <xdr:to>
      <xdr:col>19</xdr:col>
      <xdr:colOff>644525</xdr:colOff>
      <xdr:row>78</xdr:row>
      <xdr:rowOff>139700</xdr:rowOff>
    </xdr:to>
    <xdr:cxnSp macro="">
      <xdr:nvCxnSpPr>
        <xdr:cNvPr id="636" name="直線コネクタ 635"/>
        <xdr:cNvCxnSpPr/>
      </xdr:nvCxnSpPr>
      <xdr:spPr>
        <a:xfrm>
          <a:off x="12814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88123</xdr:rowOff>
    </xdr:from>
    <xdr:to>
      <xdr:col>18</xdr:col>
      <xdr:colOff>492125</xdr:colOff>
      <xdr:row>79</xdr:row>
      <xdr:rowOff>18273</xdr:rowOff>
    </xdr:to>
    <xdr:sp macro="" textlink="">
      <xdr:nvSpPr>
        <xdr:cNvPr id="654" name="円/楕円 653"/>
        <xdr:cNvSpPr/>
      </xdr:nvSpPr>
      <xdr:spPr>
        <a:xfrm>
          <a:off x="12763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9400</xdr:rowOff>
    </xdr:from>
    <xdr:ext cx="313932" cy="259045"/>
    <xdr:sp macro="" textlink="">
      <xdr:nvSpPr>
        <xdr:cNvPr id="655" name="テキスト ボックス 654"/>
        <xdr:cNvSpPr txBox="1"/>
      </xdr:nvSpPr>
      <xdr:spPr>
        <a:xfrm>
          <a:off x="12657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23285</xdr:rowOff>
    </xdr:from>
    <xdr:to>
      <xdr:col>23</xdr:col>
      <xdr:colOff>517525</xdr:colOff>
      <xdr:row>97</xdr:row>
      <xdr:rowOff>58618</xdr:rowOff>
    </xdr:to>
    <xdr:cxnSp macro="">
      <xdr:nvCxnSpPr>
        <xdr:cNvPr id="688" name="直線コネクタ 687"/>
        <xdr:cNvCxnSpPr/>
      </xdr:nvCxnSpPr>
      <xdr:spPr>
        <a:xfrm flipV="1">
          <a:off x="15481300" y="16653935"/>
          <a:ext cx="8382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125541</xdr:rowOff>
    </xdr:from>
    <xdr:to>
      <xdr:col>22</xdr:col>
      <xdr:colOff>365125</xdr:colOff>
      <xdr:row>97</xdr:row>
      <xdr:rowOff>58618</xdr:rowOff>
    </xdr:to>
    <xdr:cxnSp macro="">
      <xdr:nvCxnSpPr>
        <xdr:cNvPr id="691" name="直線コネクタ 690"/>
        <xdr:cNvCxnSpPr/>
      </xdr:nvCxnSpPr>
      <xdr:spPr>
        <a:xfrm>
          <a:off x="14592300" y="16584741"/>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75305</xdr:rowOff>
    </xdr:from>
    <xdr:to>
      <xdr:col>21</xdr:col>
      <xdr:colOff>161925</xdr:colOff>
      <xdr:row>96</xdr:row>
      <xdr:rowOff>125541</xdr:rowOff>
    </xdr:to>
    <xdr:cxnSp macro="">
      <xdr:nvCxnSpPr>
        <xdr:cNvPr id="694" name="直線コネクタ 693"/>
        <xdr:cNvCxnSpPr/>
      </xdr:nvCxnSpPr>
      <xdr:spPr>
        <a:xfrm>
          <a:off x="13703300" y="16534505"/>
          <a:ext cx="889000" cy="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62433</xdr:rowOff>
    </xdr:from>
    <xdr:to>
      <xdr:col>19</xdr:col>
      <xdr:colOff>644525</xdr:colOff>
      <xdr:row>96</xdr:row>
      <xdr:rowOff>75305</xdr:rowOff>
    </xdr:to>
    <xdr:cxnSp macro="">
      <xdr:nvCxnSpPr>
        <xdr:cNvPr id="697" name="直線コネクタ 696"/>
        <xdr:cNvCxnSpPr/>
      </xdr:nvCxnSpPr>
      <xdr:spPr>
        <a:xfrm>
          <a:off x="12814300" y="16521633"/>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143935</xdr:rowOff>
    </xdr:from>
    <xdr:to>
      <xdr:col>23</xdr:col>
      <xdr:colOff>568325</xdr:colOff>
      <xdr:row>97</xdr:row>
      <xdr:rowOff>74085</xdr:rowOff>
    </xdr:to>
    <xdr:sp macro="" textlink="">
      <xdr:nvSpPr>
        <xdr:cNvPr id="707" name="円/楕円 706"/>
        <xdr:cNvSpPr/>
      </xdr:nvSpPr>
      <xdr:spPr>
        <a:xfrm>
          <a:off x="16268700" y="166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122362</xdr:rowOff>
    </xdr:from>
    <xdr:ext cx="534377" cy="259045"/>
    <xdr:sp macro="" textlink="">
      <xdr:nvSpPr>
        <xdr:cNvPr id="708" name="公債費該当値テキスト"/>
        <xdr:cNvSpPr txBox="1"/>
      </xdr:nvSpPr>
      <xdr:spPr>
        <a:xfrm>
          <a:off x="16370300" y="165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7818</xdr:rowOff>
    </xdr:from>
    <xdr:to>
      <xdr:col>22</xdr:col>
      <xdr:colOff>415925</xdr:colOff>
      <xdr:row>97</xdr:row>
      <xdr:rowOff>109418</xdr:rowOff>
    </xdr:to>
    <xdr:sp macro="" textlink="">
      <xdr:nvSpPr>
        <xdr:cNvPr id="709" name="円/楕円 708"/>
        <xdr:cNvSpPr/>
      </xdr:nvSpPr>
      <xdr:spPr>
        <a:xfrm>
          <a:off x="15430500" y="166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100545</xdr:rowOff>
    </xdr:from>
    <xdr:ext cx="534377" cy="259045"/>
    <xdr:sp macro="" textlink="">
      <xdr:nvSpPr>
        <xdr:cNvPr id="710" name="テキスト ボックス 709"/>
        <xdr:cNvSpPr txBox="1"/>
      </xdr:nvSpPr>
      <xdr:spPr>
        <a:xfrm>
          <a:off x="15214111" y="167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74741</xdr:rowOff>
    </xdr:from>
    <xdr:to>
      <xdr:col>21</xdr:col>
      <xdr:colOff>212725</xdr:colOff>
      <xdr:row>97</xdr:row>
      <xdr:rowOff>4891</xdr:rowOff>
    </xdr:to>
    <xdr:sp macro="" textlink="">
      <xdr:nvSpPr>
        <xdr:cNvPr id="711" name="円/楕円 710"/>
        <xdr:cNvSpPr/>
      </xdr:nvSpPr>
      <xdr:spPr>
        <a:xfrm>
          <a:off x="14541500" y="165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167468</xdr:rowOff>
    </xdr:from>
    <xdr:ext cx="534377" cy="259045"/>
    <xdr:sp macro="" textlink="">
      <xdr:nvSpPr>
        <xdr:cNvPr id="712" name="テキスト ボックス 711"/>
        <xdr:cNvSpPr txBox="1"/>
      </xdr:nvSpPr>
      <xdr:spPr>
        <a:xfrm>
          <a:off x="14325111" y="166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24505</xdr:rowOff>
    </xdr:from>
    <xdr:to>
      <xdr:col>20</xdr:col>
      <xdr:colOff>9525</xdr:colOff>
      <xdr:row>96</xdr:row>
      <xdr:rowOff>126105</xdr:rowOff>
    </xdr:to>
    <xdr:sp macro="" textlink="">
      <xdr:nvSpPr>
        <xdr:cNvPr id="713" name="円/楕円 712"/>
        <xdr:cNvSpPr/>
      </xdr:nvSpPr>
      <xdr:spPr>
        <a:xfrm>
          <a:off x="13652500" y="164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117232</xdr:rowOff>
    </xdr:from>
    <xdr:ext cx="534377" cy="259045"/>
    <xdr:sp macro="" textlink="">
      <xdr:nvSpPr>
        <xdr:cNvPr id="714" name="テキスト ボックス 713"/>
        <xdr:cNvSpPr txBox="1"/>
      </xdr:nvSpPr>
      <xdr:spPr>
        <a:xfrm>
          <a:off x="13436111" y="165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11633</xdr:rowOff>
    </xdr:from>
    <xdr:to>
      <xdr:col>18</xdr:col>
      <xdr:colOff>492125</xdr:colOff>
      <xdr:row>96</xdr:row>
      <xdr:rowOff>113233</xdr:rowOff>
    </xdr:to>
    <xdr:sp macro="" textlink="">
      <xdr:nvSpPr>
        <xdr:cNvPr id="715" name="円/楕円 714"/>
        <xdr:cNvSpPr/>
      </xdr:nvSpPr>
      <xdr:spPr>
        <a:xfrm>
          <a:off x="12763500" y="164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104360</xdr:rowOff>
    </xdr:from>
    <xdr:ext cx="534377" cy="259045"/>
    <xdr:sp macro="" textlink="">
      <xdr:nvSpPr>
        <xdr:cNvPr id="716" name="テキスト ボックス 715"/>
        <xdr:cNvSpPr txBox="1"/>
      </xdr:nvSpPr>
      <xdr:spPr>
        <a:xfrm>
          <a:off x="12547111" y="165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、生活保護費の減少などにより、前年度比では、若干の減少となったものの、</a:t>
          </a:r>
          <a:r>
            <a:rPr kumimoji="1" lang="ja-JP" altLang="ja-JP" sz="1100">
              <a:solidFill>
                <a:schemeClr val="dk1"/>
              </a:solidFill>
              <a:effectLst/>
              <a:latin typeface="+mn-lt"/>
              <a:ea typeface="+mn-ea"/>
              <a:cs typeface="+mn-cs"/>
            </a:rPr>
            <a:t>子ども子育て支援新制度に伴う</a:t>
          </a:r>
          <a:r>
            <a:rPr kumimoji="1" lang="ja-JP" altLang="en-US" sz="1100">
              <a:solidFill>
                <a:schemeClr val="dk1"/>
              </a:solidFill>
              <a:effectLst/>
              <a:latin typeface="+mn-lt"/>
              <a:ea typeface="+mn-ea"/>
              <a:cs typeface="+mn-cs"/>
            </a:rPr>
            <a:t>施設型</a:t>
          </a:r>
          <a:r>
            <a:rPr kumimoji="1" lang="ja-JP" altLang="ja-JP" sz="1100">
              <a:solidFill>
                <a:schemeClr val="dk1"/>
              </a:solidFill>
              <a:effectLst/>
              <a:latin typeface="+mn-lt"/>
              <a:ea typeface="+mn-ea"/>
              <a:cs typeface="+mn-cs"/>
            </a:rPr>
            <a:t>給付費（</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費分）や、障がい者自立支援給付費など増加傾向にあ</a:t>
          </a:r>
          <a:r>
            <a:rPr kumimoji="1" lang="ja-JP" altLang="en-US" sz="1100">
              <a:solidFill>
                <a:schemeClr val="dk1"/>
              </a:solidFill>
              <a:effectLst/>
              <a:latin typeface="+mn-lt"/>
              <a:ea typeface="+mn-ea"/>
              <a:cs typeface="+mn-cs"/>
            </a:rPr>
            <a:t>り、高い水準で推移している。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では、平成２７年度に実施した狭山池公園改修工事などの大型工事が完了したことに伴い減少に転じたが、道路などのインフラ設備の老朽化が進んでおり、計画的な維持管理に努めていかなければなら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では、第七小学校の大規模改造工事や各小学校の普通教室への空調機設置工事など、工事関係経費が増加したとともに、</a:t>
          </a:r>
          <a:r>
            <a:rPr kumimoji="1" lang="ja-JP" altLang="ja-JP" sz="1100">
              <a:solidFill>
                <a:schemeClr val="dk1"/>
              </a:solidFill>
              <a:effectLst/>
              <a:latin typeface="+mn-lt"/>
              <a:ea typeface="+mn-ea"/>
              <a:cs typeface="+mn-cs"/>
            </a:rPr>
            <a:t>、子ども子育て支援新制度に伴う施設型給付費</a:t>
          </a:r>
          <a:r>
            <a:rPr kumimoji="1" lang="ja-JP" altLang="en-US" sz="1100">
              <a:solidFill>
                <a:schemeClr val="dk1"/>
              </a:solidFill>
              <a:effectLst/>
              <a:latin typeface="+mn-lt"/>
              <a:ea typeface="+mn-ea"/>
              <a:cs typeface="+mn-cs"/>
            </a:rPr>
            <a:t>（教育費分）など経常的な経費も増加しており、前年度対比大幅な増加となり、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上回った。平成２８年度数値は工事関係経費が大きく寄与したものであるため次年度以降は、減少が見込まれるものの、学校施設の老朽化に伴う改修工事など維持管理に係る経費は今後も継続的に生じる経費であるため、計画的かつ効率的な執行が必要となってく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新規発行の抑制に努めた結果、</a:t>
          </a:r>
          <a:r>
            <a:rPr lang="ja-JP" altLang="ja-JP" sz="1100" b="0" i="0" baseline="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よりも低水準で推移しており、今後も適正な管理に努めていきたい。</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a:t>
          </a:r>
          <a:r>
            <a:rPr lang="ja-JP" altLang="en-US" sz="1100" b="0" i="0" baseline="0">
              <a:solidFill>
                <a:schemeClr val="dk1"/>
              </a:solidFill>
              <a:effectLst/>
              <a:latin typeface="+mn-lt"/>
              <a:ea typeface="+mn-ea"/>
              <a:cs typeface="+mn-cs"/>
            </a:rPr>
            <a:t>、基金運用利子分の６４４</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積み立て、残高ベースでは増額し、標準財政規模の縮小により比率は０．１７ポイント増加した。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各種交付金の減少や退職手当基金への積立</a:t>
          </a:r>
          <a:r>
            <a:rPr lang="ja-JP" altLang="en-US" sz="1100" b="0" i="0" baseline="0">
              <a:solidFill>
                <a:schemeClr val="dk1"/>
              </a:solidFill>
              <a:effectLst/>
              <a:latin typeface="+mn-lt"/>
              <a:ea typeface="+mn-ea"/>
              <a:cs typeface="+mn-cs"/>
            </a:rPr>
            <a:t>などの要因により</a:t>
          </a:r>
          <a:r>
            <a:rPr lang="ja-JP" altLang="ja-JP" sz="1100" b="0" i="0" baseline="0">
              <a:solidFill>
                <a:schemeClr val="dk1"/>
              </a:solidFill>
              <a:effectLst/>
              <a:latin typeface="+mn-lt"/>
              <a:ea typeface="+mn-ea"/>
              <a:cs typeface="+mn-cs"/>
            </a:rPr>
            <a:t>、実質収支額について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、対前年度比２</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５１ポイント悪化</a:t>
          </a:r>
          <a:r>
            <a:rPr lang="ja-JP" altLang="en-US" sz="1100" b="0" i="0" baseline="0">
              <a:solidFill>
                <a:schemeClr val="dk1"/>
              </a:solidFill>
              <a:effectLst/>
              <a:latin typeface="+mn-lt"/>
              <a:ea typeface="+mn-ea"/>
              <a:cs typeface="+mn-cs"/>
            </a:rPr>
            <a:t>するとともに、</a:t>
          </a:r>
          <a:r>
            <a:rPr lang="ja-JP" altLang="ja-JP" sz="1100" b="0" i="0" baseline="0">
              <a:solidFill>
                <a:schemeClr val="dk1"/>
              </a:solidFill>
              <a:effectLst/>
              <a:latin typeface="+mn-lt"/>
              <a:ea typeface="+mn-ea"/>
              <a:cs typeface="+mn-cs"/>
            </a:rPr>
            <a:t>実質単年度収支について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．６</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今後も適正な財政運営に努め、黒字収支の確保と基金の積立を図る。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連結実質赤字比率については、一般会計、特別会計及び企業会計全て黒字の状況であるが、一般会計からの繰出金による影響</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大きい。</a:t>
          </a:r>
          <a:r>
            <a:rPr lang="ja-JP" altLang="en-US" sz="1100" b="0" i="0" baseline="0">
              <a:solidFill>
                <a:schemeClr val="dk1"/>
              </a:solidFill>
              <a:effectLst/>
              <a:latin typeface="+mn-lt"/>
              <a:ea typeface="+mn-ea"/>
              <a:cs typeface="+mn-cs"/>
            </a:rPr>
            <a:t>特に、水道・下水道事業会計については、管渠の老朽化が進んでおり、今後、インフラ設備の更新に多額の費用が生じるため、収支均衡に注視が必要である。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市税や国民健康保険料の徴収業務の強化に取り組み、また使用料の見直しなど受益者負担の適正化も含め、財政基盤の強化に努める。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18980767</v>
      </c>
      <c r="BO4" s="381"/>
      <c r="BP4" s="381"/>
      <c r="BQ4" s="381"/>
      <c r="BR4" s="381"/>
      <c r="BS4" s="381"/>
      <c r="BT4" s="381"/>
      <c r="BU4" s="382"/>
      <c r="BV4" s="380">
        <v>19463354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6.8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18480947</v>
      </c>
      <c r="BO5" s="418"/>
      <c r="BP5" s="418"/>
      <c r="BQ5" s="418"/>
      <c r="BR5" s="418"/>
      <c r="BS5" s="418"/>
      <c r="BT5" s="418"/>
      <c r="BU5" s="419"/>
      <c r="BV5" s="417">
        <v>18672785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97.6</v>
      </c>
      <c r="CU5" s="415"/>
      <c r="CV5" s="415"/>
      <c r="CW5" s="415"/>
      <c r="CX5" s="415"/>
      <c r="CY5" s="415"/>
      <c r="CZ5" s="415"/>
      <c r="DA5" s="416"/>
      <c r="DB5" s="414">
        <v>93.9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499820</v>
      </c>
      <c r="BO6" s="418"/>
      <c r="BP6" s="418"/>
      <c r="BQ6" s="418"/>
      <c r="BR6" s="418"/>
      <c r="BS6" s="418"/>
      <c r="BT6" s="418"/>
      <c r="BU6" s="419"/>
      <c r="BV6" s="417">
        <v>790569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104.4</v>
      </c>
      <c r="CU6" s="455"/>
      <c r="CV6" s="455"/>
      <c r="CW6" s="455"/>
      <c r="CX6" s="455"/>
      <c r="CY6" s="455"/>
      <c r="CZ6" s="455"/>
      <c r="DA6" s="456"/>
      <c r="DB6" s="454">
        <v>101.7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5684</v>
      </c>
      <c r="BO7" s="418"/>
      <c r="BP7" s="418"/>
      <c r="BQ7" s="418"/>
      <c r="BR7" s="418"/>
      <c r="BS7" s="418"/>
      <c r="BT7" s="418"/>
      <c r="BU7" s="419"/>
      <c r="BV7" s="417">
        <v>2024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11578640</v>
      </c>
      <c r="CU7" s="418"/>
      <c r="CV7" s="418"/>
      <c r="CW7" s="418"/>
      <c r="CX7" s="418"/>
      <c r="CY7" s="418"/>
      <c r="CZ7" s="418"/>
      <c r="DA7" s="419"/>
      <c r="DB7" s="417">
        <v>11628144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494136</v>
      </c>
      <c r="BO8" s="418"/>
      <c r="BP8" s="418"/>
      <c r="BQ8" s="418"/>
      <c r="BR8" s="418"/>
      <c r="BS8" s="418"/>
      <c r="BT8" s="418"/>
      <c r="BU8" s="419"/>
      <c r="BV8" s="417">
        <v>788545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57792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-294409</v>
      </c>
      <c r="BO9" s="418"/>
      <c r="BP9" s="418"/>
      <c r="BQ9" s="418"/>
      <c r="BR9" s="418"/>
      <c r="BS9" s="418"/>
      <c r="BT9" s="418"/>
      <c r="BU9" s="419"/>
      <c r="BV9" s="417">
        <v>127645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58227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6443</v>
      </c>
      <c r="BO10" s="418"/>
      <c r="BP10" s="418"/>
      <c r="BQ10" s="418"/>
      <c r="BR10" s="418"/>
      <c r="BS10" s="418"/>
      <c r="BT10" s="418"/>
      <c r="BU10" s="419"/>
      <c r="BV10" s="417">
        <v>5950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58038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57694</v>
      </c>
      <c r="S13" s="499"/>
      <c r="T13" s="499"/>
      <c r="U13" s="499"/>
      <c r="V13" s="500"/>
      <c r="W13" s="433" t="s">
        <v>124</v>
      </c>
      <c r="X13" s="434"/>
      <c r="Y13" s="434"/>
      <c r="Z13" s="434"/>
      <c r="AA13" s="434"/>
      <c r="AB13" s="424"/>
      <c r="AC13" s="468">
        <v>220</v>
      </c>
      <c r="AD13" s="469"/>
      <c r="AE13" s="469"/>
      <c r="AF13" s="469"/>
      <c r="AG13" s="508"/>
      <c r="AH13" s="468">
        <v>224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-287966</v>
      </c>
      <c r="BO13" s="418"/>
      <c r="BP13" s="418"/>
      <c r="BQ13" s="418"/>
      <c r="BR13" s="418"/>
      <c r="BS13" s="418"/>
      <c r="BT13" s="418"/>
      <c r="BU13" s="419"/>
      <c r="BV13" s="417">
        <v>133595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3.9</v>
      </c>
      <c r="CU13" s="415"/>
      <c r="CV13" s="415"/>
      <c r="CW13" s="415"/>
      <c r="CX13" s="415"/>
      <c r="CY13" s="415"/>
      <c r="CZ13" s="415"/>
      <c r="DA13" s="416"/>
      <c r="DB13" s="414">
        <v>5.6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57854</v>
      </c>
      <c r="S14" s="499"/>
      <c r="T14" s="499"/>
      <c r="U14" s="499"/>
      <c r="V14" s="500"/>
      <c r="W14" s="407"/>
      <c r="X14" s="408"/>
      <c r="Y14" s="408"/>
      <c r="Z14" s="408"/>
      <c r="AA14" s="408"/>
      <c r="AB14" s="397"/>
      <c r="AC14" s="501">
        <v>1</v>
      </c>
      <c r="AD14" s="502"/>
      <c r="AE14" s="502"/>
      <c r="AF14" s="502"/>
      <c r="AG14" s="503"/>
      <c r="AH14" s="501">
        <v>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1.9</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57526</v>
      </c>
      <c r="S15" s="499"/>
      <c r="T15" s="499"/>
      <c r="U15" s="499"/>
      <c r="V15" s="500"/>
      <c r="W15" s="433" t="s">
        <v>131</v>
      </c>
      <c r="X15" s="434"/>
      <c r="Y15" s="434"/>
      <c r="Z15" s="434"/>
      <c r="AA15" s="434"/>
      <c r="AB15" s="424"/>
      <c r="AC15" s="468">
        <v>4741</v>
      </c>
      <c r="AD15" s="469"/>
      <c r="AE15" s="469"/>
      <c r="AF15" s="469"/>
      <c r="AG15" s="508"/>
      <c r="AH15" s="468">
        <v>5039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6419411</v>
      </c>
      <c r="BO15" s="381"/>
      <c r="BP15" s="381"/>
      <c r="BQ15" s="381"/>
      <c r="BR15" s="381"/>
      <c r="BS15" s="381"/>
      <c r="BT15" s="381"/>
      <c r="BU15" s="382"/>
      <c r="BV15" s="380">
        <v>6307226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v>
      </c>
      <c r="AD16" s="502"/>
      <c r="AE16" s="502"/>
      <c r="AF16" s="502"/>
      <c r="AG16" s="503"/>
      <c r="AH16" s="501">
        <v>21.7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8976611</v>
      </c>
      <c r="BO16" s="418"/>
      <c r="BP16" s="418"/>
      <c r="BQ16" s="418"/>
      <c r="BR16" s="418"/>
      <c r="BS16" s="418"/>
      <c r="BT16" s="418"/>
      <c r="BU16" s="419"/>
      <c r="BV16" s="417">
        <v>8894725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17618</v>
      </c>
      <c r="AD17" s="469"/>
      <c r="AE17" s="469"/>
      <c r="AF17" s="469"/>
      <c r="AG17" s="508"/>
      <c r="AH17" s="468">
        <v>17945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8270171</v>
      </c>
      <c r="BO17" s="418"/>
      <c r="BP17" s="418"/>
      <c r="BQ17" s="418"/>
      <c r="BR17" s="418"/>
      <c r="BS17" s="418"/>
      <c r="BT17" s="418"/>
      <c r="BU17" s="419"/>
      <c r="BV17" s="417">
        <v>8116896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11.92</v>
      </c>
      <c r="M18" s="530"/>
      <c r="N18" s="530"/>
      <c r="O18" s="530"/>
      <c r="P18" s="530"/>
      <c r="Q18" s="530"/>
      <c r="R18" s="531"/>
      <c r="S18" s="531"/>
      <c r="T18" s="531"/>
      <c r="U18" s="531"/>
      <c r="V18" s="532"/>
      <c r="W18" s="435"/>
      <c r="X18" s="436"/>
      <c r="Y18" s="436"/>
      <c r="Z18" s="436"/>
      <c r="AA18" s="436"/>
      <c r="AB18" s="427"/>
      <c r="AC18" s="533">
        <v>78</v>
      </c>
      <c r="AD18" s="534"/>
      <c r="AE18" s="534"/>
      <c r="AF18" s="534"/>
      <c r="AG18" s="535"/>
      <c r="AH18" s="533">
        <v>77.3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11374576</v>
      </c>
      <c r="BO18" s="418"/>
      <c r="BP18" s="418"/>
      <c r="BQ18" s="418"/>
      <c r="BR18" s="418"/>
      <c r="BS18" s="418"/>
      <c r="BT18" s="418"/>
      <c r="BU18" s="419"/>
      <c r="BV18" s="417">
        <v>11311838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4848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13367933</v>
      </c>
      <c r="BO19" s="418"/>
      <c r="BP19" s="418"/>
      <c r="BQ19" s="418"/>
      <c r="BR19" s="418"/>
      <c r="BS19" s="418"/>
      <c r="BT19" s="418"/>
      <c r="BU19" s="419"/>
      <c r="BV19" s="417">
        <v>13792199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22982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16611647</v>
      </c>
      <c r="BO23" s="418"/>
      <c r="BP23" s="418"/>
      <c r="BQ23" s="418"/>
      <c r="BR23" s="418"/>
      <c r="BS23" s="418"/>
      <c r="BT23" s="418"/>
      <c r="BU23" s="419"/>
      <c r="BV23" s="417">
        <v>16717958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348</v>
      </c>
      <c r="AI24" s="469"/>
      <c r="AJ24" s="469"/>
      <c r="AK24" s="469"/>
      <c r="AL24" s="508"/>
      <c r="AM24" s="468">
        <v>1079148</v>
      </c>
      <c r="AN24" s="469"/>
      <c r="AO24" s="469"/>
      <c r="AP24" s="469"/>
      <c r="AQ24" s="469"/>
      <c r="AR24" s="508"/>
      <c r="AS24" s="468">
        <v>3101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11886512</v>
      </c>
      <c r="BO24" s="418"/>
      <c r="BP24" s="418"/>
      <c r="BQ24" s="418"/>
      <c r="BR24" s="418"/>
      <c r="BS24" s="418"/>
      <c r="BT24" s="418"/>
      <c r="BU24" s="419"/>
      <c r="BV24" s="417">
        <v>12057979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7600</v>
      </c>
      <c r="R25" s="469"/>
      <c r="S25" s="469"/>
      <c r="T25" s="469"/>
      <c r="U25" s="469"/>
      <c r="V25" s="508"/>
      <c r="W25" s="563"/>
      <c r="X25" s="551"/>
      <c r="Y25" s="552"/>
      <c r="Z25" s="467" t="s">
        <v>157</v>
      </c>
      <c r="AA25" s="447"/>
      <c r="AB25" s="447"/>
      <c r="AC25" s="447"/>
      <c r="AD25" s="447"/>
      <c r="AE25" s="447"/>
      <c r="AF25" s="447"/>
      <c r="AG25" s="448"/>
      <c r="AH25" s="468">
        <v>74</v>
      </c>
      <c r="AI25" s="469"/>
      <c r="AJ25" s="469"/>
      <c r="AK25" s="469"/>
      <c r="AL25" s="508"/>
      <c r="AM25" s="468">
        <v>225996</v>
      </c>
      <c r="AN25" s="469"/>
      <c r="AO25" s="469"/>
      <c r="AP25" s="469"/>
      <c r="AQ25" s="469"/>
      <c r="AR25" s="508"/>
      <c r="AS25" s="468">
        <v>3054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2041652</v>
      </c>
      <c r="BO25" s="381"/>
      <c r="BP25" s="381"/>
      <c r="BQ25" s="381"/>
      <c r="BR25" s="381"/>
      <c r="BS25" s="381"/>
      <c r="BT25" s="381"/>
      <c r="BU25" s="382"/>
      <c r="BV25" s="380">
        <v>2496477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7000</v>
      </c>
      <c r="R26" s="469"/>
      <c r="S26" s="469"/>
      <c r="T26" s="469"/>
      <c r="U26" s="469"/>
      <c r="V26" s="508"/>
      <c r="W26" s="563"/>
      <c r="X26" s="551"/>
      <c r="Y26" s="552"/>
      <c r="Z26" s="467" t="s">
        <v>160</v>
      </c>
      <c r="AA26" s="573"/>
      <c r="AB26" s="573"/>
      <c r="AC26" s="573"/>
      <c r="AD26" s="573"/>
      <c r="AE26" s="573"/>
      <c r="AF26" s="573"/>
      <c r="AG26" s="574"/>
      <c r="AH26" s="468">
        <v>14</v>
      </c>
      <c r="AI26" s="469"/>
      <c r="AJ26" s="469"/>
      <c r="AK26" s="469"/>
      <c r="AL26" s="508"/>
      <c r="AM26" s="468">
        <v>50148</v>
      </c>
      <c r="AN26" s="469"/>
      <c r="AO26" s="469"/>
      <c r="AP26" s="469"/>
      <c r="AQ26" s="469"/>
      <c r="AR26" s="508"/>
      <c r="AS26" s="468">
        <v>3582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5510</v>
      </c>
      <c r="R27" s="469"/>
      <c r="S27" s="469"/>
      <c r="T27" s="469"/>
      <c r="U27" s="469"/>
      <c r="V27" s="508"/>
      <c r="W27" s="563"/>
      <c r="X27" s="551"/>
      <c r="Y27" s="552"/>
      <c r="Z27" s="467" t="s">
        <v>163</v>
      </c>
      <c r="AA27" s="447"/>
      <c r="AB27" s="447"/>
      <c r="AC27" s="447"/>
      <c r="AD27" s="447"/>
      <c r="AE27" s="447"/>
      <c r="AF27" s="447"/>
      <c r="AG27" s="448"/>
      <c r="AH27" s="468">
        <v>31</v>
      </c>
      <c r="AI27" s="469"/>
      <c r="AJ27" s="469"/>
      <c r="AK27" s="469"/>
      <c r="AL27" s="508"/>
      <c r="AM27" s="468">
        <v>105052</v>
      </c>
      <c r="AN27" s="469"/>
      <c r="AO27" s="469"/>
      <c r="AP27" s="469"/>
      <c r="AQ27" s="469"/>
      <c r="AR27" s="508"/>
      <c r="AS27" s="468">
        <v>3389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4940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3155036</v>
      </c>
      <c r="BO28" s="381"/>
      <c r="BP28" s="381"/>
      <c r="BQ28" s="381"/>
      <c r="BR28" s="381"/>
      <c r="BS28" s="381"/>
      <c r="BT28" s="381"/>
      <c r="BU28" s="382"/>
      <c r="BV28" s="380">
        <v>3148593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13</v>
      </c>
      <c r="M29" s="469"/>
      <c r="N29" s="469"/>
      <c r="O29" s="469"/>
      <c r="P29" s="508"/>
      <c r="Q29" s="468">
        <v>4750</v>
      </c>
      <c r="R29" s="469"/>
      <c r="S29" s="469"/>
      <c r="T29" s="469"/>
      <c r="U29" s="469"/>
      <c r="V29" s="508"/>
      <c r="W29" s="564"/>
      <c r="X29" s="565"/>
      <c r="Y29" s="566"/>
      <c r="Z29" s="467" t="s">
        <v>170</v>
      </c>
      <c r="AA29" s="447"/>
      <c r="AB29" s="447"/>
      <c r="AC29" s="447"/>
      <c r="AD29" s="447"/>
      <c r="AE29" s="447"/>
      <c r="AF29" s="447"/>
      <c r="AG29" s="448"/>
      <c r="AH29" s="468">
        <v>379</v>
      </c>
      <c r="AI29" s="469"/>
      <c r="AJ29" s="469"/>
      <c r="AK29" s="469"/>
      <c r="AL29" s="508"/>
      <c r="AM29" s="468">
        <v>1184200</v>
      </c>
      <c r="AN29" s="469"/>
      <c r="AO29" s="469"/>
      <c r="AP29" s="469"/>
      <c r="AQ29" s="469"/>
      <c r="AR29" s="508"/>
      <c r="AS29" s="468">
        <v>3125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36865</v>
      </c>
      <c r="BO29" s="418"/>
      <c r="BP29" s="418"/>
      <c r="BQ29" s="418"/>
      <c r="BR29" s="418"/>
      <c r="BS29" s="418"/>
      <c r="BT29" s="418"/>
      <c r="BU29" s="419"/>
      <c r="BV29" s="417">
        <v>36856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556462</v>
      </c>
      <c r="BO30" s="587"/>
      <c r="BP30" s="587"/>
      <c r="BQ30" s="587"/>
      <c r="BR30" s="587"/>
      <c r="BS30" s="587"/>
      <c r="BT30" s="587"/>
      <c r="BU30" s="588"/>
      <c r="BV30" s="586">
        <v>455574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大阪府後期高齢者医療広域連合
（一般会計）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大阪狭山市文化振興事業団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大阪府後期高齢者医療広域連合
（後期高齢者医療特別会計）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メルシーfor SAYAMA</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大阪広域水道企業団
（水道事業会計）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大阪広域水道企業団
（工業用水道事業会計）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南河内環境事業組合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14.44</v>
      </c>
      <c r="G34" s="33">
        <v>12.98</v>
      </c>
      <c r="H34" s="33">
        <v>12.18</v>
      </c>
      <c r="I34" s="33">
        <v>11.81</v>
      </c>
      <c r="J34" s="34">
        <v>12.55</v>
      </c>
      <c r="K34" s="22"/>
      <c r="L34" s="22"/>
      <c r="M34" s="22"/>
      <c r="N34" s="22"/>
      <c r="O34" s="22"/>
      <c r="P34" s="22"/>
    </row>
    <row r="35" spans="1:16" ht="39" customHeight="1" x14ac:dyDescent="0.15">
      <c r="A35" s="22"/>
      <c r="B35" s="35"/>
      <c r="C35" s="1175" t="s">
        <v>529</v>
      </c>
      <c r="D35" s="1176"/>
      <c r="E35" s="1177"/>
      <c r="F35" s="36">
        <v>3.17</v>
      </c>
      <c r="G35" s="37">
        <v>3.11</v>
      </c>
      <c r="H35" s="37">
        <v>3.54</v>
      </c>
      <c r="I35" s="37">
        <v>3.9</v>
      </c>
      <c r="J35" s="38">
        <v>5.41</v>
      </c>
      <c r="K35" s="22"/>
      <c r="L35" s="22"/>
      <c r="M35" s="22"/>
      <c r="N35" s="22"/>
      <c r="O35" s="22"/>
      <c r="P35" s="22"/>
    </row>
    <row r="36" spans="1:16" ht="39" customHeight="1" x14ac:dyDescent="0.15">
      <c r="A36" s="22"/>
      <c r="B36" s="35"/>
      <c r="C36" s="1175" t="s">
        <v>530</v>
      </c>
      <c r="D36" s="1176"/>
      <c r="E36" s="1177"/>
      <c r="F36" s="36">
        <v>7.35</v>
      </c>
      <c r="G36" s="37">
        <v>7.23</v>
      </c>
      <c r="H36" s="37">
        <v>5.65</v>
      </c>
      <c r="I36" s="37">
        <v>6.78</v>
      </c>
      <c r="J36" s="38">
        <v>4.26</v>
      </c>
      <c r="K36" s="22"/>
      <c r="L36" s="22"/>
      <c r="M36" s="22"/>
      <c r="N36" s="22"/>
      <c r="O36" s="22"/>
      <c r="P36" s="22"/>
    </row>
    <row r="37" spans="1:16" ht="39" customHeight="1" x14ac:dyDescent="0.15">
      <c r="A37" s="22"/>
      <c r="B37" s="35"/>
      <c r="C37" s="1175" t="s">
        <v>531</v>
      </c>
      <c r="D37" s="1176"/>
      <c r="E37" s="1177"/>
      <c r="F37" s="36" t="s">
        <v>482</v>
      </c>
      <c r="G37" s="37" t="s">
        <v>482</v>
      </c>
      <c r="H37" s="37" t="s">
        <v>482</v>
      </c>
      <c r="I37" s="37" t="s">
        <v>482</v>
      </c>
      <c r="J37" s="38">
        <v>2.65</v>
      </c>
      <c r="K37" s="22"/>
      <c r="L37" s="22"/>
      <c r="M37" s="22"/>
      <c r="N37" s="22"/>
      <c r="O37" s="22"/>
      <c r="P37" s="22"/>
    </row>
    <row r="38" spans="1:16" ht="39" customHeight="1" x14ac:dyDescent="0.15">
      <c r="A38" s="22"/>
      <c r="B38" s="35"/>
      <c r="C38" s="1175" t="s">
        <v>532</v>
      </c>
      <c r="D38" s="1176"/>
      <c r="E38" s="1177"/>
      <c r="F38" s="36">
        <v>0.09</v>
      </c>
      <c r="G38" s="37">
        <v>0.24</v>
      </c>
      <c r="H38" s="37">
        <v>0.41</v>
      </c>
      <c r="I38" s="37">
        <v>1.29</v>
      </c>
      <c r="J38" s="38">
        <v>1.28</v>
      </c>
      <c r="K38" s="22"/>
      <c r="L38" s="22"/>
      <c r="M38" s="22"/>
      <c r="N38" s="22"/>
      <c r="O38" s="22"/>
      <c r="P38" s="22"/>
    </row>
    <row r="39" spans="1:16" ht="39" customHeight="1" x14ac:dyDescent="0.15">
      <c r="A39" s="22"/>
      <c r="B39" s="35"/>
      <c r="C39" s="1175" t="s">
        <v>533</v>
      </c>
      <c r="D39" s="1176"/>
      <c r="E39" s="1177"/>
      <c r="F39" s="36">
        <v>0.25</v>
      </c>
      <c r="G39" s="37">
        <v>0.26</v>
      </c>
      <c r="H39" s="37">
        <v>0.24</v>
      </c>
      <c r="I39" s="37">
        <v>0.26</v>
      </c>
      <c r="J39" s="38">
        <v>0.3</v>
      </c>
      <c r="K39" s="22"/>
      <c r="L39" s="22"/>
      <c r="M39" s="22"/>
      <c r="N39" s="22"/>
      <c r="O39" s="22"/>
      <c r="P39" s="22"/>
    </row>
    <row r="40" spans="1:16" ht="39" customHeight="1" x14ac:dyDescent="0.15">
      <c r="A40" s="22"/>
      <c r="B40" s="35"/>
      <c r="C40" s="1175" t="s">
        <v>534</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536</v>
      </c>
      <c r="D43" s="1179"/>
      <c r="E43" s="1180"/>
      <c r="F43" s="41">
        <v>0</v>
      </c>
      <c r="G43" s="42">
        <v>0</v>
      </c>
      <c r="H43" s="42">
        <v>0</v>
      </c>
      <c r="I43" s="42">
        <v>0.73</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2387</v>
      </c>
      <c r="L45" s="60">
        <v>2344</v>
      </c>
      <c r="M45" s="60">
        <v>2138</v>
      </c>
      <c r="N45" s="60">
        <v>1717</v>
      </c>
      <c r="O45" s="61">
        <v>1683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226</v>
      </c>
      <c r="L48" s="64">
        <v>149</v>
      </c>
      <c r="M48" s="64">
        <v>136</v>
      </c>
      <c r="N48" s="64">
        <v>305</v>
      </c>
      <c r="O48" s="65">
        <v>272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167</v>
      </c>
      <c r="L49" s="64">
        <v>163</v>
      </c>
      <c r="M49" s="64">
        <v>153</v>
      </c>
      <c r="N49" s="64">
        <v>39</v>
      </c>
      <c r="O49" s="65">
        <v>17</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1831</v>
      </c>
      <c r="L52" s="64">
        <v>1849</v>
      </c>
      <c r="M52" s="64">
        <v>1956</v>
      </c>
      <c r="N52" s="64">
        <v>1636</v>
      </c>
      <c r="O52" s="65">
        <v>1681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949</v>
      </c>
      <c r="L53" s="69">
        <v>807</v>
      </c>
      <c r="M53" s="69">
        <v>471</v>
      </c>
      <c r="N53" s="69">
        <v>425</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99" t="s">
        <v>24</v>
      </c>
      <c r="C41" s="1200"/>
      <c r="D41" s="81"/>
      <c r="E41" s="1205" t="s">
        <v>25</v>
      </c>
      <c r="F41" s="1205"/>
      <c r="G41" s="1205"/>
      <c r="H41" s="1206"/>
      <c r="I41" s="82">
        <v>17081</v>
      </c>
      <c r="J41" s="83">
        <v>17044</v>
      </c>
      <c r="K41" s="83">
        <v>16734</v>
      </c>
      <c r="L41" s="83">
        <v>16718</v>
      </c>
      <c r="M41" s="84">
        <v>16612</v>
      </c>
    </row>
    <row r="42" spans="2:13" ht="27.75" customHeight="1" x14ac:dyDescent="0.15">
      <c r="B42" s="1201"/>
      <c r="C42" s="1202"/>
      <c r="D42" s="85"/>
      <c r="E42" s="1207" t="s">
        <v>26</v>
      </c>
      <c r="F42" s="1207"/>
      <c r="G42" s="1207"/>
      <c r="H42" s="1208"/>
      <c r="I42" s="86" t="s">
        <v>482</v>
      </c>
      <c r="J42" s="87" t="s">
        <v>482</v>
      </c>
      <c r="K42" s="87" t="s">
        <v>482</v>
      </c>
      <c r="L42" s="87" t="s">
        <v>482</v>
      </c>
      <c r="M42" s="88" t="s">
        <v>482</v>
      </c>
    </row>
    <row r="43" spans="2:13" ht="27.75" customHeight="1" x14ac:dyDescent="0.15">
      <c r="B43" s="1201"/>
      <c r="C43" s="1202"/>
      <c r="D43" s="85"/>
      <c r="E43" s="1207" t="s">
        <v>27</v>
      </c>
      <c r="F43" s="1207"/>
      <c r="G43" s="1207"/>
      <c r="H43" s="1208"/>
      <c r="I43" s="86">
        <v>3133</v>
      </c>
      <c r="J43" s="87">
        <v>2714</v>
      </c>
      <c r="K43" s="87">
        <v>2099</v>
      </c>
      <c r="L43" s="87">
        <v>2379</v>
      </c>
      <c r="M43" s="88">
        <v>2718</v>
      </c>
    </row>
    <row r="44" spans="2:13" ht="27.75" customHeight="1" x14ac:dyDescent="0.15">
      <c r="B44" s="1201"/>
      <c r="C44" s="1202"/>
      <c r="D44" s="85"/>
      <c r="E44" s="1207" t="s">
        <v>28</v>
      </c>
      <c r="F44" s="1207"/>
      <c r="G44" s="1207"/>
      <c r="H44" s="1208"/>
      <c r="I44" s="86">
        <v>356</v>
      </c>
      <c r="J44" s="87">
        <v>205</v>
      </c>
      <c r="K44" s="87">
        <v>59</v>
      </c>
      <c r="L44" s="87">
        <v>22</v>
      </c>
      <c r="M44" s="88">
        <v>7</v>
      </c>
    </row>
    <row r="45" spans="2:13" ht="27.75" customHeight="1" x14ac:dyDescent="0.15">
      <c r="B45" s="1201"/>
      <c r="C45" s="1202"/>
      <c r="D45" s="85"/>
      <c r="E45" s="1207" t="s">
        <v>29</v>
      </c>
      <c r="F45" s="1207"/>
      <c r="G45" s="1207"/>
      <c r="H45" s="1208"/>
      <c r="I45" s="86">
        <v>3915</v>
      </c>
      <c r="J45" s="87">
        <v>3570</v>
      </c>
      <c r="K45" s="87">
        <v>3233</v>
      </c>
      <c r="L45" s="87">
        <v>3152</v>
      </c>
      <c r="M45" s="88">
        <v>3245</v>
      </c>
    </row>
    <row r="46" spans="2:13" ht="27.75" customHeight="1" x14ac:dyDescent="0.15">
      <c r="B46" s="1201"/>
      <c r="C46" s="1202"/>
      <c r="D46" s="89"/>
      <c r="E46" s="1207" t="s">
        <v>30</v>
      </c>
      <c r="F46" s="1207"/>
      <c r="G46" s="1207"/>
      <c r="H46" s="1208"/>
      <c r="I46" s="86" t="s">
        <v>482</v>
      </c>
      <c r="J46" s="87" t="s">
        <v>482</v>
      </c>
      <c r="K46" s="87" t="s">
        <v>482</v>
      </c>
      <c r="L46" s="87" t="s">
        <v>482</v>
      </c>
      <c r="M46" s="88" t="s">
        <v>482</v>
      </c>
    </row>
    <row r="47" spans="2:13" ht="27.75" customHeight="1" x14ac:dyDescent="0.15">
      <c r="B47" s="1201"/>
      <c r="C47" s="1202"/>
      <c r="D47" s="90"/>
      <c r="E47" s="1209" t="s">
        <v>31</v>
      </c>
      <c r="F47" s="1210"/>
      <c r="G47" s="1210"/>
      <c r="H47" s="1211"/>
      <c r="I47" s="86" t="s">
        <v>482</v>
      </c>
      <c r="J47" s="87" t="s">
        <v>482</v>
      </c>
      <c r="K47" s="87" t="s">
        <v>482</v>
      </c>
      <c r="L47" s="87" t="s">
        <v>482</v>
      </c>
      <c r="M47" s="88" t="s">
        <v>482</v>
      </c>
    </row>
    <row r="48" spans="2:13" ht="27.75" customHeight="1" x14ac:dyDescent="0.15">
      <c r="B48" s="1201"/>
      <c r="C48" s="1202"/>
      <c r="D48" s="85"/>
      <c r="E48" s="1207" t="s">
        <v>32</v>
      </c>
      <c r="F48" s="1207"/>
      <c r="G48" s="1207"/>
      <c r="H48" s="1208"/>
      <c r="I48" s="86" t="s">
        <v>482</v>
      </c>
      <c r="J48" s="87" t="s">
        <v>482</v>
      </c>
      <c r="K48" s="87" t="s">
        <v>482</v>
      </c>
      <c r="L48" s="87" t="s">
        <v>482</v>
      </c>
      <c r="M48" s="88" t="s">
        <v>482</v>
      </c>
    </row>
    <row r="49" spans="2:13" ht="27.75" customHeight="1" x14ac:dyDescent="0.15">
      <c r="B49" s="1203"/>
      <c r="C49" s="1204"/>
      <c r="D49" s="85"/>
      <c r="E49" s="1207" t="s">
        <v>33</v>
      </c>
      <c r="F49" s="1207"/>
      <c r="G49" s="1207"/>
      <c r="H49" s="1208"/>
      <c r="I49" s="86" t="s">
        <v>482</v>
      </c>
      <c r="J49" s="87" t="s">
        <v>482</v>
      </c>
      <c r="K49" s="87" t="s">
        <v>482</v>
      </c>
      <c r="L49" s="87" t="s">
        <v>482</v>
      </c>
      <c r="M49" s="88" t="s">
        <v>482</v>
      </c>
    </row>
    <row r="50" spans="2:13" ht="27.75" customHeight="1" x14ac:dyDescent="0.15">
      <c r="B50" s="1212" t="s">
        <v>34</v>
      </c>
      <c r="C50" s="1213"/>
      <c r="D50" s="91"/>
      <c r="E50" s="1207" t="s">
        <v>35</v>
      </c>
      <c r="F50" s="1207"/>
      <c r="G50" s="1207"/>
      <c r="H50" s="1208"/>
      <c r="I50" s="86">
        <v>4719</v>
      </c>
      <c r="J50" s="87">
        <v>4351</v>
      </c>
      <c r="K50" s="87">
        <v>4335</v>
      </c>
      <c r="L50" s="87">
        <v>4075</v>
      </c>
      <c r="M50" s="88">
        <v>4035</v>
      </c>
    </row>
    <row r="51" spans="2:13" ht="27.75" customHeight="1" x14ac:dyDescent="0.15">
      <c r="B51" s="1201"/>
      <c r="C51" s="1202"/>
      <c r="D51" s="85"/>
      <c r="E51" s="1207" t="s">
        <v>36</v>
      </c>
      <c r="F51" s="1207"/>
      <c r="G51" s="1207"/>
      <c r="H51" s="1208"/>
      <c r="I51" s="86">
        <v>2142</v>
      </c>
      <c r="J51" s="87">
        <v>1891</v>
      </c>
      <c r="K51" s="87">
        <v>1707</v>
      </c>
      <c r="L51" s="87">
        <v>1664</v>
      </c>
      <c r="M51" s="88">
        <v>1844</v>
      </c>
    </row>
    <row r="52" spans="2:13" ht="27.75" customHeight="1" x14ac:dyDescent="0.15">
      <c r="B52" s="1203"/>
      <c r="C52" s="1204"/>
      <c r="D52" s="85"/>
      <c r="E52" s="1207" t="s">
        <v>37</v>
      </c>
      <c r="F52" s="1207"/>
      <c r="G52" s="1207"/>
      <c r="H52" s="1208"/>
      <c r="I52" s="86">
        <v>16878</v>
      </c>
      <c r="J52" s="87">
        <v>16868</v>
      </c>
      <c r="K52" s="87">
        <v>16715</v>
      </c>
      <c r="L52" s="87">
        <v>16614</v>
      </c>
      <c r="M52" s="88">
        <v>16503</v>
      </c>
    </row>
    <row r="53" spans="2:13" ht="27.75" customHeight="1" thickBot="1" x14ac:dyDescent="0.2">
      <c r="B53" s="1214" t="s">
        <v>21</v>
      </c>
      <c r="C53" s="1215"/>
      <c r="D53" s="92"/>
      <c r="E53" s="1216" t="s">
        <v>38</v>
      </c>
      <c r="F53" s="1216"/>
      <c r="G53" s="1216"/>
      <c r="H53" s="1217"/>
      <c r="I53" s="93">
        <v>745</v>
      </c>
      <c r="J53" s="94">
        <v>424</v>
      </c>
      <c r="K53" s="94">
        <v>-633</v>
      </c>
      <c r="L53" s="94">
        <v>-81</v>
      </c>
      <c r="M53" s="95">
        <v>200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18"/>
      <c r="H43" s="1219"/>
      <c r="I43" s="1219"/>
      <c r="J43" s="1219"/>
      <c r="K43" s="1219"/>
      <c r="L43" s="1219"/>
      <c r="M43" s="1219"/>
      <c r="N43" s="1219"/>
      <c r="O43" s="1220"/>
    </row>
    <row r="44" spans="2:17" x14ac:dyDescent="0.15">
      <c r="B44" s="250"/>
      <c r="C44" s="246"/>
      <c r="D44" s="246"/>
      <c r="E44" s="246"/>
      <c r="F44" s="246"/>
      <c r="G44" s="1221"/>
      <c r="H44" s="1222"/>
      <c r="I44" s="1222"/>
      <c r="J44" s="1222"/>
      <c r="K44" s="1222"/>
      <c r="L44" s="1222"/>
      <c r="M44" s="1222"/>
      <c r="N44" s="1222"/>
      <c r="O44" s="1223"/>
    </row>
    <row r="45" spans="2:17" x14ac:dyDescent="0.15">
      <c r="B45" s="250"/>
      <c r="C45" s="246"/>
      <c r="D45" s="246"/>
      <c r="E45" s="246"/>
      <c r="F45" s="246"/>
      <c r="G45" s="1221"/>
      <c r="H45" s="1222"/>
      <c r="I45" s="1222"/>
      <c r="J45" s="1222"/>
      <c r="K45" s="1222"/>
      <c r="L45" s="1222"/>
      <c r="M45" s="1222"/>
      <c r="N45" s="1222"/>
      <c r="O45" s="1223"/>
    </row>
    <row r="46" spans="2:17" x14ac:dyDescent="0.15">
      <c r="B46" s="250"/>
      <c r="C46" s="246"/>
      <c r="D46" s="246"/>
      <c r="E46" s="246"/>
      <c r="F46" s="246"/>
      <c r="G46" s="1221"/>
      <c r="H46" s="1222"/>
      <c r="I46" s="1222"/>
      <c r="J46" s="1222"/>
      <c r="K46" s="1222"/>
      <c r="L46" s="1222"/>
      <c r="M46" s="1222"/>
      <c r="N46" s="1222"/>
      <c r="O46" s="1223"/>
    </row>
    <row r="47" spans="2:17" x14ac:dyDescent="0.15">
      <c r="B47" s="250"/>
      <c r="C47" s="246"/>
      <c r="D47" s="246"/>
      <c r="E47" s="246"/>
      <c r="F47" s="246"/>
      <c r="G47" s="1224"/>
      <c r="H47" s="1225"/>
      <c r="I47" s="1225"/>
      <c r="J47" s="1225"/>
      <c r="K47" s="1225"/>
      <c r="L47" s="1225"/>
      <c r="M47" s="1225"/>
      <c r="N47" s="1225"/>
      <c r="O47" s="1226"/>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27"/>
      <c r="H50" s="1228"/>
      <c r="I50" s="1228"/>
      <c r="J50" s="1229"/>
      <c r="K50" s="356" t="s">
        <v>521</v>
      </c>
      <c r="L50" s="356" t="s">
        <v>522</v>
      </c>
      <c r="M50" s="356" t="s">
        <v>523</v>
      </c>
      <c r="N50" s="356" t="s">
        <v>524</v>
      </c>
      <c r="O50" s="356" t="s">
        <v>525</v>
      </c>
    </row>
    <row r="51" spans="1:17" x14ac:dyDescent="0.15">
      <c r="B51" s="250"/>
      <c r="C51" s="246"/>
      <c r="D51" s="246"/>
      <c r="E51" s="246"/>
      <c r="F51" s="246"/>
      <c r="G51" s="1230" t="s">
        <v>550</v>
      </c>
      <c r="H51" s="1231"/>
      <c r="I51" s="1236" t="s">
        <v>551</v>
      </c>
      <c r="J51" s="1236"/>
      <c r="K51" s="1238"/>
      <c r="L51" s="1238"/>
      <c r="M51" s="1238"/>
      <c r="N51" s="1238"/>
      <c r="O51" s="1238"/>
    </row>
    <row r="52" spans="1:17" x14ac:dyDescent="0.15">
      <c r="B52" s="250"/>
      <c r="C52" s="246"/>
      <c r="D52" s="246"/>
      <c r="E52" s="246"/>
      <c r="F52" s="246"/>
      <c r="G52" s="1232"/>
      <c r="H52" s="1233"/>
      <c r="I52" s="1237"/>
      <c r="J52" s="1237"/>
      <c r="K52" s="1239"/>
      <c r="L52" s="1239"/>
      <c r="M52" s="1239"/>
      <c r="N52" s="1239"/>
      <c r="O52" s="1239"/>
    </row>
    <row r="53" spans="1:17" x14ac:dyDescent="0.15">
      <c r="A53" s="357"/>
      <c r="B53" s="250"/>
      <c r="C53" s="246"/>
      <c r="D53" s="246"/>
      <c r="E53" s="246"/>
      <c r="F53" s="246"/>
      <c r="G53" s="1232"/>
      <c r="H53" s="1233"/>
      <c r="I53" s="1240" t="s">
        <v>552</v>
      </c>
      <c r="J53" s="1240"/>
      <c r="K53" s="1247"/>
      <c r="L53" s="1247"/>
      <c r="M53" s="1247"/>
      <c r="N53" s="1247"/>
      <c r="O53" s="1247"/>
    </row>
    <row r="54" spans="1:17" x14ac:dyDescent="0.15">
      <c r="A54" s="357"/>
      <c r="B54" s="250"/>
      <c r="C54" s="246"/>
      <c r="D54" s="246"/>
      <c r="E54" s="246"/>
      <c r="F54" s="246"/>
      <c r="G54" s="1234"/>
      <c r="H54" s="1235"/>
      <c r="I54" s="1240"/>
      <c r="J54" s="1240"/>
      <c r="K54" s="1248"/>
      <c r="L54" s="1248"/>
      <c r="M54" s="1248"/>
      <c r="N54" s="1248"/>
      <c r="O54" s="1248"/>
    </row>
    <row r="55" spans="1:17" x14ac:dyDescent="0.15">
      <c r="A55" s="357"/>
      <c r="B55" s="250"/>
      <c r="C55" s="246"/>
      <c r="D55" s="246"/>
      <c r="E55" s="246"/>
      <c r="F55" s="246"/>
      <c r="G55" s="1241" t="s">
        <v>553</v>
      </c>
      <c r="H55" s="1242"/>
      <c r="I55" s="1240" t="s">
        <v>551</v>
      </c>
      <c r="J55" s="1240"/>
      <c r="K55" s="1238"/>
      <c r="L55" s="1238"/>
      <c r="M55" s="1238"/>
      <c r="N55" s="1238"/>
      <c r="O55" s="1238"/>
    </row>
    <row r="56" spans="1:17" x14ac:dyDescent="0.15">
      <c r="A56" s="357"/>
      <c r="B56" s="250"/>
      <c r="C56" s="246"/>
      <c r="D56" s="246"/>
      <c r="E56" s="246"/>
      <c r="F56" s="246"/>
      <c r="G56" s="1243"/>
      <c r="H56" s="1244"/>
      <c r="I56" s="1240"/>
      <c r="J56" s="1240"/>
      <c r="K56" s="1239"/>
      <c r="L56" s="1239"/>
      <c r="M56" s="1239"/>
      <c r="N56" s="1239"/>
      <c r="O56" s="1239"/>
    </row>
    <row r="57" spans="1:17" s="357" customFormat="1" x14ac:dyDescent="0.15">
      <c r="B57" s="358"/>
      <c r="C57" s="354"/>
      <c r="D57" s="354"/>
      <c r="E57" s="354"/>
      <c r="F57" s="354"/>
      <c r="G57" s="1243"/>
      <c r="H57" s="1244"/>
      <c r="I57" s="1249" t="s">
        <v>552</v>
      </c>
      <c r="J57" s="1249"/>
      <c r="K57" s="1247"/>
      <c r="L57" s="1247"/>
      <c r="M57" s="1247"/>
      <c r="N57" s="1247"/>
      <c r="O57" s="1247"/>
      <c r="P57" s="359"/>
      <c r="Q57" s="358"/>
    </row>
    <row r="58" spans="1:17" s="357" customFormat="1" x14ac:dyDescent="0.15">
      <c r="A58" s="245"/>
      <c r="B58" s="358"/>
      <c r="C58" s="354"/>
      <c r="D58" s="354"/>
      <c r="E58" s="354"/>
      <c r="F58" s="354"/>
      <c r="G58" s="1245"/>
      <c r="H58" s="1246"/>
      <c r="I58" s="1249"/>
      <c r="J58" s="1249"/>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18" t="s">
        <v>557</v>
      </c>
      <c r="H65" s="1219"/>
      <c r="I65" s="1219"/>
      <c r="J65" s="1219"/>
      <c r="K65" s="1219"/>
      <c r="L65" s="1219"/>
      <c r="M65" s="1219"/>
      <c r="N65" s="1219"/>
      <c r="O65" s="1220"/>
    </row>
    <row r="66" spans="2:30" x14ac:dyDescent="0.15">
      <c r="B66" s="250"/>
      <c r="C66" s="246"/>
      <c r="D66" s="246"/>
      <c r="E66" s="246"/>
      <c r="F66" s="246"/>
      <c r="G66" s="1221"/>
      <c r="H66" s="1222"/>
      <c r="I66" s="1222"/>
      <c r="J66" s="1222"/>
      <c r="K66" s="1222"/>
      <c r="L66" s="1222"/>
      <c r="M66" s="1222"/>
      <c r="N66" s="1222"/>
      <c r="O66" s="1223"/>
    </row>
    <row r="67" spans="2:30" x14ac:dyDescent="0.15">
      <c r="B67" s="250"/>
      <c r="C67" s="246"/>
      <c r="D67" s="246"/>
      <c r="E67" s="246"/>
      <c r="F67" s="246"/>
      <c r="G67" s="1221"/>
      <c r="H67" s="1222"/>
      <c r="I67" s="1222"/>
      <c r="J67" s="1222"/>
      <c r="K67" s="1222"/>
      <c r="L67" s="1222"/>
      <c r="M67" s="1222"/>
      <c r="N67" s="1222"/>
      <c r="O67" s="1223"/>
    </row>
    <row r="68" spans="2:30" x14ac:dyDescent="0.15">
      <c r="B68" s="250"/>
      <c r="C68" s="246"/>
      <c r="D68" s="246"/>
      <c r="E68" s="246"/>
      <c r="F68" s="246"/>
      <c r="G68" s="1221"/>
      <c r="H68" s="1222"/>
      <c r="I68" s="1222"/>
      <c r="J68" s="1222"/>
      <c r="K68" s="1222"/>
      <c r="L68" s="1222"/>
      <c r="M68" s="1222"/>
      <c r="N68" s="1222"/>
      <c r="O68" s="1223"/>
    </row>
    <row r="69" spans="2:30" x14ac:dyDescent="0.15">
      <c r="B69" s="250"/>
      <c r="C69" s="246"/>
      <c r="D69" s="246"/>
      <c r="E69" s="246"/>
      <c r="F69" s="246"/>
      <c r="G69" s="1224"/>
      <c r="H69" s="1225"/>
      <c r="I69" s="1225"/>
      <c r="J69" s="1225"/>
      <c r="K69" s="1225"/>
      <c r="L69" s="1225"/>
      <c r="M69" s="1225"/>
      <c r="N69" s="1225"/>
      <c r="O69" s="122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27"/>
      <c r="H72" s="1228"/>
      <c r="I72" s="1228"/>
      <c r="J72" s="1229"/>
      <c r="K72" s="356" t="s">
        <v>521</v>
      </c>
      <c r="L72" s="356" t="s">
        <v>522</v>
      </c>
      <c r="M72" s="356" t="s">
        <v>523</v>
      </c>
      <c r="N72" s="356" t="s">
        <v>524</v>
      </c>
      <c r="O72" s="356" t="s">
        <v>525</v>
      </c>
    </row>
    <row r="73" spans="2:30" x14ac:dyDescent="0.15">
      <c r="B73" s="250"/>
      <c r="C73" s="246"/>
      <c r="D73" s="246"/>
      <c r="E73" s="246"/>
      <c r="F73" s="246"/>
      <c r="G73" s="1230" t="s">
        <v>550</v>
      </c>
      <c r="H73" s="1231"/>
      <c r="I73" s="1236" t="s">
        <v>551</v>
      </c>
      <c r="J73" s="1236"/>
      <c r="K73" s="1250">
        <v>7.5</v>
      </c>
      <c r="L73" s="1250">
        <v>4.2</v>
      </c>
      <c r="M73" s="1239"/>
      <c r="N73" s="1239"/>
      <c r="O73" s="1239">
        <v>1.9</v>
      </c>
      <c r="S73" s="245">
        <v>9.9</v>
      </c>
    </row>
    <row r="74" spans="2:30" x14ac:dyDescent="0.15">
      <c r="B74" s="250"/>
      <c r="C74" s="246"/>
      <c r="D74" s="246"/>
      <c r="E74" s="246"/>
      <c r="F74" s="246"/>
      <c r="G74" s="1232"/>
      <c r="H74" s="1233"/>
      <c r="I74" s="1237"/>
      <c r="J74" s="1237"/>
      <c r="K74" s="1250"/>
      <c r="L74" s="1250"/>
      <c r="M74" s="1239"/>
      <c r="N74" s="1239"/>
      <c r="O74" s="1239"/>
    </row>
    <row r="75" spans="2:30" x14ac:dyDescent="0.15">
      <c r="B75" s="250"/>
      <c r="C75" s="246"/>
      <c r="D75" s="246"/>
      <c r="E75" s="246"/>
      <c r="F75" s="246"/>
      <c r="G75" s="1232"/>
      <c r="H75" s="1233"/>
      <c r="I75" s="1240" t="s">
        <v>556</v>
      </c>
      <c r="J75" s="1240"/>
      <c r="K75" s="1251">
        <v>9.8000000000000007</v>
      </c>
      <c r="L75" s="1251">
        <v>9.1999999999999993</v>
      </c>
      <c r="M75" s="1251">
        <v>7.4</v>
      </c>
      <c r="N75" s="1251">
        <v>5.6</v>
      </c>
      <c r="O75" s="1251">
        <v>3.9</v>
      </c>
      <c r="U75" s="245">
        <v>81.2</v>
      </c>
      <c r="W75" s="245">
        <v>87.2</v>
      </c>
      <c r="Y75" s="245">
        <v>99.8</v>
      </c>
      <c r="AA75" s="245">
        <v>109.5</v>
      </c>
      <c r="AC75" s="245">
        <v>115.2</v>
      </c>
    </row>
    <row r="76" spans="2:30" x14ac:dyDescent="0.15">
      <c r="B76" s="250"/>
      <c r="C76" s="246"/>
      <c r="D76" s="246"/>
      <c r="E76" s="246"/>
      <c r="F76" s="246"/>
      <c r="G76" s="1234"/>
      <c r="H76" s="1235"/>
      <c r="I76" s="1240"/>
      <c r="J76" s="1240"/>
      <c r="K76" s="1248"/>
      <c r="L76" s="1248"/>
      <c r="M76" s="1248"/>
      <c r="N76" s="1248"/>
      <c r="O76" s="1248"/>
    </row>
    <row r="77" spans="2:30" x14ac:dyDescent="0.15">
      <c r="B77" s="250"/>
      <c r="C77" s="246"/>
      <c r="D77" s="246"/>
      <c r="E77" s="246"/>
      <c r="F77" s="246"/>
      <c r="G77" s="1241" t="s">
        <v>553</v>
      </c>
      <c r="H77" s="1242"/>
      <c r="I77" s="1240" t="s">
        <v>551</v>
      </c>
      <c r="J77" s="1240"/>
      <c r="K77" s="1250">
        <v>58.2</v>
      </c>
      <c r="L77" s="1250">
        <v>50.3</v>
      </c>
      <c r="M77" s="1239">
        <v>45.9</v>
      </c>
      <c r="N77" s="1239">
        <v>33.6</v>
      </c>
      <c r="O77" s="1239">
        <v>35.299999999999997</v>
      </c>
      <c r="R77" s="245">
        <v>12.3</v>
      </c>
      <c r="T77" s="245">
        <v>11.1</v>
      </c>
    </row>
    <row r="78" spans="2:30" x14ac:dyDescent="0.15">
      <c r="B78" s="250"/>
      <c r="C78" s="246"/>
      <c r="D78" s="246"/>
      <c r="E78" s="246"/>
      <c r="F78" s="246"/>
      <c r="G78" s="1243"/>
      <c r="H78" s="1244"/>
      <c r="I78" s="1240"/>
      <c r="J78" s="1240"/>
      <c r="K78" s="1250"/>
      <c r="L78" s="1250"/>
      <c r="M78" s="1239"/>
      <c r="N78" s="1239"/>
      <c r="O78" s="1239"/>
    </row>
    <row r="79" spans="2:30" x14ac:dyDescent="0.15">
      <c r="B79" s="250"/>
      <c r="C79" s="246"/>
      <c r="D79" s="246"/>
      <c r="E79" s="246"/>
      <c r="F79" s="246"/>
      <c r="G79" s="1243"/>
      <c r="H79" s="1244"/>
      <c r="I79" s="1252" t="s">
        <v>556</v>
      </c>
      <c r="J79" s="1249"/>
      <c r="K79" s="1253">
        <v>10.3</v>
      </c>
      <c r="L79" s="1253">
        <v>9.6</v>
      </c>
      <c r="M79" s="1253">
        <v>8.8000000000000007</v>
      </c>
      <c r="N79" s="1253">
        <v>7</v>
      </c>
      <c r="O79" s="1253">
        <v>6.9</v>
      </c>
      <c r="V79" s="245">
        <v>53.5</v>
      </c>
      <c r="X79" s="245">
        <v>48.2</v>
      </c>
      <c r="Z79" s="245">
        <v>34.200000000000003</v>
      </c>
      <c r="AB79" s="245">
        <v>30.3</v>
      </c>
      <c r="AD79" s="245">
        <v>28.9</v>
      </c>
    </row>
    <row r="80" spans="2:30" x14ac:dyDescent="0.15">
      <c r="B80" s="250"/>
      <c r="C80" s="246"/>
      <c r="D80" s="246"/>
      <c r="E80" s="246"/>
      <c r="F80" s="246"/>
      <c r="G80" s="1245"/>
      <c r="H80" s="1246"/>
      <c r="I80" s="1249"/>
      <c r="J80" s="1249"/>
      <c r="K80" s="1253"/>
      <c r="L80" s="1253"/>
      <c r="M80" s="1253"/>
      <c r="N80" s="1253"/>
      <c r="O80" s="125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4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22105</v>
      </c>
      <c r="E3" s="118"/>
      <c r="F3" s="119">
        <v>50880</v>
      </c>
      <c r="G3" s="120"/>
      <c r="H3" s="121"/>
    </row>
    <row r="4" spans="1:8" x14ac:dyDescent="0.15">
      <c r="A4" s="122"/>
      <c r="B4" s="123"/>
      <c r="C4" s="124"/>
      <c r="D4" s="125">
        <v>7068</v>
      </c>
      <c r="E4" s="126"/>
      <c r="F4" s="127">
        <v>26879</v>
      </c>
      <c r="G4" s="128"/>
      <c r="H4" s="129"/>
    </row>
    <row r="5" spans="1:8" x14ac:dyDescent="0.15">
      <c r="A5" s="110" t="s">
        <v>515</v>
      </c>
      <c r="B5" s="115"/>
      <c r="C5" s="116"/>
      <c r="D5" s="117">
        <v>39705</v>
      </c>
      <c r="E5" s="118"/>
      <c r="F5" s="119">
        <v>63956</v>
      </c>
      <c r="G5" s="120"/>
      <c r="H5" s="121"/>
    </row>
    <row r="6" spans="1:8" x14ac:dyDescent="0.15">
      <c r="A6" s="122"/>
      <c r="B6" s="123"/>
      <c r="C6" s="124"/>
      <c r="D6" s="125">
        <v>16046</v>
      </c>
      <c r="E6" s="126"/>
      <c r="F6" s="127">
        <v>29239</v>
      </c>
      <c r="G6" s="128"/>
      <c r="H6" s="129"/>
    </row>
    <row r="7" spans="1:8" x14ac:dyDescent="0.15">
      <c r="A7" s="110" t="s">
        <v>516</v>
      </c>
      <c r="B7" s="115"/>
      <c r="C7" s="116"/>
      <c r="D7" s="117">
        <v>21139</v>
      </c>
      <c r="E7" s="118"/>
      <c r="F7" s="119">
        <v>66255</v>
      </c>
      <c r="G7" s="120"/>
      <c r="H7" s="121"/>
    </row>
    <row r="8" spans="1:8" x14ac:dyDescent="0.15">
      <c r="A8" s="122"/>
      <c r="B8" s="123"/>
      <c r="C8" s="124"/>
      <c r="D8" s="125">
        <v>15786</v>
      </c>
      <c r="E8" s="126"/>
      <c r="F8" s="127">
        <v>31822</v>
      </c>
      <c r="G8" s="128"/>
      <c r="H8" s="129"/>
    </row>
    <row r="9" spans="1:8" x14ac:dyDescent="0.15">
      <c r="A9" s="110" t="s">
        <v>517</v>
      </c>
      <c r="B9" s="115"/>
      <c r="C9" s="116"/>
      <c r="D9" s="117">
        <v>29401</v>
      </c>
      <c r="E9" s="118"/>
      <c r="F9" s="119">
        <v>47278</v>
      </c>
      <c r="G9" s="120"/>
      <c r="H9" s="121"/>
    </row>
    <row r="10" spans="1:8" x14ac:dyDescent="0.15">
      <c r="A10" s="122"/>
      <c r="B10" s="123"/>
      <c r="C10" s="124"/>
      <c r="D10" s="125">
        <v>14745</v>
      </c>
      <c r="E10" s="126"/>
      <c r="F10" s="127">
        <v>24096</v>
      </c>
      <c r="G10" s="128"/>
      <c r="H10" s="129"/>
    </row>
    <row r="11" spans="1:8" x14ac:dyDescent="0.15">
      <c r="A11" s="110" t="s">
        <v>518</v>
      </c>
      <c r="B11" s="115"/>
      <c r="C11" s="116"/>
      <c r="D11" s="117">
        <v>23125</v>
      </c>
      <c r="E11" s="118"/>
      <c r="F11" s="119">
        <v>44504</v>
      </c>
      <c r="G11" s="120"/>
      <c r="H11" s="121"/>
    </row>
    <row r="12" spans="1:8" x14ac:dyDescent="0.15">
      <c r="A12" s="122"/>
      <c r="B12" s="123"/>
      <c r="C12" s="130"/>
      <c r="D12" s="125">
        <v>18094</v>
      </c>
      <c r="E12" s="126"/>
      <c r="F12" s="127">
        <v>25876</v>
      </c>
      <c r="G12" s="128"/>
      <c r="H12" s="129"/>
    </row>
    <row r="13" spans="1:8" x14ac:dyDescent="0.15">
      <c r="A13" s="110"/>
      <c r="B13" s="115"/>
      <c r="C13" s="131"/>
      <c r="D13" s="132">
        <v>27095</v>
      </c>
      <c r="E13" s="133"/>
      <c r="F13" s="134">
        <v>54575</v>
      </c>
      <c r="G13" s="135"/>
      <c r="H13" s="121"/>
    </row>
    <row r="14" spans="1:8" x14ac:dyDescent="0.15">
      <c r="A14" s="122"/>
      <c r="B14" s="123"/>
      <c r="C14" s="124"/>
      <c r="D14" s="125">
        <v>14348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7.35</v>
      </c>
      <c r="C19" s="136">
        <f>ROUND(VALUE(SUBSTITUTE(実質収支比率等に係る経年分析!G$48,"▲","-")),2)</f>
        <v>7.24</v>
      </c>
      <c r="D19" s="136">
        <f>ROUND(VALUE(SUBSTITUTE(実質収支比率等に係る経年分析!H$48,"▲","-")),2)</f>
        <v>5.66</v>
      </c>
      <c r="E19" s="136">
        <f>ROUND(VALUE(SUBSTITUTE(実質収支比率等に係る経年分析!I$48,"▲","-")),2)</f>
        <v>6.78</v>
      </c>
      <c r="F19" s="136">
        <f>ROUND(VALUE(SUBSTITUTE(実質収支比率等に係る経年分析!J$48,"▲","-")),2)</f>
        <v>4.2699999999999996</v>
      </c>
    </row>
    <row r="20" spans="1:11" x14ac:dyDescent="0.15">
      <c r="A20" s="136" t="s">
        <v>43</v>
      </c>
      <c r="B20" s="136">
        <f>ROUND(VALUE(SUBSTITUTE(実質収支比率等に係る経年分析!F$47,"▲","-")),2)</f>
        <v>27.4</v>
      </c>
      <c r="C20" s="136">
        <f>ROUND(VALUE(SUBSTITUTE(実質収支比率等に係る経年分析!G$47,"▲","-")),2)</f>
        <v>27.12</v>
      </c>
      <c r="D20" s="136">
        <f>ROUND(VALUE(SUBSTITUTE(実質収支比率等に係る経年分析!H$47,"▲","-")),2)</f>
        <v>26.91</v>
      </c>
      <c r="E20" s="136">
        <f>ROUND(VALUE(SUBSTITUTE(実質収支比率等に係る経年分析!I$47,"▲","-")),2)</f>
        <v>27.08</v>
      </c>
      <c r="F20" s="136">
        <f>ROUND(VALUE(SUBSTITUTE(実質収支比率等に係る経年分析!J$47,"▲","-")),2)</f>
        <v>27.25</v>
      </c>
    </row>
    <row r="21" spans="1:11" x14ac:dyDescent="0.15">
      <c r="A21" s="136" t="s">
        <v>44</v>
      </c>
      <c r="B21" s="136">
        <f>IF(ISNUMBER(VALUE(SUBSTITUTE(実質収支比率等に係る経年分析!F$49,"▲","-"))),ROUND(VALUE(SUBSTITUTE(実質収支比率等に係る経年分析!F$49,"▲","-")),2),NA())</f>
        <v>1.43</v>
      </c>
      <c r="C21" s="136">
        <f>IF(ISNUMBER(VALUE(SUBSTITUTE(実質収支比率等に係る経年分析!G$49,"▲","-"))),ROUND(VALUE(SUBSTITUTE(実質収支比率等に係る経年分析!G$49,"▲","-")),2),NA())</f>
        <v>0.01</v>
      </c>
      <c r="D21" s="136">
        <f>IF(ISNUMBER(VALUE(SUBSTITUTE(実質収支比率等に係る経年分析!H$49,"▲","-"))),ROUND(VALUE(SUBSTITUTE(実質収支比率等に係る経年分析!H$49,"▲","-")),2),NA())</f>
        <v>-1.46</v>
      </c>
      <c r="E21" s="136">
        <f>IF(ISNUMBER(VALUE(SUBSTITUTE(実質収支比率等に係る経年分析!I$49,"▲","-"))),ROUND(VALUE(SUBSTITUTE(実質収支比率等に係る経年分析!I$49,"▲","-")),2),NA())</f>
        <v>1.1499999999999999</v>
      </c>
      <c r="F21" s="136">
        <f>IF(ISNUMBER(VALUE(SUBSTITUTE(実質収支比率等に係る経年分析!J$49,"▲","-"))),ROUND(VALUE(SUBSTITUTE(実質収支比率等に係る経年分析!J$49,"▲","-")),2),NA())</f>
        <v>-2.4900000000000002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12.55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1831</v>
      </c>
      <c r="E42" s="138"/>
      <c r="F42" s="138"/>
      <c r="G42" s="138">
        <f>'実質公債費比率（分子）の構造'!L$52</f>
        <v>1849</v>
      </c>
      <c r="H42" s="138"/>
      <c r="I42" s="138"/>
      <c r="J42" s="138">
        <f>'実質公債費比率（分子）の構造'!M$52</f>
        <v>1956</v>
      </c>
      <c r="K42" s="138"/>
      <c r="L42" s="138"/>
      <c r="M42" s="138">
        <f>'実質公債費比率（分子）の構造'!N$52</f>
        <v>1636</v>
      </c>
      <c r="N42" s="138"/>
      <c r="O42" s="138"/>
      <c r="P42" s="138">
        <f>'実質公債費比率（分子）の構造'!O$52</f>
        <v>1681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167</v>
      </c>
      <c r="C45" s="138"/>
      <c r="D45" s="138"/>
      <c r="E45" s="138">
        <f>'実質公債費比率（分子）の構造'!L$49</f>
        <v>163</v>
      </c>
      <c r="F45" s="138"/>
      <c r="G45" s="138"/>
      <c r="H45" s="138">
        <f>'実質公債費比率（分子）の構造'!M$49</f>
        <v>153</v>
      </c>
      <c r="I45" s="138"/>
      <c r="J45" s="138"/>
      <c r="K45" s="138">
        <f>'実質公債費比率（分子）の構造'!N$49</f>
        <v>39</v>
      </c>
      <c r="L45" s="138"/>
      <c r="M45" s="138"/>
      <c r="N45" s="138">
        <f>'実質公債費比率（分子）の構造'!O$49</f>
        <v>17</v>
      </c>
      <c r="O45" s="138"/>
      <c r="P45" s="138"/>
    </row>
    <row r="46" spans="1:16" x14ac:dyDescent="0.15">
      <c r="A46" s="138" t="s">
        <v>55</v>
      </c>
      <c r="B46" s="138">
        <f>'実質公債費比率（分子）の構造'!K$48</f>
        <v>226</v>
      </c>
      <c r="C46" s="138"/>
      <c r="D46" s="138"/>
      <c r="E46" s="138">
        <f>'実質公債費比率（分子）の構造'!L$48</f>
        <v>149</v>
      </c>
      <c r="F46" s="138"/>
      <c r="G46" s="138"/>
      <c r="H46" s="138">
        <f>'実質公債費比率（分子）の構造'!M$48</f>
        <v>136</v>
      </c>
      <c r="I46" s="138"/>
      <c r="J46" s="138"/>
      <c r="K46" s="138">
        <f>'実質公債費比率（分子）の構造'!N$48</f>
        <v>305</v>
      </c>
      <c r="L46" s="138"/>
      <c r="M46" s="138"/>
      <c r="N46" s="138">
        <f>'実質公債費比率（分子）の構造'!O$48</f>
        <v>272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2387</v>
      </c>
      <c r="C49" s="138"/>
      <c r="D49" s="138"/>
      <c r="E49" s="138">
        <f>'実質公債費比率（分子）の構造'!L$45</f>
        <v>2344</v>
      </c>
      <c r="F49" s="138"/>
      <c r="G49" s="138"/>
      <c r="H49" s="138">
        <f>'実質公債費比率（分子）の構造'!M$45</f>
        <v>2138</v>
      </c>
      <c r="I49" s="138"/>
      <c r="J49" s="138"/>
      <c r="K49" s="138">
        <f>'実質公債費比率（分子）の構造'!N$45</f>
        <v>1717</v>
      </c>
      <c r="L49" s="138"/>
      <c r="M49" s="138"/>
      <c r="N49" s="138">
        <f>'実質公債費比率（分子）の構造'!O$45</f>
        <v>1683</v>
      </c>
      <c r="O49" s="138"/>
      <c r="P49" s="138"/>
    </row>
    <row r="50" spans="1:16" x14ac:dyDescent="0.15">
      <c r="A50" s="138" t="s">
        <v>59</v>
      </c>
      <c r="B50" s="138" t="e">
        <f>NA()</f>
        <v>#N/A</v>
      </c>
      <c r="C50" s="138">
        <f>IF(ISNUMBER('実質公債費比率（分子）の構造'!K$53),'実質公債費比率（分子）の構造'!K$53,NA())</f>
        <v>949</v>
      </c>
      <c r="D50" s="138" t="e">
        <f>NA()</f>
        <v>#N/A</v>
      </c>
      <c r="E50" s="138" t="e">
        <f>NA()</f>
        <v>#N/A</v>
      </c>
      <c r="F50" s="138">
        <f>IF(ISNUMBER('実質公債費比率（分子）の構造'!L$53),'実質公債費比率（分子）の構造'!L$53,NA())</f>
        <v>807</v>
      </c>
      <c r="G50" s="138" t="e">
        <f>NA()</f>
        <v>#N/A</v>
      </c>
      <c r="H50" s="138" t="e">
        <f>NA()</f>
        <v>#N/A</v>
      </c>
      <c r="I50" s="138">
        <f>IF(ISNUMBER('実質公債費比率（分子）の構造'!M$53),'実質公債費比率（分子）の構造'!M$53,NA())</f>
        <v>471</v>
      </c>
      <c r="J50" s="138" t="e">
        <f>NA()</f>
        <v>#N/A</v>
      </c>
      <c r="K50" s="138" t="e">
        <f>NA()</f>
        <v>#N/A</v>
      </c>
      <c r="L50" s="138">
        <f>IF(ISNUMBER('実質公債費比率（分子）の構造'!N$53),'実質公債費比率（分子）の構造'!N$53,NA())</f>
        <v>425</v>
      </c>
      <c r="M50" s="138" t="e">
        <f>NA()</f>
        <v>#N/A</v>
      </c>
      <c r="N50" s="138" t="e">
        <f>NA()</f>
        <v>#N/A</v>
      </c>
      <c r="O50" s="138">
        <f>IF(ISNUMBER('実質公債費比率（分子）の構造'!O$53),'実質公債費比率（分子）の構造'!O$53,NA())</f>
        <v>291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16878</v>
      </c>
      <c r="E56" s="137"/>
      <c r="F56" s="137"/>
      <c r="G56" s="137">
        <f>'将来負担比率（分子）の構造'!J$52</f>
        <v>16868</v>
      </c>
      <c r="H56" s="137"/>
      <c r="I56" s="137"/>
      <c r="J56" s="137">
        <f>'将来負担比率（分子）の構造'!K$52</f>
        <v>16715</v>
      </c>
      <c r="K56" s="137"/>
      <c r="L56" s="137"/>
      <c r="M56" s="137">
        <f>'将来負担比率（分子）の構造'!L$52</f>
        <v>16614</v>
      </c>
      <c r="N56" s="137"/>
      <c r="O56" s="137"/>
      <c r="P56" s="137">
        <f>'将来負担比率（分子）の構造'!M$52</f>
        <v>16503</v>
      </c>
    </row>
    <row r="57" spans="1:16" x14ac:dyDescent="0.15">
      <c r="A57" s="137" t="s">
        <v>36</v>
      </c>
      <c r="B57" s="137"/>
      <c r="C57" s="137"/>
      <c r="D57" s="137">
        <f>'将来負担比率（分子）の構造'!I$51</f>
        <v>2142</v>
      </c>
      <c r="E57" s="137"/>
      <c r="F57" s="137"/>
      <c r="G57" s="137">
        <f>'将来負担比率（分子）の構造'!J$51</f>
        <v>1891</v>
      </c>
      <c r="H57" s="137"/>
      <c r="I57" s="137"/>
      <c r="J57" s="137">
        <f>'将来負担比率（分子）の構造'!K$51</f>
        <v>1707</v>
      </c>
      <c r="K57" s="137"/>
      <c r="L57" s="137"/>
      <c r="M57" s="137">
        <f>'将来負担比率（分子）の構造'!L$51</f>
        <v>1664</v>
      </c>
      <c r="N57" s="137"/>
      <c r="O57" s="137"/>
      <c r="P57" s="137">
        <f>'将来負担比率（分子）の構造'!M$51</f>
        <v>1844</v>
      </c>
    </row>
    <row r="58" spans="1:16" x14ac:dyDescent="0.15">
      <c r="A58" s="137" t="s">
        <v>35</v>
      </c>
      <c r="B58" s="137"/>
      <c r="C58" s="137"/>
      <c r="D58" s="137">
        <f>'将来負担比率（分子）の構造'!I$50</f>
        <v>4719</v>
      </c>
      <c r="E58" s="137"/>
      <c r="F58" s="137"/>
      <c r="G58" s="137">
        <f>'将来負担比率（分子）の構造'!J$50</f>
        <v>4351</v>
      </c>
      <c r="H58" s="137"/>
      <c r="I58" s="137"/>
      <c r="J58" s="137">
        <f>'将来負担比率（分子）の構造'!K$50</f>
        <v>4335</v>
      </c>
      <c r="K58" s="137"/>
      <c r="L58" s="137"/>
      <c r="M58" s="137">
        <f>'将来負担比率（分子）の構造'!L$50</f>
        <v>4075</v>
      </c>
      <c r="N58" s="137"/>
      <c r="O58" s="137"/>
      <c r="P58" s="137">
        <f>'将来負担比率（分子）の構造'!M$50</f>
        <v>4035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3915</v>
      </c>
      <c r="C62" s="137"/>
      <c r="D62" s="137"/>
      <c r="E62" s="137">
        <f>'将来負担比率（分子）の構造'!J$45</f>
        <v>3570</v>
      </c>
      <c r="F62" s="137"/>
      <c r="G62" s="137"/>
      <c r="H62" s="137">
        <f>'将来負担比率（分子）の構造'!K$45</f>
        <v>3233</v>
      </c>
      <c r="I62" s="137"/>
      <c r="J62" s="137"/>
      <c r="K62" s="137">
        <f>'将来負担比率（分子）の構造'!L$45</f>
        <v>3152</v>
      </c>
      <c r="L62" s="137"/>
      <c r="M62" s="137"/>
      <c r="N62" s="137">
        <f>'将来負担比率（分子）の構造'!M$45</f>
        <v>3245</v>
      </c>
      <c r="O62" s="137"/>
      <c r="P62" s="137"/>
    </row>
    <row r="63" spans="1:16" x14ac:dyDescent="0.15">
      <c r="A63" s="137" t="s">
        <v>28</v>
      </c>
      <c r="B63" s="137">
        <f>'将来負担比率（分子）の構造'!I$44</f>
        <v>356</v>
      </c>
      <c r="C63" s="137"/>
      <c r="D63" s="137"/>
      <c r="E63" s="137">
        <f>'将来負担比率（分子）の構造'!J$44</f>
        <v>205</v>
      </c>
      <c r="F63" s="137"/>
      <c r="G63" s="137"/>
      <c r="H63" s="137">
        <f>'将来負担比率（分子）の構造'!K$44</f>
        <v>59</v>
      </c>
      <c r="I63" s="137"/>
      <c r="J63" s="137"/>
      <c r="K63" s="137">
        <f>'将来負担比率（分子）の構造'!L$44</f>
        <v>22</v>
      </c>
      <c r="L63" s="137"/>
      <c r="M63" s="137"/>
      <c r="N63" s="137">
        <f>'将来負担比率（分子）の構造'!M$44</f>
        <v>7</v>
      </c>
      <c r="O63" s="137"/>
      <c r="P63" s="137"/>
    </row>
    <row r="64" spans="1:16" x14ac:dyDescent="0.15">
      <c r="A64" s="137" t="s">
        <v>27</v>
      </c>
      <c r="B64" s="137">
        <f>'将来負担比率（分子）の構造'!I$43</f>
        <v>3133</v>
      </c>
      <c r="C64" s="137"/>
      <c r="D64" s="137"/>
      <c r="E64" s="137">
        <f>'将来負担比率（分子）の構造'!J$43</f>
        <v>2714</v>
      </c>
      <c r="F64" s="137"/>
      <c r="G64" s="137"/>
      <c r="H64" s="137">
        <f>'将来負担比率（分子）の構造'!K$43</f>
        <v>2099</v>
      </c>
      <c r="I64" s="137"/>
      <c r="J64" s="137"/>
      <c r="K64" s="137">
        <f>'将来負担比率（分子）の構造'!L$43</f>
        <v>2379</v>
      </c>
      <c r="L64" s="137"/>
      <c r="M64" s="137"/>
      <c r="N64" s="137">
        <f>'将来負担比率（分子）の構造'!M$43</f>
        <v>2718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17081</v>
      </c>
      <c r="C66" s="137"/>
      <c r="D66" s="137"/>
      <c r="E66" s="137">
        <f>'将来負担比率（分子）の構造'!J$41</f>
        <v>17044</v>
      </c>
      <c r="F66" s="137"/>
      <c r="G66" s="137"/>
      <c r="H66" s="137">
        <f>'将来負担比率（分子）の構造'!K$41</f>
        <v>16734</v>
      </c>
      <c r="I66" s="137"/>
      <c r="J66" s="137"/>
      <c r="K66" s="137">
        <f>'将来負担比率（分子）の構造'!L$41</f>
        <v>16718</v>
      </c>
      <c r="L66" s="137"/>
      <c r="M66" s="137"/>
      <c r="N66" s="137">
        <f>'将来負担比率（分子）の構造'!M$41</f>
        <v>16612</v>
      </c>
      <c r="O66" s="137"/>
      <c r="P66" s="137"/>
    </row>
    <row r="67" spans="1:16" x14ac:dyDescent="0.15">
      <c r="A67" s="137" t="s">
        <v>63</v>
      </c>
      <c r="B67" s="137" t="e">
        <f>NA()</f>
        <v>#N/A</v>
      </c>
      <c r="C67" s="137">
        <f>IF(ISNUMBER('将来負担比率（分子）の構造'!I$53), IF('将来負担比率（分子）の構造'!I$53 &lt; 0, 0, '将来負担比率（分子）の構造'!I$53), NA())</f>
        <v>745</v>
      </c>
      <c r="D67" s="137" t="e">
        <f>NA()</f>
        <v>#N/A</v>
      </c>
      <c r="E67" s="137" t="e">
        <f>NA()</f>
        <v>#N/A</v>
      </c>
      <c r="F67" s="137">
        <f>IF(ISNUMBER('将来負担比率（分子）の構造'!J$53), IF('将来負担比率（分子）の構造'!J$53 &lt; 0, 0, '将来負担比率（分子）の構造'!J$53), NA())</f>
        <v>424</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200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7360838</v>
      </c>
      <c r="S5" s="615"/>
      <c r="T5" s="615"/>
      <c r="U5" s="615"/>
      <c r="V5" s="615"/>
      <c r="W5" s="615"/>
      <c r="X5" s="615"/>
      <c r="Y5" s="616"/>
      <c r="Z5" s="617">
        <v>38.799999999999997</v>
      </c>
      <c r="AA5" s="617"/>
      <c r="AB5" s="617"/>
      <c r="AC5" s="617"/>
      <c r="AD5" s="618">
        <v>6991298</v>
      </c>
      <c r="AE5" s="618"/>
      <c r="AF5" s="618"/>
      <c r="AG5" s="618"/>
      <c r="AH5" s="618"/>
      <c r="AI5" s="618"/>
      <c r="AJ5" s="618"/>
      <c r="AK5" s="618"/>
      <c r="AL5" s="619">
        <v>64.2</v>
      </c>
      <c r="AM5" s="620"/>
      <c r="AN5" s="620"/>
      <c r="AO5" s="621"/>
      <c r="AP5" s="611" t="s">
        <v>209</v>
      </c>
      <c r="AQ5" s="612"/>
      <c r="AR5" s="612"/>
      <c r="AS5" s="612"/>
      <c r="AT5" s="612"/>
      <c r="AU5" s="612"/>
      <c r="AV5" s="612"/>
      <c r="AW5" s="612"/>
      <c r="AX5" s="612"/>
      <c r="AY5" s="612"/>
      <c r="AZ5" s="612"/>
      <c r="BA5" s="612"/>
      <c r="BB5" s="612"/>
      <c r="BC5" s="612"/>
      <c r="BD5" s="612"/>
      <c r="BE5" s="612"/>
      <c r="BF5" s="613"/>
      <c r="BG5" s="625">
        <v>6991298</v>
      </c>
      <c r="BH5" s="626"/>
      <c r="BI5" s="626"/>
      <c r="BJ5" s="626"/>
      <c r="BK5" s="626"/>
      <c r="BL5" s="626"/>
      <c r="BM5" s="626"/>
      <c r="BN5" s="627"/>
      <c r="BO5" s="628">
        <v>95</v>
      </c>
      <c r="BP5" s="628"/>
      <c r="BQ5" s="628"/>
      <c r="BR5" s="628"/>
      <c r="BS5" s="629">
        <v>23631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106191</v>
      </c>
      <c r="S6" s="626"/>
      <c r="T6" s="626"/>
      <c r="U6" s="626"/>
      <c r="V6" s="626"/>
      <c r="W6" s="626"/>
      <c r="X6" s="626"/>
      <c r="Y6" s="627"/>
      <c r="Z6" s="628">
        <v>0.6</v>
      </c>
      <c r="AA6" s="628"/>
      <c r="AB6" s="628"/>
      <c r="AC6" s="628"/>
      <c r="AD6" s="629">
        <v>106191</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6991298</v>
      </c>
      <c r="BH6" s="626"/>
      <c r="BI6" s="626"/>
      <c r="BJ6" s="626"/>
      <c r="BK6" s="626"/>
      <c r="BL6" s="626"/>
      <c r="BM6" s="626"/>
      <c r="BN6" s="627"/>
      <c r="BO6" s="628">
        <v>95</v>
      </c>
      <c r="BP6" s="628"/>
      <c r="BQ6" s="628"/>
      <c r="BR6" s="628"/>
      <c r="BS6" s="629">
        <v>23631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212616</v>
      </c>
      <c r="CS6" s="626"/>
      <c r="CT6" s="626"/>
      <c r="CU6" s="626"/>
      <c r="CV6" s="626"/>
      <c r="CW6" s="626"/>
      <c r="CX6" s="626"/>
      <c r="CY6" s="627"/>
      <c r="CZ6" s="628">
        <v>1.2</v>
      </c>
      <c r="DA6" s="628"/>
      <c r="DB6" s="628"/>
      <c r="DC6" s="628"/>
      <c r="DD6" s="634">
        <v>291</v>
      </c>
      <c r="DE6" s="626"/>
      <c r="DF6" s="626"/>
      <c r="DG6" s="626"/>
      <c r="DH6" s="626"/>
      <c r="DI6" s="626"/>
      <c r="DJ6" s="626"/>
      <c r="DK6" s="626"/>
      <c r="DL6" s="626"/>
      <c r="DM6" s="626"/>
      <c r="DN6" s="626"/>
      <c r="DO6" s="626"/>
      <c r="DP6" s="627"/>
      <c r="DQ6" s="634">
        <v>212616</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12964</v>
      </c>
      <c r="S7" s="626"/>
      <c r="T7" s="626"/>
      <c r="U7" s="626"/>
      <c r="V7" s="626"/>
      <c r="W7" s="626"/>
      <c r="X7" s="626"/>
      <c r="Y7" s="627"/>
      <c r="Z7" s="628">
        <v>0.1</v>
      </c>
      <c r="AA7" s="628"/>
      <c r="AB7" s="628"/>
      <c r="AC7" s="628"/>
      <c r="AD7" s="629">
        <v>12964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3848187</v>
      </c>
      <c r="BH7" s="626"/>
      <c r="BI7" s="626"/>
      <c r="BJ7" s="626"/>
      <c r="BK7" s="626"/>
      <c r="BL7" s="626"/>
      <c r="BM7" s="626"/>
      <c r="BN7" s="627"/>
      <c r="BO7" s="628">
        <v>52.3</v>
      </c>
      <c r="BP7" s="628"/>
      <c r="BQ7" s="628"/>
      <c r="BR7" s="628"/>
      <c r="BS7" s="629">
        <v>23631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2464158</v>
      </c>
      <c r="CS7" s="626"/>
      <c r="CT7" s="626"/>
      <c r="CU7" s="626"/>
      <c r="CV7" s="626"/>
      <c r="CW7" s="626"/>
      <c r="CX7" s="626"/>
      <c r="CY7" s="627"/>
      <c r="CZ7" s="628">
        <v>13.3</v>
      </c>
      <c r="DA7" s="628"/>
      <c r="DB7" s="628"/>
      <c r="DC7" s="628"/>
      <c r="DD7" s="634">
        <v>73835</v>
      </c>
      <c r="DE7" s="626"/>
      <c r="DF7" s="626"/>
      <c r="DG7" s="626"/>
      <c r="DH7" s="626"/>
      <c r="DI7" s="626"/>
      <c r="DJ7" s="626"/>
      <c r="DK7" s="626"/>
      <c r="DL7" s="626"/>
      <c r="DM7" s="626"/>
      <c r="DN7" s="626"/>
      <c r="DO7" s="626"/>
      <c r="DP7" s="627"/>
      <c r="DQ7" s="634">
        <v>2177172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47267</v>
      </c>
      <c r="S8" s="626"/>
      <c r="T8" s="626"/>
      <c r="U8" s="626"/>
      <c r="V8" s="626"/>
      <c r="W8" s="626"/>
      <c r="X8" s="626"/>
      <c r="Y8" s="627"/>
      <c r="Z8" s="628">
        <v>0.2</v>
      </c>
      <c r="AA8" s="628"/>
      <c r="AB8" s="628"/>
      <c r="AC8" s="628"/>
      <c r="AD8" s="629">
        <v>47267</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93245</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7932477</v>
      </c>
      <c r="CS8" s="626"/>
      <c r="CT8" s="626"/>
      <c r="CU8" s="626"/>
      <c r="CV8" s="626"/>
      <c r="CW8" s="626"/>
      <c r="CX8" s="626"/>
      <c r="CY8" s="627"/>
      <c r="CZ8" s="628">
        <v>42.9</v>
      </c>
      <c r="DA8" s="628"/>
      <c r="DB8" s="628"/>
      <c r="DC8" s="628"/>
      <c r="DD8" s="634">
        <v>121550</v>
      </c>
      <c r="DE8" s="626"/>
      <c r="DF8" s="626"/>
      <c r="DG8" s="626"/>
      <c r="DH8" s="626"/>
      <c r="DI8" s="626"/>
      <c r="DJ8" s="626"/>
      <c r="DK8" s="626"/>
      <c r="DL8" s="626"/>
      <c r="DM8" s="626"/>
      <c r="DN8" s="626"/>
      <c r="DO8" s="626"/>
      <c r="DP8" s="627"/>
      <c r="DQ8" s="634">
        <v>3708101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27862</v>
      </c>
      <c r="S9" s="626"/>
      <c r="T9" s="626"/>
      <c r="U9" s="626"/>
      <c r="V9" s="626"/>
      <c r="W9" s="626"/>
      <c r="X9" s="626"/>
      <c r="Y9" s="627"/>
      <c r="Z9" s="628">
        <v>0.1</v>
      </c>
      <c r="AA9" s="628"/>
      <c r="AB9" s="628"/>
      <c r="AC9" s="628"/>
      <c r="AD9" s="629">
        <v>27862</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3444828</v>
      </c>
      <c r="BH9" s="626"/>
      <c r="BI9" s="626"/>
      <c r="BJ9" s="626"/>
      <c r="BK9" s="626"/>
      <c r="BL9" s="626"/>
      <c r="BM9" s="626"/>
      <c r="BN9" s="627"/>
      <c r="BO9" s="628">
        <v>46.8</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1427380</v>
      </c>
      <c r="CS9" s="626"/>
      <c r="CT9" s="626"/>
      <c r="CU9" s="626"/>
      <c r="CV9" s="626"/>
      <c r="CW9" s="626"/>
      <c r="CX9" s="626"/>
      <c r="CY9" s="627"/>
      <c r="CZ9" s="628">
        <v>7.7</v>
      </c>
      <c r="DA9" s="628"/>
      <c r="DB9" s="628"/>
      <c r="DC9" s="628"/>
      <c r="DD9" s="634">
        <v>7553</v>
      </c>
      <c r="DE9" s="626"/>
      <c r="DF9" s="626"/>
      <c r="DG9" s="626"/>
      <c r="DH9" s="626"/>
      <c r="DI9" s="626"/>
      <c r="DJ9" s="626"/>
      <c r="DK9" s="626"/>
      <c r="DL9" s="626"/>
      <c r="DM9" s="626"/>
      <c r="DN9" s="626"/>
      <c r="DO9" s="626"/>
      <c r="DP9" s="627"/>
      <c r="DQ9" s="634">
        <v>1370580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981289</v>
      </c>
      <c r="S10" s="626"/>
      <c r="T10" s="626"/>
      <c r="U10" s="626"/>
      <c r="V10" s="626"/>
      <c r="W10" s="626"/>
      <c r="X10" s="626"/>
      <c r="Y10" s="627"/>
      <c r="Z10" s="628">
        <v>5.2</v>
      </c>
      <c r="AA10" s="628"/>
      <c r="AB10" s="628"/>
      <c r="AC10" s="628"/>
      <c r="AD10" s="629">
        <v>981289</v>
      </c>
      <c r="AE10" s="629"/>
      <c r="AF10" s="629"/>
      <c r="AG10" s="629"/>
      <c r="AH10" s="629"/>
      <c r="AI10" s="629"/>
      <c r="AJ10" s="629"/>
      <c r="AK10" s="629"/>
      <c r="AL10" s="630">
        <v>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105510</v>
      </c>
      <c r="BH10" s="626"/>
      <c r="BI10" s="626"/>
      <c r="BJ10" s="626"/>
      <c r="BK10" s="626"/>
      <c r="BL10" s="626"/>
      <c r="BM10" s="626"/>
      <c r="BN10" s="627"/>
      <c r="BO10" s="628">
        <v>1.4</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17441</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16826</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204604</v>
      </c>
      <c r="BH11" s="626"/>
      <c r="BI11" s="626"/>
      <c r="BJ11" s="626"/>
      <c r="BK11" s="626"/>
      <c r="BL11" s="626"/>
      <c r="BM11" s="626"/>
      <c r="BN11" s="627"/>
      <c r="BO11" s="628">
        <v>2.8</v>
      </c>
      <c r="BP11" s="628"/>
      <c r="BQ11" s="628"/>
      <c r="BR11" s="628"/>
      <c r="BS11" s="634">
        <v>23631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67066</v>
      </c>
      <c r="CS11" s="626"/>
      <c r="CT11" s="626"/>
      <c r="CU11" s="626"/>
      <c r="CV11" s="626"/>
      <c r="CW11" s="626"/>
      <c r="CX11" s="626"/>
      <c r="CY11" s="627"/>
      <c r="CZ11" s="628">
        <v>0.4</v>
      </c>
      <c r="DA11" s="628"/>
      <c r="DB11" s="628"/>
      <c r="DC11" s="628"/>
      <c r="DD11" s="634">
        <v>19313</v>
      </c>
      <c r="DE11" s="626"/>
      <c r="DF11" s="626"/>
      <c r="DG11" s="626"/>
      <c r="DH11" s="626"/>
      <c r="DI11" s="626"/>
      <c r="DJ11" s="626"/>
      <c r="DK11" s="626"/>
      <c r="DL11" s="626"/>
      <c r="DM11" s="626"/>
      <c r="DN11" s="626"/>
      <c r="DO11" s="626"/>
      <c r="DP11" s="627"/>
      <c r="DQ11" s="634">
        <v>55388</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2737973</v>
      </c>
      <c r="BH12" s="626"/>
      <c r="BI12" s="626"/>
      <c r="BJ12" s="626"/>
      <c r="BK12" s="626"/>
      <c r="BL12" s="626"/>
      <c r="BM12" s="626"/>
      <c r="BN12" s="627"/>
      <c r="BO12" s="628">
        <v>37.200000000000003</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53545</v>
      </c>
      <c r="CS12" s="626"/>
      <c r="CT12" s="626"/>
      <c r="CU12" s="626"/>
      <c r="CV12" s="626"/>
      <c r="CW12" s="626"/>
      <c r="CX12" s="626"/>
      <c r="CY12" s="627"/>
      <c r="CZ12" s="628">
        <v>0.3</v>
      </c>
      <c r="DA12" s="628"/>
      <c r="DB12" s="628"/>
      <c r="DC12" s="628"/>
      <c r="DD12" s="634" t="s">
        <v>112</v>
      </c>
      <c r="DE12" s="626"/>
      <c r="DF12" s="626"/>
      <c r="DG12" s="626"/>
      <c r="DH12" s="626"/>
      <c r="DI12" s="626"/>
      <c r="DJ12" s="626"/>
      <c r="DK12" s="626"/>
      <c r="DL12" s="626"/>
      <c r="DM12" s="626"/>
      <c r="DN12" s="626"/>
      <c r="DO12" s="626"/>
      <c r="DP12" s="627"/>
      <c r="DQ12" s="634">
        <v>48778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42329</v>
      </c>
      <c r="S13" s="626"/>
      <c r="T13" s="626"/>
      <c r="U13" s="626"/>
      <c r="V13" s="626"/>
      <c r="W13" s="626"/>
      <c r="X13" s="626"/>
      <c r="Y13" s="627"/>
      <c r="Z13" s="628">
        <v>0.2</v>
      </c>
      <c r="AA13" s="628"/>
      <c r="AB13" s="628"/>
      <c r="AC13" s="628"/>
      <c r="AD13" s="629">
        <v>42329</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2705847</v>
      </c>
      <c r="BH13" s="626"/>
      <c r="BI13" s="626"/>
      <c r="BJ13" s="626"/>
      <c r="BK13" s="626"/>
      <c r="BL13" s="626"/>
      <c r="BM13" s="626"/>
      <c r="BN13" s="627"/>
      <c r="BO13" s="628">
        <v>36.799999999999997</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1183830</v>
      </c>
      <c r="CS13" s="626"/>
      <c r="CT13" s="626"/>
      <c r="CU13" s="626"/>
      <c r="CV13" s="626"/>
      <c r="CW13" s="626"/>
      <c r="CX13" s="626"/>
      <c r="CY13" s="627"/>
      <c r="CZ13" s="628">
        <v>6.4</v>
      </c>
      <c r="DA13" s="628"/>
      <c r="DB13" s="628"/>
      <c r="DC13" s="628"/>
      <c r="DD13" s="634">
        <v>237062</v>
      </c>
      <c r="DE13" s="626"/>
      <c r="DF13" s="626"/>
      <c r="DG13" s="626"/>
      <c r="DH13" s="626"/>
      <c r="DI13" s="626"/>
      <c r="DJ13" s="626"/>
      <c r="DK13" s="626"/>
      <c r="DL13" s="626"/>
      <c r="DM13" s="626"/>
      <c r="DN13" s="626"/>
      <c r="DO13" s="626"/>
      <c r="DP13" s="627"/>
      <c r="DQ13" s="634">
        <v>977163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87855</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727632</v>
      </c>
      <c r="CS14" s="626"/>
      <c r="CT14" s="626"/>
      <c r="CU14" s="626"/>
      <c r="CV14" s="626"/>
      <c r="CW14" s="626"/>
      <c r="CX14" s="626"/>
      <c r="CY14" s="627"/>
      <c r="CZ14" s="628">
        <v>3.9</v>
      </c>
      <c r="DA14" s="628"/>
      <c r="DB14" s="628"/>
      <c r="DC14" s="628"/>
      <c r="DD14" s="634">
        <v>58388</v>
      </c>
      <c r="DE14" s="626"/>
      <c r="DF14" s="626"/>
      <c r="DG14" s="626"/>
      <c r="DH14" s="626"/>
      <c r="DI14" s="626"/>
      <c r="DJ14" s="626"/>
      <c r="DK14" s="626"/>
      <c r="DL14" s="626"/>
      <c r="DM14" s="626"/>
      <c r="DN14" s="626"/>
      <c r="DO14" s="626"/>
      <c r="DP14" s="627"/>
      <c r="DQ14" s="634">
        <v>685904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46896</v>
      </c>
      <c r="S15" s="626"/>
      <c r="T15" s="626"/>
      <c r="U15" s="626"/>
      <c r="V15" s="626"/>
      <c r="W15" s="626"/>
      <c r="X15" s="626"/>
      <c r="Y15" s="627"/>
      <c r="Z15" s="628">
        <v>0.2</v>
      </c>
      <c r="AA15" s="628"/>
      <c r="AB15" s="628"/>
      <c r="AC15" s="628"/>
      <c r="AD15" s="629">
        <v>46896</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317283</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2528982</v>
      </c>
      <c r="CS15" s="626"/>
      <c r="CT15" s="626"/>
      <c r="CU15" s="626"/>
      <c r="CV15" s="626"/>
      <c r="CW15" s="626"/>
      <c r="CX15" s="626"/>
      <c r="CY15" s="627"/>
      <c r="CZ15" s="628">
        <v>13.7</v>
      </c>
      <c r="DA15" s="628"/>
      <c r="DB15" s="628"/>
      <c r="DC15" s="628"/>
      <c r="DD15" s="634">
        <v>824144</v>
      </c>
      <c r="DE15" s="626"/>
      <c r="DF15" s="626"/>
      <c r="DG15" s="626"/>
      <c r="DH15" s="626"/>
      <c r="DI15" s="626"/>
      <c r="DJ15" s="626"/>
      <c r="DK15" s="626"/>
      <c r="DL15" s="626"/>
      <c r="DM15" s="626"/>
      <c r="DN15" s="626"/>
      <c r="DO15" s="626"/>
      <c r="DP15" s="627"/>
      <c r="DQ15" s="634">
        <v>1749765</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2796427</v>
      </c>
      <c r="S16" s="626"/>
      <c r="T16" s="626"/>
      <c r="U16" s="626"/>
      <c r="V16" s="626"/>
      <c r="W16" s="626"/>
      <c r="X16" s="626"/>
      <c r="Y16" s="627"/>
      <c r="Z16" s="628">
        <v>14.7</v>
      </c>
      <c r="AA16" s="628"/>
      <c r="AB16" s="628"/>
      <c r="AC16" s="628"/>
      <c r="AD16" s="629">
        <v>2549815</v>
      </c>
      <c r="AE16" s="629"/>
      <c r="AF16" s="629"/>
      <c r="AG16" s="629"/>
      <c r="AH16" s="629"/>
      <c r="AI16" s="629"/>
      <c r="AJ16" s="629"/>
      <c r="AK16" s="629"/>
      <c r="AL16" s="630">
        <v>23.4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2549815</v>
      </c>
      <c r="S17" s="626"/>
      <c r="T17" s="626"/>
      <c r="U17" s="626"/>
      <c r="V17" s="626"/>
      <c r="W17" s="626"/>
      <c r="X17" s="626"/>
      <c r="Y17" s="627"/>
      <c r="Z17" s="628">
        <v>13.4</v>
      </c>
      <c r="AA17" s="628"/>
      <c r="AB17" s="628"/>
      <c r="AC17" s="628"/>
      <c r="AD17" s="629">
        <v>2549815</v>
      </c>
      <c r="AE17" s="629"/>
      <c r="AF17" s="629"/>
      <c r="AG17" s="629"/>
      <c r="AH17" s="629"/>
      <c r="AI17" s="629"/>
      <c r="AJ17" s="629"/>
      <c r="AK17" s="629"/>
      <c r="AL17" s="630">
        <v>23.4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1865820</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1865820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246612</v>
      </c>
      <c r="S18" s="626"/>
      <c r="T18" s="626"/>
      <c r="U18" s="626"/>
      <c r="V18" s="626"/>
      <c r="W18" s="626"/>
      <c r="X18" s="626"/>
      <c r="Y18" s="627"/>
      <c r="Z18" s="628">
        <v>1.3</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369540</v>
      </c>
      <c r="BH19" s="626"/>
      <c r="BI19" s="626"/>
      <c r="BJ19" s="626"/>
      <c r="BK19" s="626"/>
      <c r="BL19" s="626"/>
      <c r="BM19" s="626"/>
      <c r="BN19" s="627"/>
      <c r="BO19" s="628">
        <v>5</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11422063</v>
      </c>
      <c r="S20" s="626"/>
      <c r="T20" s="626"/>
      <c r="U20" s="626"/>
      <c r="V20" s="626"/>
      <c r="W20" s="626"/>
      <c r="X20" s="626"/>
      <c r="Y20" s="627"/>
      <c r="Z20" s="628">
        <v>60.2</v>
      </c>
      <c r="AA20" s="628"/>
      <c r="AB20" s="628"/>
      <c r="AC20" s="628"/>
      <c r="AD20" s="629">
        <v>10805911</v>
      </c>
      <c r="AE20" s="629"/>
      <c r="AF20" s="629"/>
      <c r="AG20" s="629"/>
      <c r="AH20" s="629"/>
      <c r="AI20" s="629"/>
      <c r="AJ20" s="629"/>
      <c r="AK20" s="629"/>
      <c r="AL20" s="630">
        <v>99.2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369540</v>
      </c>
      <c r="BH20" s="626"/>
      <c r="BI20" s="626"/>
      <c r="BJ20" s="626"/>
      <c r="BK20" s="626"/>
      <c r="BL20" s="626"/>
      <c r="BM20" s="626"/>
      <c r="BN20" s="627"/>
      <c r="BO20" s="628">
        <v>5</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18480947</v>
      </c>
      <c r="CS20" s="626"/>
      <c r="CT20" s="626"/>
      <c r="CU20" s="626"/>
      <c r="CV20" s="626"/>
      <c r="CW20" s="626"/>
      <c r="CX20" s="626"/>
      <c r="CY20" s="627"/>
      <c r="CZ20" s="628">
        <v>100</v>
      </c>
      <c r="DA20" s="628"/>
      <c r="DB20" s="628"/>
      <c r="DC20" s="628"/>
      <c r="DD20" s="634">
        <v>1342136</v>
      </c>
      <c r="DE20" s="626"/>
      <c r="DF20" s="626"/>
      <c r="DG20" s="626"/>
      <c r="DH20" s="626"/>
      <c r="DI20" s="626"/>
      <c r="DJ20" s="626"/>
      <c r="DK20" s="626"/>
      <c r="DL20" s="626"/>
      <c r="DM20" s="626"/>
      <c r="DN20" s="626"/>
      <c r="DO20" s="626"/>
      <c r="DP20" s="627"/>
      <c r="DQ20" s="634">
        <v>12868113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10684</v>
      </c>
      <c r="S21" s="626"/>
      <c r="T21" s="626"/>
      <c r="U21" s="626"/>
      <c r="V21" s="626"/>
      <c r="W21" s="626"/>
      <c r="X21" s="626"/>
      <c r="Y21" s="627"/>
      <c r="Z21" s="628">
        <v>0.1</v>
      </c>
      <c r="AA21" s="628"/>
      <c r="AB21" s="628"/>
      <c r="AC21" s="628"/>
      <c r="AD21" s="629">
        <v>10684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206780</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207072</v>
      </c>
      <c r="S23" s="626"/>
      <c r="T23" s="626"/>
      <c r="U23" s="626"/>
      <c r="V23" s="626"/>
      <c r="W23" s="626"/>
      <c r="X23" s="626"/>
      <c r="Y23" s="627"/>
      <c r="Z23" s="628">
        <v>1.1000000000000001</v>
      </c>
      <c r="AA23" s="628"/>
      <c r="AB23" s="628"/>
      <c r="AC23" s="628"/>
      <c r="AD23" s="629">
        <v>73075</v>
      </c>
      <c r="AE23" s="629"/>
      <c r="AF23" s="629"/>
      <c r="AG23" s="629"/>
      <c r="AH23" s="629"/>
      <c r="AI23" s="629"/>
      <c r="AJ23" s="629"/>
      <c r="AK23" s="629"/>
      <c r="AL23" s="630">
        <v>0.7</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369540</v>
      </c>
      <c r="BH23" s="626"/>
      <c r="BI23" s="626"/>
      <c r="BJ23" s="626"/>
      <c r="BK23" s="626"/>
      <c r="BL23" s="626"/>
      <c r="BM23" s="626"/>
      <c r="BN23" s="627"/>
      <c r="BO23" s="628">
        <v>5</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47118</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10405224</v>
      </c>
      <c r="CS24" s="615"/>
      <c r="CT24" s="615"/>
      <c r="CU24" s="615"/>
      <c r="CV24" s="615"/>
      <c r="CW24" s="615"/>
      <c r="CX24" s="615"/>
      <c r="CY24" s="616"/>
      <c r="CZ24" s="652">
        <v>56.3</v>
      </c>
      <c r="DA24" s="653"/>
      <c r="DB24" s="653"/>
      <c r="DC24" s="654"/>
      <c r="DD24" s="651">
        <v>6716100</v>
      </c>
      <c r="DE24" s="615"/>
      <c r="DF24" s="615"/>
      <c r="DG24" s="615"/>
      <c r="DH24" s="615"/>
      <c r="DI24" s="615"/>
      <c r="DJ24" s="615"/>
      <c r="DK24" s="616"/>
      <c r="DL24" s="651">
        <v>6522759</v>
      </c>
      <c r="DM24" s="615"/>
      <c r="DN24" s="615"/>
      <c r="DO24" s="615"/>
      <c r="DP24" s="615"/>
      <c r="DQ24" s="615"/>
      <c r="DR24" s="615"/>
      <c r="DS24" s="615"/>
      <c r="DT24" s="615"/>
      <c r="DU24" s="615"/>
      <c r="DV24" s="616"/>
      <c r="DW24" s="619">
        <v>56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3105479</v>
      </c>
      <c r="S25" s="626"/>
      <c r="T25" s="626"/>
      <c r="U25" s="626"/>
      <c r="V25" s="626"/>
      <c r="W25" s="626"/>
      <c r="X25" s="626"/>
      <c r="Y25" s="627"/>
      <c r="Z25" s="628">
        <v>16.399999999999999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3791087</v>
      </c>
      <c r="CS25" s="657"/>
      <c r="CT25" s="657"/>
      <c r="CU25" s="657"/>
      <c r="CV25" s="657"/>
      <c r="CW25" s="657"/>
      <c r="CX25" s="657"/>
      <c r="CY25" s="658"/>
      <c r="CZ25" s="659">
        <v>20.5</v>
      </c>
      <c r="DA25" s="660"/>
      <c r="DB25" s="660"/>
      <c r="DC25" s="661"/>
      <c r="DD25" s="634">
        <v>3523248</v>
      </c>
      <c r="DE25" s="657"/>
      <c r="DF25" s="657"/>
      <c r="DG25" s="657"/>
      <c r="DH25" s="657"/>
      <c r="DI25" s="657"/>
      <c r="DJ25" s="657"/>
      <c r="DK25" s="658"/>
      <c r="DL25" s="634">
        <v>3512907</v>
      </c>
      <c r="DM25" s="657"/>
      <c r="DN25" s="657"/>
      <c r="DO25" s="657"/>
      <c r="DP25" s="657"/>
      <c r="DQ25" s="657"/>
      <c r="DR25" s="657"/>
      <c r="DS25" s="657"/>
      <c r="DT25" s="657"/>
      <c r="DU25" s="657"/>
      <c r="DV25" s="658"/>
      <c r="DW25" s="630">
        <v>30.1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2428841</v>
      </c>
      <c r="CS26" s="626"/>
      <c r="CT26" s="626"/>
      <c r="CU26" s="626"/>
      <c r="CV26" s="626"/>
      <c r="CW26" s="626"/>
      <c r="CX26" s="626"/>
      <c r="CY26" s="627"/>
      <c r="CZ26" s="659">
        <v>13.1</v>
      </c>
      <c r="DA26" s="660"/>
      <c r="DB26" s="660"/>
      <c r="DC26" s="661"/>
      <c r="DD26" s="634">
        <v>2209562</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1335116</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7360838</v>
      </c>
      <c r="BH27" s="626"/>
      <c r="BI27" s="626"/>
      <c r="BJ27" s="626"/>
      <c r="BK27" s="626"/>
      <c r="BL27" s="626"/>
      <c r="BM27" s="626"/>
      <c r="BN27" s="627"/>
      <c r="BO27" s="628">
        <v>100</v>
      </c>
      <c r="BP27" s="628"/>
      <c r="BQ27" s="628"/>
      <c r="BR27" s="628"/>
      <c r="BS27" s="634">
        <v>23631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4748322</v>
      </c>
      <c r="CS27" s="657"/>
      <c r="CT27" s="657"/>
      <c r="CU27" s="657"/>
      <c r="CV27" s="657"/>
      <c r="CW27" s="657"/>
      <c r="CX27" s="657"/>
      <c r="CY27" s="658"/>
      <c r="CZ27" s="659">
        <v>25.7</v>
      </c>
      <c r="DA27" s="660"/>
      <c r="DB27" s="660"/>
      <c r="DC27" s="661"/>
      <c r="DD27" s="634">
        <v>1327037</v>
      </c>
      <c r="DE27" s="657"/>
      <c r="DF27" s="657"/>
      <c r="DG27" s="657"/>
      <c r="DH27" s="657"/>
      <c r="DI27" s="657"/>
      <c r="DJ27" s="657"/>
      <c r="DK27" s="658"/>
      <c r="DL27" s="634">
        <v>1327037</v>
      </c>
      <c r="DM27" s="657"/>
      <c r="DN27" s="657"/>
      <c r="DO27" s="657"/>
      <c r="DP27" s="657"/>
      <c r="DQ27" s="657"/>
      <c r="DR27" s="657"/>
      <c r="DS27" s="657"/>
      <c r="DT27" s="657"/>
      <c r="DU27" s="657"/>
      <c r="DV27" s="658"/>
      <c r="DW27" s="630">
        <v>11.4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22416</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1865815</v>
      </c>
      <c r="CS28" s="626"/>
      <c r="CT28" s="626"/>
      <c r="CU28" s="626"/>
      <c r="CV28" s="626"/>
      <c r="CW28" s="626"/>
      <c r="CX28" s="626"/>
      <c r="CY28" s="627"/>
      <c r="CZ28" s="659">
        <v>10.1</v>
      </c>
      <c r="DA28" s="660"/>
      <c r="DB28" s="660"/>
      <c r="DC28" s="661"/>
      <c r="DD28" s="634">
        <v>1865815</v>
      </c>
      <c r="DE28" s="626"/>
      <c r="DF28" s="626"/>
      <c r="DG28" s="626"/>
      <c r="DH28" s="626"/>
      <c r="DI28" s="626"/>
      <c r="DJ28" s="626"/>
      <c r="DK28" s="627"/>
      <c r="DL28" s="634">
        <v>1682815</v>
      </c>
      <c r="DM28" s="626"/>
      <c r="DN28" s="626"/>
      <c r="DO28" s="626"/>
      <c r="DP28" s="626"/>
      <c r="DQ28" s="626"/>
      <c r="DR28" s="626"/>
      <c r="DS28" s="626"/>
      <c r="DT28" s="626"/>
      <c r="DU28" s="626"/>
      <c r="DV28" s="627"/>
      <c r="DW28" s="630">
        <v>14.4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3486</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1865815</v>
      </c>
      <c r="CS29" s="657"/>
      <c r="CT29" s="657"/>
      <c r="CU29" s="657"/>
      <c r="CV29" s="657"/>
      <c r="CW29" s="657"/>
      <c r="CX29" s="657"/>
      <c r="CY29" s="658"/>
      <c r="CZ29" s="659">
        <v>10.1</v>
      </c>
      <c r="DA29" s="660"/>
      <c r="DB29" s="660"/>
      <c r="DC29" s="661"/>
      <c r="DD29" s="634">
        <v>1865815</v>
      </c>
      <c r="DE29" s="657"/>
      <c r="DF29" s="657"/>
      <c r="DG29" s="657"/>
      <c r="DH29" s="657"/>
      <c r="DI29" s="657"/>
      <c r="DJ29" s="657"/>
      <c r="DK29" s="658"/>
      <c r="DL29" s="634">
        <v>1682815</v>
      </c>
      <c r="DM29" s="657"/>
      <c r="DN29" s="657"/>
      <c r="DO29" s="657"/>
      <c r="DP29" s="657"/>
      <c r="DQ29" s="657"/>
      <c r="DR29" s="657"/>
      <c r="DS29" s="657"/>
      <c r="DT29" s="657"/>
      <c r="DU29" s="657"/>
      <c r="DV29" s="658"/>
      <c r="DW29" s="630">
        <v>14.4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38485</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95.6</v>
      </c>
      <c r="BN30" s="684"/>
      <c r="BO30" s="684"/>
      <c r="BP30" s="684"/>
      <c r="BQ30" s="685"/>
      <c r="BR30" s="683">
        <v>98.8</v>
      </c>
      <c r="BS30" s="684"/>
      <c r="BT30" s="684"/>
      <c r="BU30" s="684"/>
      <c r="BV30" s="684"/>
      <c r="BW30" s="684"/>
      <c r="BX30" s="620">
        <v>94.6</v>
      </c>
      <c r="BY30" s="684"/>
      <c r="BZ30" s="684"/>
      <c r="CA30" s="684"/>
      <c r="CB30" s="685"/>
      <c r="CD30" s="688"/>
      <c r="CE30" s="689"/>
      <c r="CF30" s="639" t="s">
        <v>292</v>
      </c>
      <c r="CG30" s="640"/>
      <c r="CH30" s="640"/>
      <c r="CI30" s="640"/>
      <c r="CJ30" s="640"/>
      <c r="CK30" s="640"/>
      <c r="CL30" s="640"/>
      <c r="CM30" s="640"/>
      <c r="CN30" s="640"/>
      <c r="CO30" s="640"/>
      <c r="CP30" s="640"/>
      <c r="CQ30" s="641"/>
      <c r="CR30" s="625">
        <v>1729711</v>
      </c>
      <c r="CS30" s="626"/>
      <c r="CT30" s="626"/>
      <c r="CU30" s="626"/>
      <c r="CV30" s="626"/>
      <c r="CW30" s="626"/>
      <c r="CX30" s="626"/>
      <c r="CY30" s="627"/>
      <c r="CZ30" s="659">
        <v>9.4</v>
      </c>
      <c r="DA30" s="660"/>
      <c r="DB30" s="660"/>
      <c r="DC30" s="661"/>
      <c r="DD30" s="634">
        <v>1729711</v>
      </c>
      <c r="DE30" s="626"/>
      <c r="DF30" s="626"/>
      <c r="DG30" s="626"/>
      <c r="DH30" s="626"/>
      <c r="DI30" s="626"/>
      <c r="DJ30" s="626"/>
      <c r="DK30" s="627"/>
      <c r="DL30" s="634">
        <v>1546711</v>
      </c>
      <c r="DM30" s="626"/>
      <c r="DN30" s="626"/>
      <c r="DO30" s="626"/>
      <c r="DP30" s="626"/>
      <c r="DQ30" s="626"/>
      <c r="DR30" s="626"/>
      <c r="DS30" s="626"/>
      <c r="DT30" s="626"/>
      <c r="DU30" s="626"/>
      <c r="DV30" s="627"/>
      <c r="DW30" s="630">
        <v>13.3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790569</v>
      </c>
      <c r="S31" s="626"/>
      <c r="T31" s="626"/>
      <c r="U31" s="626"/>
      <c r="V31" s="626"/>
      <c r="W31" s="626"/>
      <c r="X31" s="626"/>
      <c r="Y31" s="627"/>
      <c r="Z31" s="628">
        <v>4.2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97.4</v>
      </c>
      <c r="BN31" s="681"/>
      <c r="BO31" s="681"/>
      <c r="BP31" s="681"/>
      <c r="BQ31" s="682"/>
      <c r="BR31" s="680">
        <v>99.1</v>
      </c>
      <c r="BS31" s="657"/>
      <c r="BT31" s="657"/>
      <c r="BU31" s="657"/>
      <c r="BV31" s="657"/>
      <c r="BW31" s="657"/>
      <c r="BX31" s="631">
        <v>96.5</v>
      </c>
      <c r="BY31" s="681"/>
      <c r="BZ31" s="681"/>
      <c r="CA31" s="681"/>
      <c r="CB31" s="682"/>
      <c r="CD31" s="688"/>
      <c r="CE31" s="689"/>
      <c r="CF31" s="639" t="s">
        <v>296</v>
      </c>
      <c r="CG31" s="640"/>
      <c r="CH31" s="640"/>
      <c r="CI31" s="640"/>
      <c r="CJ31" s="640"/>
      <c r="CK31" s="640"/>
      <c r="CL31" s="640"/>
      <c r="CM31" s="640"/>
      <c r="CN31" s="640"/>
      <c r="CO31" s="640"/>
      <c r="CP31" s="640"/>
      <c r="CQ31" s="641"/>
      <c r="CR31" s="625">
        <v>136104</v>
      </c>
      <c r="CS31" s="657"/>
      <c r="CT31" s="657"/>
      <c r="CU31" s="657"/>
      <c r="CV31" s="657"/>
      <c r="CW31" s="657"/>
      <c r="CX31" s="657"/>
      <c r="CY31" s="658"/>
      <c r="CZ31" s="659">
        <v>0.7</v>
      </c>
      <c r="DA31" s="660"/>
      <c r="DB31" s="660"/>
      <c r="DC31" s="661"/>
      <c r="DD31" s="634">
        <v>136104</v>
      </c>
      <c r="DE31" s="657"/>
      <c r="DF31" s="657"/>
      <c r="DG31" s="657"/>
      <c r="DH31" s="657"/>
      <c r="DI31" s="657"/>
      <c r="DJ31" s="657"/>
      <c r="DK31" s="658"/>
      <c r="DL31" s="634">
        <v>136104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168099</v>
      </c>
      <c r="S32" s="626"/>
      <c r="T32" s="626"/>
      <c r="U32" s="626"/>
      <c r="V32" s="626"/>
      <c r="W32" s="626"/>
      <c r="X32" s="626"/>
      <c r="Y32" s="627"/>
      <c r="Z32" s="628">
        <v>0.9</v>
      </c>
      <c r="AA32" s="628"/>
      <c r="AB32" s="628"/>
      <c r="AC32" s="628"/>
      <c r="AD32" s="629">
        <v>4603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92.9</v>
      </c>
      <c r="BN32" s="693"/>
      <c r="BO32" s="693"/>
      <c r="BP32" s="693"/>
      <c r="BQ32" s="695"/>
      <c r="BR32" s="692">
        <v>98.3</v>
      </c>
      <c r="BS32" s="693"/>
      <c r="BT32" s="693"/>
      <c r="BU32" s="693"/>
      <c r="BV32" s="693"/>
      <c r="BW32" s="693"/>
      <c r="BX32" s="694">
        <v>91.8</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1623400</v>
      </c>
      <c r="S33" s="626"/>
      <c r="T33" s="626"/>
      <c r="U33" s="626"/>
      <c r="V33" s="626"/>
      <c r="W33" s="626"/>
      <c r="X33" s="626"/>
      <c r="Y33" s="627"/>
      <c r="Z33" s="628">
        <v>8.6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6733587</v>
      </c>
      <c r="CS33" s="657"/>
      <c r="CT33" s="657"/>
      <c r="CU33" s="657"/>
      <c r="CV33" s="657"/>
      <c r="CW33" s="657"/>
      <c r="CX33" s="657"/>
      <c r="CY33" s="658"/>
      <c r="CZ33" s="659">
        <v>36.4</v>
      </c>
      <c r="DA33" s="660"/>
      <c r="DB33" s="660"/>
      <c r="DC33" s="661"/>
      <c r="DD33" s="634">
        <v>5735168</v>
      </c>
      <c r="DE33" s="657"/>
      <c r="DF33" s="657"/>
      <c r="DG33" s="657"/>
      <c r="DH33" s="657"/>
      <c r="DI33" s="657"/>
      <c r="DJ33" s="657"/>
      <c r="DK33" s="658"/>
      <c r="DL33" s="634">
        <v>4851817</v>
      </c>
      <c r="DM33" s="657"/>
      <c r="DN33" s="657"/>
      <c r="DO33" s="657"/>
      <c r="DP33" s="657"/>
      <c r="DQ33" s="657"/>
      <c r="DR33" s="657"/>
      <c r="DS33" s="657"/>
      <c r="DT33" s="657"/>
      <c r="DU33" s="657"/>
      <c r="DV33" s="658"/>
      <c r="DW33" s="630">
        <v>41.6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3209597</v>
      </c>
      <c r="CS34" s="626"/>
      <c r="CT34" s="626"/>
      <c r="CU34" s="626"/>
      <c r="CV34" s="626"/>
      <c r="CW34" s="626"/>
      <c r="CX34" s="626"/>
      <c r="CY34" s="627"/>
      <c r="CZ34" s="659">
        <v>17.399999999999999</v>
      </c>
      <c r="DA34" s="660"/>
      <c r="DB34" s="660"/>
      <c r="DC34" s="661"/>
      <c r="DD34" s="634">
        <v>2702220</v>
      </c>
      <c r="DE34" s="626"/>
      <c r="DF34" s="626"/>
      <c r="DG34" s="626"/>
      <c r="DH34" s="626"/>
      <c r="DI34" s="626"/>
      <c r="DJ34" s="626"/>
      <c r="DK34" s="627"/>
      <c r="DL34" s="634">
        <v>2490185</v>
      </c>
      <c r="DM34" s="626"/>
      <c r="DN34" s="626"/>
      <c r="DO34" s="626"/>
      <c r="DP34" s="626"/>
      <c r="DQ34" s="626"/>
      <c r="DR34" s="626"/>
      <c r="DS34" s="626"/>
      <c r="DT34" s="626"/>
      <c r="DU34" s="626"/>
      <c r="DV34" s="627"/>
      <c r="DW34" s="630">
        <v>21.4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758600</v>
      </c>
      <c r="S35" s="626"/>
      <c r="T35" s="626"/>
      <c r="U35" s="626"/>
      <c r="V35" s="626"/>
      <c r="W35" s="626"/>
      <c r="X35" s="626"/>
      <c r="Y35" s="627"/>
      <c r="Z35" s="628">
        <v>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2255009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626917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23807</v>
      </c>
      <c r="CS35" s="657"/>
      <c r="CT35" s="657"/>
      <c r="CU35" s="657"/>
      <c r="CV35" s="657"/>
      <c r="CW35" s="657"/>
      <c r="CX35" s="657"/>
      <c r="CY35" s="658"/>
      <c r="CZ35" s="659">
        <v>0.1</v>
      </c>
      <c r="DA35" s="660"/>
      <c r="DB35" s="660"/>
      <c r="DC35" s="661"/>
      <c r="DD35" s="634">
        <v>23807</v>
      </c>
      <c r="DE35" s="657"/>
      <c r="DF35" s="657"/>
      <c r="DG35" s="657"/>
      <c r="DH35" s="657"/>
      <c r="DI35" s="657"/>
      <c r="DJ35" s="657"/>
      <c r="DK35" s="658"/>
      <c r="DL35" s="634">
        <v>23807</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18980767</v>
      </c>
      <c r="S36" s="698"/>
      <c r="T36" s="698"/>
      <c r="U36" s="698"/>
      <c r="V36" s="698"/>
      <c r="W36" s="698"/>
      <c r="X36" s="698"/>
      <c r="Y36" s="699"/>
      <c r="Z36" s="700">
        <v>100</v>
      </c>
      <c r="AA36" s="700"/>
      <c r="AB36" s="700"/>
      <c r="AC36" s="700"/>
      <c r="AD36" s="701">
        <v>10894273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416640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194843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1600742</v>
      </c>
      <c r="CS36" s="626"/>
      <c r="CT36" s="626"/>
      <c r="CU36" s="626"/>
      <c r="CV36" s="626"/>
      <c r="CW36" s="626"/>
      <c r="CX36" s="626"/>
      <c r="CY36" s="627"/>
      <c r="CZ36" s="659">
        <v>8.6999999999999993</v>
      </c>
      <c r="DA36" s="660"/>
      <c r="DB36" s="660"/>
      <c r="DC36" s="661"/>
      <c r="DD36" s="634">
        <v>1488856</v>
      </c>
      <c r="DE36" s="626"/>
      <c r="DF36" s="626"/>
      <c r="DG36" s="626"/>
      <c r="DH36" s="626"/>
      <c r="DI36" s="626"/>
      <c r="DJ36" s="626"/>
      <c r="DK36" s="627"/>
      <c r="DL36" s="634">
        <v>967440</v>
      </c>
      <c r="DM36" s="626"/>
      <c r="DN36" s="626"/>
      <c r="DO36" s="626"/>
      <c r="DP36" s="626"/>
      <c r="DQ36" s="626"/>
      <c r="DR36" s="626"/>
      <c r="DS36" s="626"/>
      <c r="DT36" s="626"/>
      <c r="DU36" s="626"/>
      <c r="DV36" s="627"/>
      <c r="DW36" s="630">
        <v>8.3000000000000007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46268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8151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352593</v>
      </c>
      <c r="CS37" s="657"/>
      <c r="CT37" s="657"/>
      <c r="CU37" s="657"/>
      <c r="CV37" s="657"/>
      <c r="CW37" s="657"/>
      <c r="CX37" s="657"/>
      <c r="CY37" s="658"/>
      <c r="CZ37" s="659">
        <v>1.9</v>
      </c>
      <c r="DA37" s="660"/>
      <c r="DB37" s="660"/>
      <c r="DC37" s="661"/>
      <c r="DD37" s="634">
        <v>352593</v>
      </c>
      <c r="DE37" s="657"/>
      <c r="DF37" s="657"/>
      <c r="DG37" s="657"/>
      <c r="DH37" s="657"/>
      <c r="DI37" s="657"/>
      <c r="DJ37" s="657"/>
      <c r="DK37" s="658"/>
      <c r="DL37" s="634">
        <v>300797</v>
      </c>
      <c r="DM37" s="657"/>
      <c r="DN37" s="657"/>
      <c r="DO37" s="657"/>
      <c r="DP37" s="657"/>
      <c r="DQ37" s="657"/>
      <c r="DR37" s="657"/>
      <c r="DS37" s="657"/>
      <c r="DT37" s="657"/>
      <c r="DU37" s="657"/>
      <c r="DV37" s="658"/>
      <c r="DW37" s="630">
        <v>2.6</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13496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1792101</v>
      </c>
      <c r="CS38" s="626"/>
      <c r="CT38" s="626"/>
      <c r="CU38" s="626"/>
      <c r="CV38" s="626"/>
      <c r="CW38" s="626"/>
      <c r="CX38" s="626"/>
      <c r="CY38" s="627"/>
      <c r="CZ38" s="659">
        <v>9.6999999999999993</v>
      </c>
      <c r="DA38" s="660"/>
      <c r="DB38" s="660"/>
      <c r="DC38" s="661"/>
      <c r="DD38" s="634">
        <v>1419920</v>
      </c>
      <c r="DE38" s="626"/>
      <c r="DF38" s="626"/>
      <c r="DG38" s="626"/>
      <c r="DH38" s="626"/>
      <c r="DI38" s="626"/>
      <c r="DJ38" s="626"/>
      <c r="DK38" s="627"/>
      <c r="DL38" s="634">
        <v>1370385</v>
      </c>
      <c r="DM38" s="626"/>
      <c r="DN38" s="626"/>
      <c r="DO38" s="626"/>
      <c r="DP38" s="626"/>
      <c r="DQ38" s="626"/>
      <c r="DR38" s="626"/>
      <c r="DS38" s="626"/>
      <c r="DT38" s="626"/>
      <c r="DU38" s="626"/>
      <c r="DV38" s="627"/>
      <c r="DW38" s="630">
        <v>11.8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107340</v>
      </c>
      <c r="CS39" s="657"/>
      <c r="CT39" s="657"/>
      <c r="CU39" s="657"/>
      <c r="CV39" s="657"/>
      <c r="CW39" s="657"/>
      <c r="CX39" s="657"/>
      <c r="CY39" s="658"/>
      <c r="CZ39" s="659">
        <v>0.6</v>
      </c>
      <c r="DA39" s="660"/>
      <c r="DB39" s="660"/>
      <c r="DC39" s="661"/>
      <c r="DD39" s="634">
        <v>100365</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512679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1279422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1342136</v>
      </c>
      <c r="CS42" s="626"/>
      <c r="CT42" s="626"/>
      <c r="CU42" s="626"/>
      <c r="CV42" s="626"/>
      <c r="CW42" s="626"/>
      <c r="CX42" s="626"/>
      <c r="CY42" s="627"/>
      <c r="CZ42" s="659">
        <v>7.3</v>
      </c>
      <c r="DA42" s="708"/>
      <c r="DB42" s="708"/>
      <c r="DC42" s="709"/>
      <c r="DD42" s="634">
        <v>416845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43937</v>
      </c>
      <c r="CS43" s="657"/>
      <c r="CT43" s="657"/>
      <c r="CU43" s="657"/>
      <c r="CV43" s="657"/>
      <c r="CW43" s="657"/>
      <c r="CX43" s="657"/>
      <c r="CY43" s="658"/>
      <c r="CZ43" s="659">
        <v>0.2</v>
      </c>
      <c r="DA43" s="660"/>
      <c r="DB43" s="660"/>
      <c r="DC43" s="661"/>
      <c r="DD43" s="634">
        <v>43937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1342136</v>
      </c>
      <c r="CS44" s="626"/>
      <c r="CT44" s="626"/>
      <c r="CU44" s="626"/>
      <c r="CV44" s="626"/>
      <c r="CW44" s="626"/>
      <c r="CX44" s="626"/>
      <c r="CY44" s="627"/>
      <c r="CZ44" s="659">
        <v>7.3</v>
      </c>
      <c r="DA44" s="708"/>
      <c r="DB44" s="708"/>
      <c r="DC44" s="709"/>
      <c r="DD44" s="634">
        <v>416845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282748</v>
      </c>
      <c r="CS45" s="657"/>
      <c r="CT45" s="657"/>
      <c r="CU45" s="657"/>
      <c r="CV45" s="657"/>
      <c r="CW45" s="657"/>
      <c r="CX45" s="657"/>
      <c r="CY45" s="658"/>
      <c r="CZ45" s="659">
        <v>1.5</v>
      </c>
      <c r="DA45" s="660"/>
      <c r="DB45" s="660"/>
      <c r="DC45" s="661"/>
      <c r="DD45" s="634">
        <v>15164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1050129</v>
      </c>
      <c r="CS46" s="626"/>
      <c r="CT46" s="626"/>
      <c r="CU46" s="626"/>
      <c r="CV46" s="626"/>
      <c r="CW46" s="626"/>
      <c r="CX46" s="626"/>
      <c r="CY46" s="627"/>
      <c r="CZ46" s="659">
        <v>5.7</v>
      </c>
      <c r="DA46" s="708"/>
      <c r="DB46" s="708"/>
      <c r="DC46" s="709"/>
      <c r="DD46" s="634">
        <v>401590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18480947</v>
      </c>
      <c r="CS49" s="693"/>
      <c r="CT49" s="693"/>
      <c r="CU49" s="693"/>
      <c r="CV49" s="693"/>
      <c r="CW49" s="693"/>
      <c r="CX49" s="693"/>
      <c r="CY49" s="720"/>
      <c r="CZ49" s="721">
        <v>100</v>
      </c>
      <c r="DA49" s="722"/>
      <c r="DB49" s="722"/>
      <c r="DC49" s="723"/>
      <c r="DD49" s="724">
        <v>12868113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19178</v>
      </c>
      <c r="R7" s="755"/>
      <c r="S7" s="755"/>
      <c r="T7" s="755"/>
      <c r="U7" s="755"/>
      <c r="V7" s="755">
        <v>18678</v>
      </c>
      <c r="W7" s="755"/>
      <c r="X7" s="755"/>
      <c r="Y7" s="755"/>
      <c r="Z7" s="755"/>
      <c r="AA7" s="755">
        <v>500</v>
      </c>
      <c r="AB7" s="755"/>
      <c r="AC7" s="755"/>
      <c r="AD7" s="755"/>
      <c r="AE7" s="756"/>
      <c r="AF7" s="757">
        <v>494</v>
      </c>
      <c r="AG7" s="758"/>
      <c r="AH7" s="758"/>
      <c r="AI7" s="758"/>
      <c r="AJ7" s="759"/>
      <c r="AK7" s="794">
        <v>38</v>
      </c>
      <c r="AL7" s="795"/>
      <c r="AM7" s="795"/>
      <c r="AN7" s="795"/>
      <c r="AO7" s="795"/>
      <c r="AP7" s="795">
        <v>16612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5</v>
      </c>
      <c r="CI7" s="792"/>
      <c r="CJ7" s="792"/>
      <c r="CK7" s="792"/>
      <c r="CL7" s="793"/>
      <c r="CM7" s="791">
        <v>358</v>
      </c>
      <c r="CN7" s="792"/>
      <c r="CO7" s="792"/>
      <c r="CP7" s="792"/>
      <c r="CQ7" s="793"/>
      <c r="CR7" s="791">
        <v>300</v>
      </c>
      <c r="CS7" s="792"/>
      <c r="CT7" s="792"/>
      <c r="CU7" s="792"/>
      <c r="CV7" s="793"/>
      <c r="CW7" s="791">
        <v>3</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183</v>
      </c>
      <c r="R8" s="779"/>
      <c r="S8" s="779"/>
      <c r="T8" s="779"/>
      <c r="U8" s="779"/>
      <c r="V8" s="779">
        <v>183</v>
      </c>
      <c r="W8" s="779"/>
      <c r="X8" s="779"/>
      <c r="Y8" s="779"/>
      <c r="Z8" s="779"/>
      <c r="AA8" s="779">
        <v>0</v>
      </c>
      <c r="AB8" s="779"/>
      <c r="AC8" s="779"/>
      <c r="AD8" s="779"/>
      <c r="AE8" s="780"/>
      <c r="AF8" s="781" t="s">
        <v>367</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0</v>
      </c>
      <c r="CI8" s="802"/>
      <c r="CJ8" s="802"/>
      <c r="CK8" s="802"/>
      <c r="CL8" s="803"/>
      <c r="CM8" s="801">
        <v>1</v>
      </c>
      <c r="CN8" s="802"/>
      <c r="CO8" s="802"/>
      <c r="CP8" s="802"/>
      <c r="CQ8" s="803"/>
      <c r="CR8" s="801">
        <v>1</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18981</v>
      </c>
      <c r="R23" s="814"/>
      <c r="S23" s="814"/>
      <c r="T23" s="814"/>
      <c r="U23" s="814"/>
      <c r="V23" s="814">
        <v>18481</v>
      </c>
      <c r="W23" s="814"/>
      <c r="X23" s="814"/>
      <c r="Y23" s="814"/>
      <c r="Z23" s="814"/>
      <c r="AA23" s="814">
        <v>500</v>
      </c>
      <c r="AB23" s="814"/>
      <c r="AC23" s="814"/>
      <c r="AD23" s="814"/>
      <c r="AE23" s="815"/>
      <c r="AF23" s="816">
        <v>494</v>
      </c>
      <c r="AG23" s="814"/>
      <c r="AH23" s="814"/>
      <c r="AI23" s="814"/>
      <c r="AJ23" s="817"/>
      <c r="AK23" s="818"/>
      <c r="AL23" s="819"/>
      <c r="AM23" s="819"/>
      <c r="AN23" s="819"/>
      <c r="AO23" s="819"/>
      <c r="AP23" s="814">
        <v>16612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8078</v>
      </c>
      <c r="R28" s="843"/>
      <c r="S28" s="843"/>
      <c r="T28" s="843"/>
      <c r="U28" s="843"/>
      <c r="V28" s="843">
        <v>7451</v>
      </c>
      <c r="W28" s="843"/>
      <c r="X28" s="843"/>
      <c r="Y28" s="843"/>
      <c r="Z28" s="843"/>
      <c r="AA28" s="843">
        <v>627</v>
      </c>
      <c r="AB28" s="843"/>
      <c r="AC28" s="843"/>
      <c r="AD28" s="843"/>
      <c r="AE28" s="844"/>
      <c r="AF28" s="845">
        <v>627</v>
      </c>
      <c r="AG28" s="843"/>
      <c r="AH28" s="843"/>
      <c r="AI28" s="843"/>
      <c r="AJ28" s="846"/>
      <c r="AK28" s="847">
        <v>513</v>
      </c>
      <c r="AL28" s="838"/>
      <c r="AM28" s="838"/>
      <c r="AN28" s="838"/>
      <c r="AO28" s="838"/>
      <c r="AP28" s="838" t="s">
        <v>482</v>
      </c>
      <c r="AQ28" s="838"/>
      <c r="AR28" s="838"/>
      <c r="AS28" s="838"/>
      <c r="AT28" s="838"/>
      <c r="AU28" s="838" t="s">
        <v>482</v>
      </c>
      <c r="AV28" s="838"/>
      <c r="AW28" s="838"/>
      <c r="AX28" s="838"/>
      <c r="AY28" s="838"/>
      <c r="AZ28" s="839" t="s">
        <v>482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4492</v>
      </c>
      <c r="R29" s="779"/>
      <c r="S29" s="779"/>
      <c r="T29" s="779"/>
      <c r="U29" s="779"/>
      <c r="V29" s="779">
        <v>4343</v>
      </c>
      <c r="W29" s="779"/>
      <c r="X29" s="779"/>
      <c r="Y29" s="779"/>
      <c r="Z29" s="779"/>
      <c r="AA29" s="779">
        <v>149</v>
      </c>
      <c r="AB29" s="779"/>
      <c r="AC29" s="779"/>
      <c r="AD29" s="779"/>
      <c r="AE29" s="780"/>
      <c r="AF29" s="781">
        <v>149</v>
      </c>
      <c r="AG29" s="782"/>
      <c r="AH29" s="782"/>
      <c r="AI29" s="782"/>
      <c r="AJ29" s="783"/>
      <c r="AK29" s="850">
        <v>644</v>
      </c>
      <c r="AL29" s="851"/>
      <c r="AM29" s="851"/>
      <c r="AN29" s="851"/>
      <c r="AO29" s="851"/>
      <c r="AP29" s="851" t="s">
        <v>482</v>
      </c>
      <c r="AQ29" s="851"/>
      <c r="AR29" s="851"/>
      <c r="AS29" s="851"/>
      <c r="AT29" s="851"/>
      <c r="AU29" s="851" t="s">
        <v>482</v>
      </c>
      <c r="AV29" s="851"/>
      <c r="AW29" s="851"/>
      <c r="AX29" s="851"/>
      <c r="AY29" s="851"/>
      <c r="AZ29" s="852" t="s">
        <v>482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876</v>
      </c>
      <c r="R30" s="779"/>
      <c r="S30" s="779"/>
      <c r="T30" s="779"/>
      <c r="U30" s="779"/>
      <c r="V30" s="779">
        <v>840</v>
      </c>
      <c r="W30" s="779"/>
      <c r="X30" s="779"/>
      <c r="Y30" s="779"/>
      <c r="Z30" s="779"/>
      <c r="AA30" s="779">
        <v>36</v>
      </c>
      <c r="AB30" s="779"/>
      <c r="AC30" s="779"/>
      <c r="AD30" s="779"/>
      <c r="AE30" s="780"/>
      <c r="AF30" s="781">
        <v>36</v>
      </c>
      <c r="AG30" s="782"/>
      <c r="AH30" s="782"/>
      <c r="AI30" s="782"/>
      <c r="AJ30" s="783"/>
      <c r="AK30" s="850">
        <v>146</v>
      </c>
      <c r="AL30" s="851"/>
      <c r="AM30" s="851"/>
      <c r="AN30" s="851"/>
      <c r="AO30" s="851"/>
      <c r="AP30" s="851" t="s">
        <v>482</v>
      </c>
      <c r="AQ30" s="851"/>
      <c r="AR30" s="851"/>
      <c r="AS30" s="851"/>
      <c r="AT30" s="851"/>
      <c r="AU30" s="851" t="s">
        <v>482</v>
      </c>
      <c r="AV30" s="851"/>
      <c r="AW30" s="851"/>
      <c r="AX30" s="851"/>
      <c r="AY30" s="851"/>
      <c r="AZ30" s="852" t="s">
        <v>482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1212</v>
      </c>
      <c r="R31" s="779"/>
      <c r="S31" s="779"/>
      <c r="T31" s="779"/>
      <c r="U31" s="779"/>
      <c r="V31" s="779">
        <v>1107</v>
      </c>
      <c r="W31" s="779"/>
      <c r="X31" s="779"/>
      <c r="Y31" s="779"/>
      <c r="Z31" s="779"/>
      <c r="AA31" s="779">
        <v>105</v>
      </c>
      <c r="AB31" s="779"/>
      <c r="AC31" s="779"/>
      <c r="AD31" s="779"/>
      <c r="AE31" s="780"/>
      <c r="AF31" s="781">
        <v>1454</v>
      </c>
      <c r="AG31" s="782"/>
      <c r="AH31" s="782"/>
      <c r="AI31" s="782"/>
      <c r="AJ31" s="783"/>
      <c r="AK31" s="850">
        <v>6</v>
      </c>
      <c r="AL31" s="851"/>
      <c r="AM31" s="851"/>
      <c r="AN31" s="851"/>
      <c r="AO31" s="851"/>
      <c r="AP31" s="851">
        <v>1840</v>
      </c>
      <c r="AQ31" s="851"/>
      <c r="AR31" s="851"/>
      <c r="AS31" s="851"/>
      <c r="AT31" s="851"/>
      <c r="AU31" s="851">
        <v>9</v>
      </c>
      <c r="AV31" s="851"/>
      <c r="AW31" s="851"/>
      <c r="AX31" s="851"/>
      <c r="AY31" s="851"/>
      <c r="AZ31" s="852" t="s">
        <v>537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1558</v>
      </c>
      <c r="R32" s="779"/>
      <c r="S32" s="779"/>
      <c r="T32" s="779"/>
      <c r="U32" s="779"/>
      <c r="V32" s="779">
        <v>1550</v>
      </c>
      <c r="W32" s="779"/>
      <c r="X32" s="779"/>
      <c r="Y32" s="779"/>
      <c r="Z32" s="779"/>
      <c r="AA32" s="779">
        <v>8</v>
      </c>
      <c r="AB32" s="779"/>
      <c r="AC32" s="779"/>
      <c r="AD32" s="779"/>
      <c r="AE32" s="780"/>
      <c r="AF32" s="781">
        <v>308</v>
      </c>
      <c r="AG32" s="782"/>
      <c r="AH32" s="782"/>
      <c r="AI32" s="782"/>
      <c r="AJ32" s="783"/>
      <c r="AK32" s="850">
        <v>417</v>
      </c>
      <c r="AL32" s="851"/>
      <c r="AM32" s="851"/>
      <c r="AN32" s="851"/>
      <c r="AO32" s="851"/>
      <c r="AP32" s="851">
        <v>7898</v>
      </c>
      <c r="AQ32" s="851"/>
      <c r="AR32" s="851"/>
      <c r="AS32" s="851"/>
      <c r="AT32" s="851"/>
      <c r="AU32" s="851">
        <v>2709</v>
      </c>
      <c r="AV32" s="851"/>
      <c r="AW32" s="851"/>
      <c r="AX32" s="851"/>
      <c r="AY32" s="851"/>
      <c r="AZ32" s="852" t="s">
        <v>538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2574</v>
      </c>
      <c r="AG63" s="862"/>
      <c r="AH63" s="862"/>
      <c r="AI63" s="862"/>
      <c r="AJ63" s="863"/>
      <c r="AK63" s="864"/>
      <c r="AL63" s="859"/>
      <c r="AM63" s="859"/>
      <c r="AN63" s="859"/>
      <c r="AO63" s="859"/>
      <c r="AP63" s="862">
        <v>9738</v>
      </c>
      <c r="AQ63" s="862"/>
      <c r="AR63" s="862"/>
      <c r="AS63" s="862"/>
      <c r="AT63" s="862"/>
      <c r="AU63" s="862">
        <v>2718</v>
      </c>
      <c r="AV63" s="862"/>
      <c r="AW63" s="862"/>
      <c r="AX63" s="862"/>
      <c r="AY63" s="862"/>
      <c r="AZ63" s="866"/>
      <c r="BA63" s="866"/>
      <c r="BB63" s="866"/>
      <c r="BC63" s="866"/>
      <c r="BD63" s="866"/>
      <c r="BE63" s="867" t="s">
        <v>537</v>
      </c>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208</v>
      </c>
      <c r="R68" s="886"/>
      <c r="S68" s="886"/>
      <c r="T68" s="886"/>
      <c r="U68" s="886"/>
      <c r="V68" s="886">
        <v>187</v>
      </c>
      <c r="W68" s="886"/>
      <c r="X68" s="886"/>
      <c r="Y68" s="886"/>
      <c r="Z68" s="886"/>
      <c r="AA68" s="886">
        <v>21</v>
      </c>
      <c r="AB68" s="886"/>
      <c r="AC68" s="886"/>
      <c r="AD68" s="886"/>
      <c r="AE68" s="886"/>
      <c r="AF68" s="886">
        <v>21</v>
      </c>
      <c r="AG68" s="886"/>
      <c r="AH68" s="886"/>
      <c r="AI68" s="886"/>
      <c r="AJ68" s="886"/>
      <c r="AK68" s="886" t="s">
        <v>482</v>
      </c>
      <c r="AL68" s="886"/>
      <c r="AM68" s="886"/>
      <c r="AN68" s="886"/>
      <c r="AO68" s="886"/>
      <c r="AP68" s="886" t="s">
        <v>482</v>
      </c>
      <c r="AQ68" s="886"/>
      <c r="AR68" s="886"/>
      <c r="AS68" s="886"/>
      <c r="AT68" s="886"/>
      <c r="AU68" s="886" t="s">
        <v>482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89" t="s">
        <v>542</v>
      </c>
      <c r="C69" s="890"/>
      <c r="D69" s="890"/>
      <c r="E69" s="890"/>
      <c r="F69" s="890"/>
      <c r="G69" s="890"/>
      <c r="H69" s="890"/>
      <c r="I69" s="890"/>
      <c r="J69" s="890"/>
      <c r="K69" s="890"/>
      <c r="L69" s="890"/>
      <c r="M69" s="890"/>
      <c r="N69" s="890"/>
      <c r="O69" s="890"/>
      <c r="P69" s="891"/>
      <c r="Q69" s="893">
        <v>1080473</v>
      </c>
      <c r="R69" s="851"/>
      <c r="S69" s="851"/>
      <c r="T69" s="851"/>
      <c r="U69" s="851"/>
      <c r="V69" s="851">
        <v>1052361</v>
      </c>
      <c r="W69" s="851"/>
      <c r="X69" s="851"/>
      <c r="Y69" s="851"/>
      <c r="Z69" s="851"/>
      <c r="AA69" s="851">
        <v>28112</v>
      </c>
      <c r="AB69" s="851"/>
      <c r="AC69" s="851"/>
      <c r="AD69" s="851"/>
      <c r="AE69" s="851"/>
      <c r="AF69" s="851">
        <v>28112</v>
      </c>
      <c r="AG69" s="851"/>
      <c r="AH69" s="851"/>
      <c r="AI69" s="851"/>
      <c r="AJ69" s="851"/>
      <c r="AK69" s="851">
        <v>14163</v>
      </c>
      <c r="AL69" s="851"/>
      <c r="AM69" s="851"/>
      <c r="AN69" s="851"/>
      <c r="AO69" s="851"/>
      <c r="AP69" s="851" t="s">
        <v>482</v>
      </c>
      <c r="AQ69" s="851"/>
      <c r="AR69" s="851"/>
      <c r="AS69" s="851"/>
      <c r="AT69" s="851"/>
      <c r="AU69" s="851" t="s">
        <v>482</v>
      </c>
      <c r="AV69" s="851"/>
      <c r="AW69" s="851"/>
      <c r="AX69" s="851"/>
      <c r="AY69" s="851"/>
      <c r="AZ69" s="894"/>
      <c r="BA69" s="894"/>
      <c r="BB69" s="894"/>
      <c r="BC69" s="894"/>
      <c r="BD69" s="895"/>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89" t="s">
        <v>545</v>
      </c>
      <c r="C70" s="890"/>
      <c r="D70" s="890"/>
      <c r="E70" s="890"/>
      <c r="F70" s="890"/>
      <c r="G70" s="890"/>
      <c r="H70" s="890"/>
      <c r="I70" s="890"/>
      <c r="J70" s="890"/>
      <c r="K70" s="890"/>
      <c r="L70" s="890"/>
      <c r="M70" s="890"/>
      <c r="N70" s="890"/>
      <c r="O70" s="890"/>
      <c r="P70" s="891"/>
      <c r="Q70" s="893">
        <v>41779</v>
      </c>
      <c r="R70" s="851"/>
      <c r="S70" s="851"/>
      <c r="T70" s="851"/>
      <c r="U70" s="851"/>
      <c r="V70" s="851">
        <v>34294</v>
      </c>
      <c r="W70" s="851"/>
      <c r="X70" s="851"/>
      <c r="Y70" s="851"/>
      <c r="Z70" s="851"/>
      <c r="AA70" s="851">
        <v>7485</v>
      </c>
      <c r="AB70" s="851"/>
      <c r="AC70" s="851"/>
      <c r="AD70" s="851"/>
      <c r="AE70" s="851"/>
      <c r="AF70" s="851">
        <v>23182</v>
      </c>
      <c r="AG70" s="851"/>
      <c r="AH70" s="851"/>
      <c r="AI70" s="851"/>
      <c r="AJ70" s="851"/>
      <c r="AK70" s="851" t="s">
        <v>482</v>
      </c>
      <c r="AL70" s="851"/>
      <c r="AM70" s="851"/>
      <c r="AN70" s="851"/>
      <c r="AO70" s="851"/>
      <c r="AP70" s="851">
        <v>136632</v>
      </c>
      <c r="AQ70" s="851"/>
      <c r="AR70" s="851"/>
      <c r="AS70" s="851"/>
      <c r="AT70" s="851"/>
      <c r="AU70" s="851" t="s">
        <v>482</v>
      </c>
      <c r="AV70" s="851"/>
      <c r="AW70" s="851"/>
      <c r="AX70" s="851"/>
      <c r="AY70" s="851"/>
      <c r="AZ70" s="894"/>
      <c r="BA70" s="894"/>
      <c r="BB70" s="894"/>
      <c r="BC70" s="894"/>
      <c r="BD70" s="895"/>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89" t="s">
        <v>543</v>
      </c>
      <c r="C71" s="890"/>
      <c r="D71" s="890"/>
      <c r="E71" s="890"/>
      <c r="F71" s="890"/>
      <c r="G71" s="890"/>
      <c r="H71" s="890"/>
      <c r="I71" s="890"/>
      <c r="J71" s="890"/>
      <c r="K71" s="890"/>
      <c r="L71" s="890"/>
      <c r="M71" s="890"/>
      <c r="N71" s="890"/>
      <c r="O71" s="890"/>
      <c r="P71" s="891"/>
      <c r="Q71" s="893">
        <v>7740</v>
      </c>
      <c r="R71" s="851"/>
      <c r="S71" s="851"/>
      <c r="T71" s="851"/>
      <c r="U71" s="851"/>
      <c r="V71" s="851">
        <v>5794</v>
      </c>
      <c r="W71" s="851"/>
      <c r="X71" s="851"/>
      <c r="Y71" s="851"/>
      <c r="Z71" s="851"/>
      <c r="AA71" s="851">
        <v>1946</v>
      </c>
      <c r="AB71" s="851"/>
      <c r="AC71" s="851"/>
      <c r="AD71" s="851"/>
      <c r="AE71" s="851"/>
      <c r="AF71" s="851">
        <v>18566</v>
      </c>
      <c r="AG71" s="851"/>
      <c r="AH71" s="851"/>
      <c r="AI71" s="851"/>
      <c r="AJ71" s="851"/>
      <c r="AK71" s="851" t="s">
        <v>482</v>
      </c>
      <c r="AL71" s="851"/>
      <c r="AM71" s="851"/>
      <c r="AN71" s="851"/>
      <c r="AO71" s="851"/>
      <c r="AP71" s="851">
        <v>17196</v>
      </c>
      <c r="AQ71" s="851"/>
      <c r="AR71" s="851"/>
      <c r="AS71" s="851"/>
      <c r="AT71" s="851"/>
      <c r="AU71" s="851" t="s">
        <v>482</v>
      </c>
      <c r="AV71" s="851"/>
      <c r="AW71" s="851"/>
      <c r="AX71" s="851"/>
      <c r="AY71" s="851"/>
      <c r="AZ71" s="894"/>
      <c r="BA71" s="894"/>
      <c r="BB71" s="894"/>
      <c r="BC71" s="894"/>
      <c r="BD71" s="895"/>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89" t="s">
        <v>544</v>
      </c>
      <c r="C72" s="890"/>
      <c r="D72" s="890"/>
      <c r="E72" s="890"/>
      <c r="F72" s="890"/>
      <c r="G72" s="890"/>
      <c r="H72" s="890"/>
      <c r="I72" s="890"/>
      <c r="J72" s="890"/>
      <c r="K72" s="890"/>
      <c r="L72" s="890"/>
      <c r="M72" s="890"/>
      <c r="N72" s="890"/>
      <c r="O72" s="890"/>
      <c r="P72" s="891"/>
      <c r="Q72" s="893">
        <v>2336</v>
      </c>
      <c r="R72" s="851"/>
      <c r="S72" s="851"/>
      <c r="T72" s="851"/>
      <c r="U72" s="851"/>
      <c r="V72" s="851">
        <v>2164</v>
      </c>
      <c r="W72" s="851"/>
      <c r="X72" s="851"/>
      <c r="Y72" s="851"/>
      <c r="Z72" s="851"/>
      <c r="AA72" s="851">
        <v>172</v>
      </c>
      <c r="AB72" s="851"/>
      <c r="AC72" s="851"/>
      <c r="AD72" s="851"/>
      <c r="AE72" s="851"/>
      <c r="AF72" s="851">
        <v>172</v>
      </c>
      <c r="AG72" s="851"/>
      <c r="AH72" s="851"/>
      <c r="AI72" s="851"/>
      <c r="AJ72" s="851"/>
      <c r="AK72" s="851" t="s">
        <v>482</v>
      </c>
      <c r="AL72" s="851"/>
      <c r="AM72" s="851"/>
      <c r="AN72" s="851"/>
      <c r="AO72" s="851"/>
      <c r="AP72" s="851">
        <v>68</v>
      </c>
      <c r="AQ72" s="851"/>
      <c r="AR72" s="851"/>
      <c r="AS72" s="851"/>
      <c r="AT72" s="851"/>
      <c r="AU72" s="851">
        <v>7</v>
      </c>
      <c r="AV72" s="851"/>
      <c r="AW72" s="851"/>
      <c r="AX72" s="851"/>
      <c r="AY72" s="851"/>
      <c r="AZ72" s="894"/>
      <c r="BA72" s="894"/>
      <c r="BB72" s="894"/>
      <c r="BC72" s="894"/>
      <c r="BD72" s="89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89"/>
      <c r="C73" s="890"/>
      <c r="D73" s="890"/>
      <c r="E73" s="890"/>
      <c r="F73" s="890"/>
      <c r="G73" s="890"/>
      <c r="H73" s="890"/>
      <c r="I73" s="890"/>
      <c r="J73" s="890"/>
      <c r="K73" s="890"/>
      <c r="L73" s="890"/>
      <c r="M73" s="890"/>
      <c r="N73" s="890"/>
      <c r="O73" s="890"/>
      <c r="P73" s="891"/>
      <c r="Q73" s="893"/>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4"/>
      <c r="BA73" s="894"/>
      <c r="BB73" s="894"/>
      <c r="BC73" s="894"/>
      <c r="BD73" s="89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89"/>
      <c r="C74" s="890"/>
      <c r="D74" s="890"/>
      <c r="E74" s="890"/>
      <c r="F74" s="890"/>
      <c r="G74" s="890"/>
      <c r="H74" s="890"/>
      <c r="I74" s="890"/>
      <c r="J74" s="890"/>
      <c r="K74" s="890"/>
      <c r="L74" s="890"/>
      <c r="M74" s="890"/>
      <c r="N74" s="890"/>
      <c r="O74" s="890"/>
      <c r="P74" s="891"/>
      <c r="Q74" s="893"/>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4"/>
      <c r="BA74" s="894"/>
      <c r="BB74" s="894"/>
      <c r="BC74" s="894"/>
      <c r="BD74" s="895"/>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89"/>
      <c r="C75" s="890"/>
      <c r="D75" s="890"/>
      <c r="E75" s="890"/>
      <c r="F75" s="890"/>
      <c r="G75" s="890"/>
      <c r="H75" s="890"/>
      <c r="I75" s="890"/>
      <c r="J75" s="890"/>
      <c r="K75" s="890"/>
      <c r="L75" s="890"/>
      <c r="M75" s="890"/>
      <c r="N75" s="890"/>
      <c r="O75" s="890"/>
      <c r="P75" s="891"/>
      <c r="Q75" s="896"/>
      <c r="R75" s="897"/>
      <c r="S75" s="897"/>
      <c r="T75" s="897"/>
      <c r="U75" s="850"/>
      <c r="V75" s="898"/>
      <c r="W75" s="897"/>
      <c r="X75" s="897"/>
      <c r="Y75" s="897"/>
      <c r="Z75" s="850"/>
      <c r="AA75" s="898"/>
      <c r="AB75" s="897"/>
      <c r="AC75" s="897"/>
      <c r="AD75" s="897"/>
      <c r="AE75" s="850"/>
      <c r="AF75" s="898"/>
      <c r="AG75" s="897"/>
      <c r="AH75" s="897"/>
      <c r="AI75" s="897"/>
      <c r="AJ75" s="850"/>
      <c r="AK75" s="898"/>
      <c r="AL75" s="897"/>
      <c r="AM75" s="897"/>
      <c r="AN75" s="897"/>
      <c r="AO75" s="850"/>
      <c r="AP75" s="898"/>
      <c r="AQ75" s="897"/>
      <c r="AR75" s="897"/>
      <c r="AS75" s="897"/>
      <c r="AT75" s="850"/>
      <c r="AU75" s="898"/>
      <c r="AV75" s="897"/>
      <c r="AW75" s="897"/>
      <c r="AX75" s="897"/>
      <c r="AY75" s="850"/>
      <c r="AZ75" s="894"/>
      <c r="BA75" s="894"/>
      <c r="BB75" s="894"/>
      <c r="BC75" s="894"/>
      <c r="BD75" s="895"/>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89"/>
      <c r="C76" s="890"/>
      <c r="D76" s="890"/>
      <c r="E76" s="890"/>
      <c r="F76" s="890"/>
      <c r="G76" s="890"/>
      <c r="H76" s="890"/>
      <c r="I76" s="890"/>
      <c r="J76" s="890"/>
      <c r="K76" s="890"/>
      <c r="L76" s="890"/>
      <c r="M76" s="890"/>
      <c r="N76" s="890"/>
      <c r="O76" s="890"/>
      <c r="P76" s="891"/>
      <c r="Q76" s="896"/>
      <c r="R76" s="897"/>
      <c r="S76" s="897"/>
      <c r="T76" s="897"/>
      <c r="U76" s="850"/>
      <c r="V76" s="898"/>
      <c r="W76" s="897"/>
      <c r="X76" s="897"/>
      <c r="Y76" s="897"/>
      <c r="Z76" s="850"/>
      <c r="AA76" s="898"/>
      <c r="AB76" s="897"/>
      <c r="AC76" s="897"/>
      <c r="AD76" s="897"/>
      <c r="AE76" s="850"/>
      <c r="AF76" s="898"/>
      <c r="AG76" s="897"/>
      <c r="AH76" s="897"/>
      <c r="AI76" s="897"/>
      <c r="AJ76" s="850"/>
      <c r="AK76" s="898"/>
      <c r="AL76" s="897"/>
      <c r="AM76" s="897"/>
      <c r="AN76" s="897"/>
      <c r="AO76" s="850"/>
      <c r="AP76" s="898"/>
      <c r="AQ76" s="897"/>
      <c r="AR76" s="897"/>
      <c r="AS76" s="897"/>
      <c r="AT76" s="850"/>
      <c r="AU76" s="898"/>
      <c r="AV76" s="897"/>
      <c r="AW76" s="897"/>
      <c r="AX76" s="897"/>
      <c r="AY76" s="850"/>
      <c r="AZ76" s="894"/>
      <c r="BA76" s="894"/>
      <c r="BB76" s="894"/>
      <c r="BC76" s="894"/>
      <c r="BD76" s="895"/>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89"/>
      <c r="C77" s="890"/>
      <c r="D77" s="890"/>
      <c r="E77" s="890"/>
      <c r="F77" s="890"/>
      <c r="G77" s="890"/>
      <c r="H77" s="890"/>
      <c r="I77" s="890"/>
      <c r="J77" s="890"/>
      <c r="K77" s="890"/>
      <c r="L77" s="890"/>
      <c r="M77" s="890"/>
      <c r="N77" s="890"/>
      <c r="O77" s="890"/>
      <c r="P77" s="891"/>
      <c r="Q77" s="896"/>
      <c r="R77" s="897"/>
      <c r="S77" s="897"/>
      <c r="T77" s="897"/>
      <c r="U77" s="850"/>
      <c r="V77" s="898"/>
      <c r="W77" s="897"/>
      <c r="X77" s="897"/>
      <c r="Y77" s="897"/>
      <c r="Z77" s="850"/>
      <c r="AA77" s="898"/>
      <c r="AB77" s="897"/>
      <c r="AC77" s="897"/>
      <c r="AD77" s="897"/>
      <c r="AE77" s="850"/>
      <c r="AF77" s="898"/>
      <c r="AG77" s="897"/>
      <c r="AH77" s="897"/>
      <c r="AI77" s="897"/>
      <c r="AJ77" s="850"/>
      <c r="AK77" s="898"/>
      <c r="AL77" s="897"/>
      <c r="AM77" s="897"/>
      <c r="AN77" s="897"/>
      <c r="AO77" s="850"/>
      <c r="AP77" s="898"/>
      <c r="AQ77" s="897"/>
      <c r="AR77" s="897"/>
      <c r="AS77" s="897"/>
      <c r="AT77" s="850"/>
      <c r="AU77" s="898"/>
      <c r="AV77" s="897"/>
      <c r="AW77" s="897"/>
      <c r="AX77" s="897"/>
      <c r="AY77" s="850"/>
      <c r="AZ77" s="894"/>
      <c r="BA77" s="894"/>
      <c r="BB77" s="894"/>
      <c r="BC77" s="894"/>
      <c r="BD77" s="895"/>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89"/>
      <c r="C78" s="890"/>
      <c r="D78" s="890"/>
      <c r="E78" s="890"/>
      <c r="F78" s="890"/>
      <c r="G78" s="890"/>
      <c r="H78" s="890"/>
      <c r="I78" s="890"/>
      <c r="J78" s="890"/>
      <c r="K78" s="890"/>
      <c r="L78" s="890"/>
      <c r="M78" s="890"/>
      <c r="N78" s="890"/>
      <c r="O78" s="890"/>
      <c r="P78" s="891"/>
      <c r="Q78" s="893"/>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4"/>
      <c r="BA78" s="894"/>
      <c r="BB78" s="894"/>
      <c r="BC78" s="894"/>
      <c r="BD78" s="895"/>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89"/>
      <c r="C79" s="890"/>
      <c r="D79" s="890"/>
      <c r="E79" s="890"/>
      <c r="F79" s="890"/>
      <c r="G79" s="890"/>
      <c r="H79" s="890"/>
      <c r="I79" s="890"/>
      <c r="J79" s="890"/>
      <c r="K79" s="890"/>
      <c r="L79" s="890"/>
      <c r="M79" s="890"/>
      <c r="N79" s="890"/>
      <c r="O79" s="890"/>
      <c r="P79" s="891"/>
      <c r="Q79" s="893"/>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4"/>
      <c r="BA79" s="894"/>
      <c r="BB79" s="894"/>
      <c r="BC79" s="894"/>
      <c r="BD79" s="895"/>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89"/>
      <c r="C80" s="890"/>
      <c r="D80" s="890"/>
      <c r="E80" s="890"/>
      <c r="F80" s="890"/>
      <c r="G80" s="890"/>
      <c r="H80" s="890"/>
      <c r="I80" s="890"/>
      <c r="J80" s="890"/>
      <c r="K80" s="890"/>
      <c r="L80" s="890"/>
      <c r="M80" s="890"/>
      <c r="N80" s="890"/>
      <c r="O80" s="890"/>
      <c r="P80" s="891"/>
      <c r="Q80" s="893"/>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4"/>
      <c r="BA80" s="894"/>
      <c r="BB80" s="894"/>
      <c r="BC80" s="894"/>
      <c r="BD80" s="895"/>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89"/>
      <c r="C81" s="890"/>
      <c r="D81" s="890"/>
      <c r="E81" s="890"/>
      <c r="F81" s="890"/>
      <c r="G81" s="890"/>
      <c r="H81" s="890"/>
      <c r="I81" s="890"/>
      <c r="J81" s="890"/>
      <c r="K81" s="890"/>
      <c r="L81" s="890"/>
      <c r="M81" s="890"/>
      <c r="N81" s="890"/>
      <c r="O81" s="890"/>
      <c r="P81" s="891"/>
      <c r="Q81" s="89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4"/>
      <c r="BA81" s="894"/>
      <c r="BB81" s="894"/>
      <c r="BC81" s="894"/>
      <c r="BD81" s="895"/>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89"/>
      <c r="C82" s="890"/>
      <c r="D82" s="890"/>
      <c r="E82" s="890"/>
      <c r="F82" s="890"/>
      <c r="G82" s="890"/>
      <c r="H82" s="890"/>
      <c r="I82" s="890"/>
      <c r="J82" s="890"/>
      <c r="K82" s="890"/>
      <c r="L82" s="890"/>
      <c r="M82" s="890"/>
      <c r="N82" s="890"/>
      <c r="O82" s="890"/>
      <c r="P82" s="891"/>
      <c r="Q82" s="89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4"/>
      <c r="BA82" s="894"/>
      <c r="BB82" s="894"/>
      <c r="BC82" s="894"/>
      <c r="BD82" s="895"/>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89"/>
      <c r="C83" s="890"/>
      <c r="D83" s="890"/>
      <c r="E83" s="890"/>
      <c r="F83" s="890"/>
      <c r="G83" s="890"/>
      <c r="H83" s="890"/>
      <c r="I83" s="890"/>
      <c r="J83" s="890"/>
      <c r="K83" s="890"/>
      <c r="L83" s="890"/>
      <c r="M83" s="890"/>
      <c r="N83" s="890"/>
      <c r="O83" s="890"/>
      <c r="P83" s="891"/>
      <c r="Q83" s="89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4"/>
      <c r="BA83" s="894"/>
      <c r="BB83" s="894"/>
      <c r="BC83" s="894"/>
      <c r="BD83" s="895"/>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89"/>
      <c r="C84" s="890"/>
      <c r="D84" s="890"/>
      <c r="E84" s="890"/>
      <c r="F84" s="890"/>
      <c r="G84" s="890"/>
      <c r="H84" s="890"/>
      <c r="I84" s="890"/>
      <c r="J84" s="890"/>
      <c r="K84" s="890"/>
      <c r="L84" s="890"/>
      <c r="M84" s="890"/>
      <c r="N84" s="890"/>
      <c r="O84" s="890"/>
      <c r="P84" s="891"/>
      <c r="Q84" s="89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4"/>
      <c r="BA84" s="894"/>
      <c r="BB84" s="894"/>
      <c r="BC84" s="894"/>
      <c r="BD84" s="895"/>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89"/>
      <c r="C85" s="890"/>
      <c r="D85" s="890"/>
      <c r="E85" s="890"/>
      <c r="F85" s="890"/>
      <c r="G85" s="890"/>
      <c r="H85" s="890"/>
      <c r="I85" s="890"/>
      <c r="J85" s="890"/>
      <c r="K85" s="890"/>
      <c r="L85" s="890"/>
      <c r="M85" s="890"/>
      <c r="N85" s="890"/>
      <c r="O85" s="890"/>
      <c r="P85" s="891"/>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89"/>
      <c r="C86" s="890"/>
      <c r="D86" s="890"/>
      <c r="E86" s="890"/>
      <c r="F86" s="890"/>
      <c r="G86" s="890"/>
      <c r="H86" s="890"/>
      <c r="I86" s="890"/>
      <c r="J86" s="890"/>
      <c r="K86" s="890"/>
      <c r="L86" s="890"/>
      <c r="M86" s="890"/>
      <c r="N86" s="890"/>
      <c r="O86" s="890"/>
      <c r="P86" s="891"/>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70053</v>
      </c>
      <c r="AG88" s="862"/>
      <c r="AH88" s="862"/>
      <c r="AI88" s="862"/>
      <c r="AJ88" s="862"/>
      <c r="AK88" s="859"/>
      <c r="AL88" s="859"/>
      <c r="AM88" s="859"/>
      <c r="AN88" s="859"/>
      <c r="AO88" s="859"/>
      <c r="AP88" s="862">
        <v>153896</v>
      </c>
      <c r="AQ88" s="862"/>
      <c r="AR88" s="862"/>
      <c r="AS88" s="862"/>
      <c r="AT88" s="862"/>
      <c r="AU88" s="862">
        <v>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301</v>
      </c>
      <c r="CS102" s="870"/>
      <c r="CT102" s="870"/>
      <c r="CU102" s="870"/>
      <c r="CV102" s="910"/>
      <c r="CW102" s="909">
        <v>3</v>
      </c>
      <c r="CX102" s="870"/>
      <c r="CY102" s="870"/>
      <c r="CZ102" s="870"/>
      <c r="DA102" s="910"/>
      <c r="DB102" s="909">
        <v>0</v>
      </c>
      <c r="DC102" s="870"/>
      <c r="DD102" s="870"/>
      <c r="DE102" s="870"/>
      <c r="DF102" s="910"/>
      <c r="DG102" s="909">
        <v>0</v>
      </c>
      <c r="DH102" s="870"/>
      <c r="DI102" s="870"/>
      <c r="DJ102" s="870"/>
      <c r="DK102" s="910"/>
      <c r="DL102" s="909">
        <v>0</v>
      </c>
      <c r="DM102" s="870"/>
      <c r="DN102" s="870"/>
      <c r="DO102" s="870"/>
      <c r="DP102" s="910"/>
      <c r="DQ102" s="909">
        <v>0</v>
      </c>
      <c r="DR102" s="870"/>
      <c r="DS102" s="870"/>
      <c r="DT102" s="870"/>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398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400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401</v>
      </c>
      <c r="AB109" s="912"/>
      <c r="AC109" s="912"/>
      <c r="AD109" s="912"/>
      <c r="AE109" s="913"/>
      <c r="AF109" s="911" t="s">
        <v>287</v>
      </c>
      <c r="AG109" s="912"/>
      <c r="AH109" s="912"/>
      <c r="AI109" s="912"/>
      <c r="AJ109" s="913"/>
      <c r="AK109" s="911" t="s">
        <v>286</v>
      </c>
      <c r="AL109" s="912"/>
      <c r="AM109" s="912"/>
      <c r="AN109" s="912"/>
      <c r="AO109" s="913"/>
      <c r="AP109" s="911" t="s">
        <v>402</v>
      </c>
      <c r="AQ109" s="912"/>
      <c r="AR109" s="912"/>
      <c r="AS109" s="912"/>
      <c r="AT109" s="914"/>
      <c r="AU109" s="931" t="s">
        <v>400</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401</v>
      </c>
      <c r="BR109" s="912"/>
      <c r="BS109" s="912"/>
      <c r="BT109" s="912"/>
      <c r="BU109" s="913"/>
      <c r="BV109" s="911" t="s">
        <v>287</v>
      </c>
      <c r="BW109" s="912"/>
      <c r="BX109" s="912"/>
      <c r="BY109" s="912"/>
      <c r="BZ109" s="913"/>
      <c r="CA109" s="911" t="s">
        <v>286</v>
      </c>
      <c r="CB109" s="912"/>
      <c r="CC109" s="912"/>
      <c r="CD109" s="912"/>
      <c r="CE109" s="913"/>
      <c r="CF109" s="932" t="s">
        <v>402</v>
      </c>
      <c r="CG109" s="932"/>
      <c r="CH109" s="932"/>
      <c r="CI109" s="932"/>
      <c r="CJ109" s="932"/>
      <c r="CK109" s="911" t="s">
        <v>403</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401</v>
      </c>
      <c r="DH109" s="912"/>
      <c r="DI109" s="912"/>
      <c r="DJ109" s="912"/>
      <c r="DK109" s="913"/>
      <c r="DL109" s="911" t="s">
        <v>287</v>
      </c>
      <c r="DM109" s="912"/>
      <c r="DN109" s="912"/>
      <c r="DO109" s="912"/>
      <c r="DP109" s="913"/>
      <c r="DQ109" s="911" t="s">
        <v>286</v>
      </c>
      <c r="DR109" s="912"/>
      <c r="DS109" s="912"/>
      <c r="DT109" s="912"/>
      <c r="DU109" s="913"/>
      <c r="DV109" s="911" t="s">
        <v>402</v>
      </c>
      <c r="DW109" s="912"/>
      <c r="DX109" s="912"/>
      <c r="DY109" s="912"/>
      <c r="DZ109" s="914"/>
    </row>
    <row r="110" spans="1:131" s="199" customFormat="1" ht="26.25" customHeight="1" x14ac:dyDescent="0.15">
      <c r="A110" s="915" t="s">
        <v>404</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2137801</v>
      </c>
      <c r="AB110" s="919"/>
      <c r="AC110" s="919"/>
      <c r="AD110" s="919"/>
      <c r="AE110" s="920"/>
      <c r="AF110" s="921">
        <v>1716843</v>
      </c>
      <c r="AG110" s="919"/>
      <c r="AH110" s="919"/>
      <c r="AI110" s="919"/>
      <c r="AJ110" s="920"/>
      <c r="AK110" s="921">
        <v>1682815</v>
      </c>
      <c r="AL110" s="919"/>
      <c r="AM110" s="919"/>
      <c r="AN110" s="919"/>
      <c r="AO110" s="920"/>
      <c r="AP110" s="922">
        <v>16.5</v>
      </c>
      <c r="AQ110" s="923"/>
      <c r="AR110" s="923"/>
      <c r="AS110" s="923"/>
      <c r="AT110" s="924"/>
      <c r="AU110" s="925" t="s">
        <v>61</v>
      </c>
      <c r="AV110" s="926"/>
      <c r="AW110" s="926"/>
      <c r="AX110" s="926"/>
      <c r="AY110" s="926"/>
      <c r="AZ110" s="967" t="s">
        <v>405</v>
      </c>
      <c r="BA110" s="916"/>
      <c r="BB110" s="916"/>
      <c r="BC110" s="916"/>
      <c r="BD110" s="916"/>
      <c r="BE110" s="916"/>
      <c r="BF110" s="916"/>
      <c r="BG110" s="916"/>
      <c r="BH110" s="916"/>
      <c r="BI110" s="916"/>
      <c r="BJ110" s="916"/>
      <c r="BK110" s="916"/>
      <c r="BL110" s="916"/>
      <c r="BM110" s="916"/>
      <c r="BN110" s="916"/>
      <c r="BO110" s="916"/>
      <c r="BP110" s="917"/>
      <c r="BQ110" s="953">
        <v>16734109</v>
      </c>
      <c r="BR110" s="954"/>
      <c r="BS110" s="954"/>
      <c r="BT110" s="954"/>
      <c r="BU110" s="954"/>
      <c r="BV110" s="954">
        <v>16717958</v>
      </c>
      <c r="BW110" s="954"/>
      <c r="BX110" s="954"/>
      <c r="BY110" s="954"/>
      <c r="BZ110" s="954"/>
      <c r="CA110" s="954">
        <v>16611647</v>
      </c>
      <c r="CB110" s="954"/>
      <c r="CC110" s="954"/>
      <c r="CD110" s="954"/>
      <c r="CE110" s="954"/>
      <c r="CF110" s="968">
        <v>163</v>
      </c>
      <c r="CG110" s="969"/>
      <c r="CH110" s="969"/>
      <c r="CI110" s="969"/>
      <c r="CJ110" s="969"/>
      <c r="CK110" s="970" t="s">
        <v>406</v>
      </c>
      <c r="CL110" s="971"/>
      <c r="CM110" s="950" t="s">
        <v>407</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x14ac:dyDescent="0.15">
      <c r="A111" s="957" t="s">
        <v>408</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27"/>
      <c r="AV111" s="928"/>
      <c r="AW111" s="928"/>
      <c r="AX111" s="928"/>
      <c r="AY111" s="928"/>
      <c r="AZ111" s="976" t="s">
        <v>409</v>
      </c>
      <c r="BA111" s="977"/>
      <c r="BB111" s="977"/>
      <c r="BC111" s="977"/>
      <c r="BD111" s="977"/>
      <c r="BE111" s="977"/>
      <c r="BF111" s="977"/>
      <c r="BG111" s="977"/>
      <c r="BH111" s="977"/>
      <c r="BI111" s="977"/>
      <c r="BJ111" s="977"/>
      <c r="BK111" s="977"/>
      <c r="BL111" s="977"/>
      <c r="BM111" s="977"/>
      <c r="BN111" s="977"/>
      <c r="BO111" s="977"/>
      <c r="BP111" s="978"/>
      <c r="BQ111" s="946" t="s">
        <v>410</v>
      </c>
      <c r="BR111" s="947"/>
      <c r="BS111" s="947"/>
      <c r="BT111" s="947"/>
      <c r="BU111" s="947"/>
      <c r="BV111" s="947" t="s">
        <v>410</v>
      </c>
      <c r="BW111" s="947"/>
      <c r="BX111" s="947"/>
      <c r="BY111" s="947"/>
      <c r="BZ111" s="947"/>
      <c r="CA111" s="947" t="s">
        <v>410</v>
      </c>
      <c r="CB111" s="947"/>
      <c r="CC111" s="947"/>
      <c r="CD111" s="947"/>
      <c r="CE111" s="947"/>
      <c r="CF111" s="941" t="s">
        <v>410</v>
      </c>
      <c r="CG111" s="942"/>
      <c r="CH111" s="942"/>
      <c r="CI111" s="942"/>
      <c r="CJ111" s="942"/>
      <c r="CK111" s="972"/>
      <c r="CL111" s="973"/>
      <c r="CM111" s="943" t="s">
        <v>411</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410</v>
      </c>
      <c r="DH111" s="947"/>
      <c r="DI111" s="947"/>
      <c r="DJ111" s="947"/>
      <c r="DK111" s="947"/>
      <c r="DL111" s="947" t="s">
        <v>410</v>
      </c>
      <c r="DM111" s="947"/>
      <c r="DN111" s="947"/>
      <c r="DO111" s="947"/>
      <c r="DP111" s="947"/>
      <c r="DQ111" s="947" t="s">
        <v>410</v>
      </c>
      <c r="DR111" s="947"/>
      <c r="DS111" s="947"/>
      <c r="DT111" s="947"/>
      <c r="DU111" s="947"/>
      <c r="DV111" s="948" t="s">
        <v>410</v>
      </c>
      <c r="DW111" s="948"/>
      <c r="DX111" s="948"/>
      <c r="DY111" s="948"/>
      <c r="DZ111" s="949"/>
    </row>
    <row r="112" spans="1:131" s="199" customFormat="1" ht="26.25" customHeight="1" x14ac:dyDescent="0.15">
      <c r="A112" s="979" t="s">
        <v>412</v>
      </c>
      <c r="B112" s="980"/>
      <c r="C112" s="977" t="s">
        <v>413</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410</v>
      </c>
      <c r="AB112" s="986"/>
      <c r="AC112" s="986"/>
      <c r="AD112" s="986"/>
      <c r="AE112" s="987"/>
      <c r="AF112" s="988" t="s">
        <v>410</v>
      </c>
      <c r="AG112" s="986"/>
      <c r="AH112" s="986"/>
      <c r="AI112" s="986"/>
      <c r="AJ112" s="987"/>
      <c r="AK112" s="988" t="s">
        <v>410</v>
      </c>
      <c r="AL112" s="986"/>
      <c r="AM112" s="986"/>
      <c r="AN112" s="986"/>
      <c r="AO112" s="987"/>
      <c r="AP112" s="989" t="s">
        <v>410</v>
      </c>
      <c r="AQ112" s="990"/>
      <c r="AR112" s="990"/>
      <c r="AS112" s="990"/>
      <c r="AT112" s="991"/>
      <c r="AU112" s="927"/>
      <c r="AV112" s="928"/>
      <c r="AW112" s="928"/>
      <c r="AX112" s="928"/>
      <c r="AY112" s="928"/>
      <c r="AZ112" s="976" t="s">
        <v>414</v>
      </c>
      <c r="BA112" s="977"/>
      <c r="BB112" s="977"/>
      <c r="BC112" s="977"/>
      <c r="BD112" s="977"/>
      <c r="BE112" s="977"/>
      <c r="BF112" s="977"/>
      <c r="BG112" s="977"/>
      <c r="BH112" s="977"/>
      <c r="BI112" s="977"/>
      <c r="BJ112" s="977"/>
      <c r="BK112" s="977"/>
      <c r="BL112" s="977"/>
      <c r="BM112" s="977"/>
      <c r="BN112" s="977"/>
      <c r="BO112" s="977"/>
      <c r="BP112" s="978"/>
      <c r="BQ112" s="946">
        <v>2098974</v>
      </c>
      <c r="BR112" s="947"/>
      <c r="BS112" s="947"/>
      <c r="BT112" s="947"/>
      <c r="BU112" s="947"/>
      <c r="BV112" s="947">
        <v>2378550</v>
      </c>
      <c r="BW112" s="947"/>
      <c r="BX112" s="947"/>
      <c r="BY112" s="947"/>
      <c r="BZ112" s="947"/>
      <c r="CA112" s="947">
        <v>2718292</v>
      </c>
      <c r="CB112" s="947"/>
      <c r="CC112" s="947"/>
      <c r="CD112" s="947"/>
      <c r="CE112" s="947"/>
      <c r="CF112" s="941">
        <v>26.7</v>
      </c>
      <c r="CG112" s="942"/>
      <c r="CH112" s="942"/>
      <c r="CI112" s="942"/>
      <c r="CJ112" s="942"/>
      <c r="CK112" s="972"/>
      <c r="CL112" s="973"/>
      <c r="CM112" s="943" t="s">
        <v>415</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410</v>
      </c>
      <c r="DH112" s="947"/>
      <c r="DI112" s="947"/>
      <c r="DJ112" s="947"/>
      <c r="DK112" s="947"/>
      <c r="DL112" s="947" t="s">
        <v>410</v>
      </c>
      <c r="DM112" s="947"/>
      <c r="DN112" s="947"/>
      <c r="DO112" s="947"/>
      <c r="DP112" s="947"/>
      <c r="DQ112" s="947" t="s">
        <v>410</v>
      </c>
      <c r="DR112" s="947"/>
      <c r="DS112" s="947"/>
      <c r="DT112" s="947"/>
      <c r="DU112" s="947"/>
      <c r="DV112" s="948" t="s">
        <v>410</v>
      </c>
      <c r="DW112" s="948"/>
      <c r="DX112" s="948"/>
      <c r="DY112" s="948"/>
      <c r="DZ112" s="949"/>
    </row>
    <row r="113" spans="1:130" s="199" customFormat="1" ht="26.25" customHeight="1" x14ac:dyDescent="0.15">
      <c r="A113" s="981"/>
      <c r="B113" s="982"/>
      <c r="C113" s="977" t="s">
        <v>416</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136001</v>
      </c>
      <c r="AB113" s="961"/>
      <c r="AC113" s="961"/>
      <c r="AD113" s="961"/>
      <c r="AE113" s="962"/>
      <c r="AF113" s="963">
        <v>305035</v>
      </c>
      <c r="AG113" s="961"/>
      <c r="AH113" s="961"/>
      <c r="AI113" s="961"/>
      <c r="AJ113" s="962"/>
      <c r="AK113" s="963">
        <v>272490</v>
      </c>
      <c r="AL113" s="961"/>
      <c r="AM113" s="961"/>
      <c r="AN113" s="961"/>
      <c r="AO113" s="962"/>
      <c r="AP113" s="964">
        <v>2.7</v>
      </c>
      <c r="AQ113" s="965"/>
      <c r="AR113" s="965"/>
      <c r="AS113" s="965"/>
      <c r="AT113" s="966"/>
      <c r="AU113" s="927"/>
      <c r="AV113" s="928"/>
      <c r="AW113" s="928"/>
      <c r="AX113" s="928"/>
      <c r="AY113" s="928"/>
      <c r="AZ113" s="976" t="s">
        <v>417</v>
      </c>
      <c r="BA113" s="977"/>
      <c r="BB113" s="977"/>
      <c r="BC113" s="977"/>
      <c r="BD113" s="977"/>
      <c r="BE113" s="977"/>
      <c r="BF113" s="977"/>
      <c r="BG113" s="977"/>
      <c r="BH113" s="977"/>
      <c r="BI113" s="977"/>
      <c r="BJ113" s="977"/>
      <c r="BK113" s="977"/>
      <c r="BL113" s="977"/>
      <c r="BM113" s="977"/>
      <c r="BN113" s="977"/>
      <c r="BO113" s="977"/>
      <c r="BP113" s="978"/>
      <c r="BQ113" s="946">
        <v>59181</v>
      </c>
      <c r="BR113" s="947"/>
      <c r="BS113" s="947"/>
      <c r="BT113" s="947"/>
      <c r="BU113" s="947"/>
      <c r="BV113" s="947">
        <v>22485</v>
      </c>
      <c r="BW113" s="947"/>
      <c r="BX113" s="947"/>
      <c r="BY113" s="947"/>
      <c r="BZ113" s="947"/>
      <c r="CA113" s="947">
        <v>6823</v>
      </c>
      <c r="CB113" s="947"/>
      <c r="CC113" s="947"/>
      <c r="CD113" s="947"/>
      <c r="CE113" s="947"/>
      <c r="CF113" s="941">
        <v>0.1</v>
      </c>
      <c r="CG113" s="942"/>
      <c r="CH113" s="942"/>
      <c r="CI113" s="942"/>
      <c r="CJ113" s="942"/>
      <c r="CK113" s="972"/>
      <c r="CL113" s="973"/>
      <c r="CM113" s="943" t="s">
        <v>418</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410</v>
      </c>
      <c r="DH113" s="986"/>
      <c r="DI113" s="986"/>
      <c r="DJ113" s="986"/>
      <c r="DK113" s="987"/>
      <c r="DL113" s="988" t="s">
        <v>410</v>
      </c>
      <c r="DM113" s="986"/>
      <c r="DN113" s="986"/>
      <c r="DO113" s="986"/>
      <c r="DP113" s="987"/>
      <c r="DQ113" s="988" t="s">
        <v>410</v>
      </c>
      <c r="DR113" s="986"/>
      <c r="DS113" s="986"/>
      <c r="DT113" s="986"/>
      <c r="DU113" s="987"/>
      <c r="DV113" s="989" t="s">
        <v>410</v>
      </c>
      <c r="DW113" s="990"/>
      <c r="DX113" s="990"/>
      <c r="DY113" s="990"/>
      <c r="DZ113" s="991"/>
    </row>
    <row r="114" spans="1:130" s="199" customFormat="1" ht="26.25" customHeight="1" x14ac:dyDescent="0.15">
      <c r="A114" s="981"/>
      <c r="B114" s="982"/>
      <c r="C114" s="977" t="s">
        <v>419</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152828</v>
      </c>
      <c r="AB114" s="986"/>
      <c r="AC114" s="986"/>
      <c r="AD114" s="986"/>
      <c r="AE114" s="987"/>
      <c r="AF114" s="988">
        <v>39217</v>
      </c>
      <c r="AG114" s="986"/>
      <c r="AH114" s="986"/>
      <c r="AI114" s="986"/>
      <c r="AJ114" s="987"/>
      <c r="AK114" s="988">
        <v>16867</v>
      </c>
      <c r="AL114" s="986"/>
      <c r="AM114" s="986"/>
      <c r="AN114" s="986"/>
      <c r="AO114" s="987"/>
      <c r="AP114" s="989">
        <v>0.2</v>
      </c>
      <c r="AQ114" s="990"/>
      <c r="AR114" s="990"/>
      <c r="AS114" s="990"/>
      <c r="AT114" s="991"/>
      <c r="AU114" s="927"/>
      <c r="AV114" s="928"/>
      <c r="AW114" s="928"/>
      <c r="AX114" s="928"/>
      <c r="AY114" s="928"/>
      <c r="AZ114" s="976" t="s">
        <v>420</v>
      </c>
      <c r="BA114" s="977"/>
      <c r="BB114" s="977"/>
      <c r="BC114" s="977"/>
      <c r="BD114" s="977"/>
      <c r="BE114" s="977"/>
      <c r="BF114" s="977"/>
      <c r="BG114" s="977"/>
      <c r="BH114" s="977"/>
      <c r="BI114" s="977"/>
      <c r="BJ114" s="977"/>
      <c r="BK114" s="977"/>
      <c r="BL114" s="977"/>
      <c r="BM114" s="977"/>
      <c r="BN114" s="977"/>
      <c r="BO114" s="977"/>
      <c r="BP114" s="978"/>
      <c r="BQ114" s="946">
        <v>3232528</v>
      </c>
      <c r="BR114" s="947"/>
      <c r="BS114" s="947"/>
      <c r="BT114" s="947"/>
      <c r="BU114" s="947"/>
      <c r="BV114" s="947">
        <v>3152450</v>
      </c>
      <c r="BW114" s="947"/>
      <c r="BX114" s="947"/>
      <c r="BY114" s="947"/>
      <c r="BZ114" s="947"/>
      <c r="CA114" s="947">
        <v>3245427</v>
      </c>
      <c r="CB114" s="947"/>
      <c r="CC114" s="947"/>
      <c r="CD114" s="947"/>
      <c r="CE114" s="947"/>
      <c r="CF114" s="941">
        <v>31.8</v>
      </c>
      <c r="CG114" s="942"/>
      <c r="CH114" s="942"/>
      <c r="CI114" s="942"/>
      <c r="CJ114" s="942"/>
      <c r="CK114" s="972"/>
      <c r="CL114" s="973"/>
      <c r="CM114" s="943" t="s">
        <v>421</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410</v>
      </c>
      <c r="DH114" s="986"/>
      <c r="DI114" s="986"/>
      <c r="DJ114" s="986"/>
      <c r="DK114" s="987"/>
      <c r="DL114" s="988" t="s">
        <v>410</v>
      </c>
      <c r="DM114" s="986"/>
      <c r="DN114" s="986"/>
      <c r="DO114" s="986"/>
      <c r="DP114" s="987"/>
      <c r="DQ114" s="988" t="s">
        <v>410</v>
      </c>
      <c r="DR114" s="986"/>
      <c r="DS114" s="986"/>
      <c r="DT114" s="986"/>
      <c r="DU114" s="987"/>
      <c r="DV114" s="989" t="s">
        <v>410</v>
      </c>
      <c r="DW114" s="990"/>
      <c r="DX114" s="990"/>
      <c r="DY114" s="990"/>
      <c r="DZ114" s="991"/>
    </row>
    <row r="115" spans="1:130" s="199" customFormat="1" ht="26.25" customHeight="1" x14ac:dyDescent="0.15">
      <c r="A115" s="981"/>
      <c r="B115" s="982"/>
      <c r="C115" s="977" t="s">
        <v>422</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410</v>
      </c>
      <c r="AB115" s="961"/>
      <c r="AC115" s="961"/>
      <c r="AD115" s="961"/>
      <c r="AE115" s="962"/>
      <c r="AF115" s="963" t="s">
        <v>410</v>
      </c>
      <c r="AG115" s="961"/>
      <c r="AH115" s="961"/>
      <c r="AI115" s="961"/>
      <c r="AJ115" s="962"/>
      <c r="AK115" s="963" t="s">
        <v>410</v>
      </c>
      <c r="AL115" s="961"/>
      <c r="AM115" s="961"/>
      <c r="AN115" s="961"/>
      <c r="AO115" s="962"/>
      <c r="AP115" s="964" t="s">
        <v>410</v>
      </c>
      <c r="AQ115" s="965"/>
      <c r="AR115" s="965"/>
      <c r="AS115" s="965"/>
      <c r="AT115" s="966"/>
      <c r="AU115" s="927"/>
      <c r="AV115" s="928"/>
      <c r="AW115" s="928"/>
      <c r="AX115" s="928"/>
      <c r="AY115" s="928"/>
      <c r="AZ115" s="976" t="s">
        <v>423</v>
      </c>
      <c r="BA115" s="977"/>
      <c r="BB115" s="977"/>
      <c r="BC115" s="977"/>
      <c r="BD115" s="977"/>
      <c r="BE115" s="977"/>
      <c r="BF115" s="977"/>
      <c r="BG115" s="977"/>
      <c r="BH115" s="977"/>
      <c r="BI115" s="977"/>
      <c r="BJ115" s="977"/>
      <c r="BK115" s="977"/>
      <c r="BL115" s="977"/>
      <c r="BM115" s="977"/>
      <c r="BN115" s="977"/>
      <c r="BO115" s="977"/>
      <c r="BP115" s="978"/>
      <c r="BQ115" s="946" t="s">
        <v>410</v>
      </c>
      <c r="BR115" s="947"/>
      <c r="BS115" s="947"/>
      <c r="BT115" s="947"/>
      <c r="BU115" s="947"/>
      <c r="BV115" s="947" t="s">
        <v>410</v>
      </c>
      <c r="BW115" s="947"/>
      <c r="BX115" s="947"/>
      <c r="BY115" s="947"/>
      <c r="BZ115" s="947"/>
      <c r="CA115" s="947" t="s">
        <v>410</v>
      </c>
      <c r="CB115" s="947"/>
      <c r="CC115" s="947"/>
      <c r="CD115" s="947"/>
      <c r="CE115" s="947"/>
      <c r="CF115" s="941" t="s">
        <v>410</v>
      </c>
      <c r="CG115" s="942"/>
      <c r="CH115" s="942"/>
      <c r="CI115" s="942"/>
      <c r="CJ115" s="942"/>
      <c r="CK115" s="972"/>
      <c r="CL115" s="973"/>
      <c r="CM115" s="976" t="s">
        <v>424</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410</v>
      </c>
      <c r="DH115" s="986"/>
      <c r="DI115" s="986"/>
      <c r="DJ115" s="986"/>
      <c r="DK115" s="987"/>
      <c r="DL115" s="988" t="s">
        <v>410</v>
      </c>
      <c r="DM115" s="986"/>
      <c r="DN115" s="986"/>
      <c r="DO115" s="986"/>
      <c r="DP115" s="987"/>
      <c r="DQ115" s="988" t="s">
        <v>410</v>
      </c>
      <c r="DR115" s="986"/>
      <c r="DS115" s="986"/>
      <c r="DT115" s="986"/>
      <c r="DU115" s="987"/>
      <c r="DV115" s="989" t="s">
        <v>410</v>
      </c>
      <c r="DW115" s="990"/>
      <c r="DX115" s="990"/>
      <c r="DY115" s="990"/>
      <c r="DZ115" s="991"/>
    </row>
    <row r="116" spans="1:130" s="199" customFormat="1" ht="26.25" customHeight="1" x14ac:dyDescent="0.15">
      <c r="A116" s="983"/>
      <c r="B116" s="984"/>
      <c r="C116" s="992" t="s">
        <v>425</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410</v>
      </c>
      <c r="AB116" s="986"/>
      <c r="AC116" s="986"/>
      <c r="AD116" s="986"/>
      <c r="AE116" s="987"/>
      <c r="AF116" s="988" t="s">
        <v>410</v>
      </c>
      <c r="AG116" s="986"/>
      <c r="AH116" s="986"/>
      <c r="AI116" s="986"/>
      <c r="AJ116" s="987"/>
      <c r="AK116" s="988" t="s">
        <v>410</v>
      </c>
      <c r="AL116" s="986"/>
      <c r="AM116" s="986"/>
      <c r="AN116" s="986"/>
      <c r="AO116" s="987"/>
      <c r="AP116" s="989" t="s">
        <v>410</v>
      </c>
      <c r="AQ116" s="990"/>
      <c r="AR116" s="990"/>
      <c r="AS116" s="990"/>
      <c r="AT116" s="991"/>
      <c r="AU116" s="927"/>
      <c r="AV116" s="928"/>
      <c r="AW116" s="928"/>
      <c r="AX116" s="928"/>
      <c r="AY116" s="928"/>
      <c r="AZ116" s="994" t="s">
        <v>426</v>
      </c>
      <c r="BA116" s="995"/>
      <c r="BB116" s="995"/>
      <c r="BC116" s="995"/>
      <c r="BD116" s="995"/>
      <c r="BE116" s="995"/>
      <c r="BF116" s="995"/>
      <c r="BG116" s="995"/>
      <c r="BH116" s="995"/>
      <c r="BI116" s="995"/>
      <c r="BJ116" s="995"/>
      <c r="BK116" s="995"/>
      <c r="BL116" s="995"/>
      <c r="BM116" s="995"/>
      <c r="BN116" s="995"/>
      <c r="BO116" s="995"/>
      <c r="BP116" s="996"/>
      <c r="BQ116" s="946" t="s">
        <v>410</v>
      </c>
      <c r="BR116" s="947"/>
      <c r="BS116" s="947"/>
      <c r="BT116" s="947"/>
      <c r="BU116" s="947"/>
      <c r="BV116" s="947" t="s">
        <v>410</v>
      </c>
      <c r="BW116" s="947"/>
      <c r="BX116" s="947"/>
      <c r="BY116" s="947"/>
      <c r="BZ116" s="947"/>
      <c r="CA116" s="947" t="s">
        <v>410</v>
      </c>
      <c r="CB116" s="947"/>
      <c r="CC116" s="947"/>
      <c r="CD116" s="947"/>
      <c r="CE116" s="947"/>
      <c r="CF116" s="941" t="s">
        <v>410</v>
      </c>
      <c r="CG116" s="942"/>
      <c r="CH116" s="942"/>
      <c r="CI116" s="942"/>
      <c r="CJ116" s="942"/>
      <c r="CK116" s="972"/>
      <c r="CL116" s="973"/>
      <c r="CM116" s="943" t="s">
        <v>427</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410</v>
      </c>
      <c r="DH116" s="986"/>
      <c r="DI116" s="986"/>
      <c r="DJ116" s="986"/>
      <c r="DK116" s="987"/>
      <c r="DL116" s="988" t="s">
        <v>410</v>
      </c>
      <c r="DM116" s="986"/>
      <c r="DN116" s="986"/>
      <c r="DO116" s="986"/>
      <c r="DP116" s="987"/>
      <c r="DQ116" s="988" t="s">
        <v>410</v>
      </c>
      <c r="DR116" s="986"/>
      <c r="DS116" s="986"/>
      <c r="DT116" s="986"/>
      <c r="DU116" s="987"/>
      <c r="DV116" s="989" t="s">
        <v>410</v>
      </c>
      <c r="DW116" s="990"/>
      <c r="DX116" s="990"/>
      <c r="DY116" s="990"/>
      <c r="DZ116" s="991"/>
    </row>
    <row r="117" spans="1:130" s="199" customFormat="1" ht="26.25" customHeight="1" x14ac:dyDescent="0.15">
      <c r="A117" s="931" t="s">
        <v>170</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428</v>
      </c>
      <c r="Z117" s="913"/>
      <c r="AA117" s="1003">
        <v>2426630</v>
      </c>
      <c r="AB117" s="1004"/>
      <c r="AC117" s="1004"/>
      <c r="AD117" s="1004"/>
      <c r="AE117" s="1005"/>
      <c r="AF117" s="1006">
        <v>2061095</v>
      </c>
      <c r="AG117" s="1004"/>
      <c r="AH117" s="1004"/>
      <c r="AI117" s="1004"/>
      <c r="AJ117" s="1005"/>
      <c r="AK117" s="1006">
        <v>1972172</v>
      </c>
      <c r="AL117" s="1004"/>
      <c r="AM117" s="1004"/>
      <c r="AN117" s="1004"/>
      <c r="AO117" s="1005"/>
      <c r="AP117" s="1007"/>
      <c r="AQ117" s="1008"/>
      <c r="AR117" s="1008"/>
      <c r="AS117" s="1008"/>
      <c r="AT117" s="1009"/>
      <c r="AU117" s="927"/>
      <c r="AV117" s="928"/>
      <c r="AW117" s="928"/>
      <c r="AX117" s="928"/>
      <c r="AY117" s="928"/>
      <c r="AZ117" s="994" t="s">
        <v>429</v>
      </c>
      <c r="BA117" s="995"/>
      <c r="BB117" s="995"/>
      <c r="BC117" s="995"/>
      <c r="BD117" s="995"/>
      <c r="BE117" s="995"/>
      <c r="BF117" s="995"/>
      <c r="BG117" s="995"/>
      <c r="BH117" s="995"/>
      <c r="BI117" s="995"/>
      <c r="BJ117" s="995"/>
      <c r="BK117" s="995"/>
      <c r="BL117" s="995"/>
      <c r="BM117" s="995"/>
      <c r="BN117" s="995"/>
      <c r="BO117" s="995"/>
      <c r="BP117" s="996"/>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430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112</v>
      </c>
      <c r="DH117" s="986"/>
      <c r="DI117" s="986"/>
      <c r="DJ117" s="986"/>
      <c r="DK117" s="987"/>
      <c r="DL117" s="988" t="s">
        <v>112</v>
      </c>
      <c r="DM117" s="986"/>
      <c r="DN117" s="986"/>
      <c r="DO117" s="986"/>
      <c r="DP117" s="987"/>
      <c r="DQ117" s="988" t="s">
        <v>112</v>
      </c>
      <c r="DR117" s="986"/>
      <c r="DS117" s="986"/>
      <c r="DT117" s="986"/>
      <c r="DU117" s="987"/>
      <c r="DV117" s="989" t="s">
        <v>112</v>
      </c>
      <c r="DW117" s="990"/>
      <c r="DX117" s="990"/>
      <c r="DY117" s="990"/>
      <c r="DZ117" s="991"/>
    </row>
    <row r="118" spans="1:130" s="199" customFormat="1" ht="26.25" customHeight="1" x14ac:dyDescent="0.15">
      <c r="A118" s="931" t="s">
        <v>403</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401</v>
      </c>
      <c r="AB118" s="912"/>
      <c r="AC118" s="912"/>
      <c r="AD118" s="912"/>
      <c r="AE118" s="913"/>
      <c r="AF118" s="911" t="s">
        <v>287</v>
      </c>
      <c r="AG118" s="912"/>
      <c r="AH118" s="912"/>
      <c r="AI118" s="912"/>
      <c r="AJ118" s="913"/>
      <c r="AK118" s="911" t="s">
        <v>286</v>
      </c>
      <c r="AL118" s="912"/>
      <c r="AM118" s="912"/>
      <c r="AN118" s="912"/>
      <c r="AO118" s="913"/>
      <c r="AP118" s="998" t="s">
        <v>402</v>
      </c>
      <c r="AQ118" s="999"/>
      <c r="AR118" s="999"/>
      <c r="AS118" s="999"/>
      <c r="AT118" s="1000"/>
      <c r="AU118" s="927"/>
      <c r="AV118" s="928"/>
      <c r="AW118" s="928"/>
      <c r="AX118" s="928"/>
      <c r="AY118" s="928"/>
      <c r="AZ118" s="1001" t="s">
        <v>431</v>
      </c>
      <c r="BA118" s="992"/>
      <c r="BB118" s="992"/>
      <c r="BC118" s="992"/>
      <c r="BD118" s="992"/>
      <c r="BE118" s="992"/>
      <c r="BF118" s="992"/>
      <c r="BG118" s="992"/>
      <c r="BH118" s="992"/>
      <c r="BI118" s="992"/>
      <c r="BJ118" s="992"/>
      <c r="BK118" s="992"/>
      <c r="BL118" s="992"/>
      <c r="BM118" s="992"/>
      <c r="BN118" s="992"/>
      <c r="BO118" s="992"/>
      <c r="BP118" s="993"/>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112</v>
      </c>
      <c r="DH118" s="986"/>
      <c r="DI118" s="986"/>
      <c r="DJ118" s="986"/>
      <c r="DK118" s="987"/>
      <c r="DL118" s="988" t="s">
        <v>112</v>
      </c>
      <c r="DM118" s="986"/>
      <c r="DN118" s="986"/>
      <c r="DO118" s="986"/>
      <c r="DP118" s="987"/>
      <c r="DQ118" s="988" t="s">
        <v>112</v>
      </c>
      <c r="DR118" s="986"/>
      <c r="DS118" s="986"/>
      <c r="DT118" s="986"/>
      <c r="DU118" s="987"/>
      <c r="DV118" s="989" t="s">
        <v>112</v>
      </c>
      <c r="DW118" s="990"/>
      <c r="DX118" s="990"/>
      <c r="DY118" s="990"/>
      <c r="DZ118" s="991"/>
    </row>
    <row r="119" spans="1:130" s="199" customFormat="1" ht="26.25" customHeight="1" x14ac:dyDescent="0.15">
      <c r="A119" s="1085" t="s">
        <v>406</v>
      </c>
      <c r="B119" s="971"/>
      <c r="C119" s="950" t="s">
        <v>407</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112</v>
      </c>
      <c r="AB119" s="919"/>
      <c r="AC119" s="919"/>
      <c r="AD119" s="919"/>
      <c r="AE119" s="920"/>
      <c r="AF119" s="921" t="s">
        <v>112</v>
      </c>
      <c r="AG119" s="919"/>
      <c r="AH119" s="919"/>
      <c r="AI119" s="919"/>
      <c r="AJ119" s="920"/>
      <c r="AK119" s="921" t="s">
        <v>112</v>
      </c>
      <c r="AL119" s="919"/>
      <c r="AM119" s="919"/>
      <c r="AN119" s="919"/>
      <c r="AO119" s="920"/>
      <c r="AP119" s="922" t="s">
        <v>112</v>
      </c>
      <c r="AQ119" s="923"/>
      <c r="AR119" s="923"/>
      <c r="AS119" s="923"/>
      <c r="AT119" s="924"/>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1002" t="s">
        <v>433</v>
      </c>
      <c r="BP119" s="1033"/>
      <c r="BQ119" s="1024">
        <v>22124792</v>
      </c>
      <c r="BR119" s="1025"/>
      <c r="BS119" s="1025"/>
      <c r="BT119" s="1025"/>
      <c r="BU119" s="1025"/>
      <c r="BV119" s="1025">
        <v>22271443</v>
      </c>
      <c r="BW119" s="1025"/>
      <c r="BX119" s="1025"/>
      <c r="BY119" s="1025"/>
      <c r="BZ119" s="1025"/>
      <c r="CA119" s="1025">
        <v>22582189</v>
      </c>
      <c r="CB119" s="1025"/>
      <c r="CC119" s="1025"/>
      <c r="CD119" s="1025"/>
      <c r="CE119" s="1025"/>
      <c r="CF119" s="1026"/>
      <c r="CG119" s="1027"/>
      <c r="CH119" s="1027"/>
      <c r="CI119" s="1027"/>
      <c r="CJ119" s="1028"/>
      <c r="CK119" s="974"/>
      <c r="CL119" s="975"/>
      <c r="CM119" s="1029" t="s">
        <v>434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112</v>
      </c>
      <c r="DH119" s="1011"/>
      <c r="DI119" s="1011"/>
      <c r="DJ119" s="1011"/>
      <c r="DK119" s="1012"/>
      <c r="DL119" s="1010" t="s">
        <v>112</v>
      </c>
      <c r="DM119" s="1011"/>
      <c r="DN119" s="1011"/>
      <c r="DO119" s="1011"/>
      <c r="DP119" s="1012"/>
      <c r="DQ119" s="1010" t="s">
        <v>112</v>
      </c>
      <c r="DR119" s="1011"/>
      <c r="DS119" s="1011"/>
      <c r="DT119" s="1011"/>
      <c r="DU119" s="1012"/>
      <c r="DV119" s="1013" t="s">
        <v>112</v>
      </c>
      <c r="DW119" s="1014"/>
      <c r="DX119" s="1014"/>
      <c r="DY119" s="1014"/>
      <c r="DZ119" s="1015"/>
    </row>
    <row r="120" spans="1:130" s="199" customFormat="1" ht="26.25" customHeight="1" x14ac:dyDescent="0.15">
      <c r="A120" s="1086"/>
      <c r="B120" s="973"/>
      <c r="C120" s="943" t="s">
        <v>411</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112</v>
      </c>
      <c r="AB120" s="986"/>
      <c r="AC120" s="986"/>
      <c r="AD120" s="986"/>
      <c r="AE120" s="987"/>
      <c r="AF120" s="988" t="s">
        <v>112</v>
      </c>
      <c r="AG120" s="986"/>
      <c r="AH120" s="986"/>
      <c r="AI120" s="986"/>
      <c r="AJ120" s="987"/>
      <c r="AK120" s="988" t="s">
        <v>112</v>
      </c>
      <c r="AL120" s="986"/>
      <c r="AM120" s="986"/>
      <c r="AN120" s="986"/>
      <c r="AO120" s="987"/>
      <c r="AP120" s="989" t="s">
        <v>112</v>
      </c>
      <c r="AQ120" s="990"/>
      <c r="AR120" s="990"/>
      <c r="AS120" s="990"/>
      <c r="AT120" s="991"/>
      <c r="AU120" s="1016" t="s">
        <v>435</v>
      </c>
      <c r="AV120" s="1017"/>
      <c r="AW120" s="1017"/>
      <c r="AX120" s="1017"/>
      <c r="AY120" s="1018"/>
      <c r="AZ120" s="967" t="s">
        <v>436</v>
      </c>
      <c r="BA120" s="916"/>
      <c r="BB120" s="916"/>
      <c r="BC120" s="916"/>
      <c r="BD120" s="916"/>
      <c r="BE120" s="916"/>
      <c r="BF120" s="916"/>
      <c r="BG120" s="916"/>
      <c r="BH120" s="916"/>
      <c r="BI120" s="916"/>
      <c r="BJ120" s="916"/>
      <c r="BK120" s="916"/>
      <c r="BL120" s="916"/>
      <c r="BM120" s="916"/>
      <c r="BN120" s="916"/>
      <c r="BO120" s="916"/>
      <c r="BP120" s="917"/>
      <c r="BQ120" s="953">
        <v>4335178</v>
      </c>
      <c r="BR120" s="954"/>
      <c r="BS120" s="954"/>
      <c r="BT120" s="954"/>
      <c r="BU120" s="954"/>
      <c r="BV120" s="954">
        <v>4074875</v>
      </c>
      <c r="BW120" s="954"/>
      <c r="BX120" s="954"/>
      <c r="BY120" s="954"/>
      <c r="BZ120" s="954"/>
      <c r="CA120" s="954">
        <v>4035304</v>
      </c>
      <c r="CB120" s="954"/>
      <c r="CC120" s="954"/>
      <c r="CD120" s="954"/>
      <c r="CE120" s="954"/>
      <c r="CF120" s="968">
        <v>39.6</v>
      </c>
      <c r="CG120" s="969"/>
      <c r="CH120" s="969"/>
      <c r="CI120" s="969"/>
      <c r="CJ120" s="969"/>
      <c r="CK120" s="1034" t="s">
        <v>437</v>
      </c>
      <c r="CL120" s="1035"/>
      <c r="CM120" s="1035"/>
      <c r="CN120" s="1035"/>
      <c r="CO120" s="1036"/>
      <c r="CP120" s="1042" t="s">
        <v>386</v>
      </c>
      <c r="CQ120" s="1043"/>
      <c r="CR120" s="1043"/>
      <c r="CS120" s="1043"/>
      <c r="CT120" s="1043"/>
      <c r="CU120" s="1043"/>
      <c r="CV120" s="1043"/>
      <c r="CW120" s="1043"/>
      <c r="CX120" s="1043"/>
      <c r="CY120" s="1043"/>
      <c r="CZ120" s="1043"/>
      <c r="DA120" s="1043"/>
      <c r="DB120" s="1043"/>
      <c r="DC120" s="1043"/>
      <c r="DD120" s="1043"/>
      <c r="DE120" s="1043"/>
      <c r="DF120" s="1044"/>
      <c r="DG120" s="953" t="s">
        <v>112</v>
      </c>
      <c r="DH120" s="954"/>
      <c r="DI120" s="954"/>
      <c r="DJ120" s="954"/>
      <c r="DK120" s="954"/>
      <c r="DL120" s="954" t="s">
        <v>112</v>
      </c>
      <c r="DM120" s="954"/>
      <c r="DN120" s="954"/>
      <c r="DO120" s="954"/>
      <c r="DP120" s="954"/>
      <c r="DQ120" s="954">
        <v>2709091</v>
      </c>
      <c r="DR120" s="954"/>
      <c r="DS120" s="954"/>
      <c r="DT120" s="954"/>
      <c r="DU120" s="954"/>
      <c r="DV120" s="955">
        <v>26.6</v>
      </c>
      <c r="DW120" s="955"/>
      <c r="DX120" s="955"/>
      <c r="DY120" s="955"/>
      <c r="DZ120" s="956"/>
    </row>
    <row r="121" spans="1:130" s="199" customFormat="1" ht="26.25" customHeight="1" x14ac:dyDescent="0.15">
      <c r="A121" s="1086"/>
      <c r="B121" s="973"/>
      <c r="C121" s="994" t="s">
        <v>438</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112</v>
      </c>
      <c r="AB121" s="986"/>
      <c r="AC121" s="986"/>
      <c r="AD121" s="986"/>
      <c r="AE121" s="987"/>
      <c r="AF121" s="988" t="s">
        <v>112</v>
      </c>
      <c r="AG121" s="986"/>
      <c r="AH121" s="986"/>
      <c r="AI121" s="986"/>
      <c r="AJ121" s="987"/>
      <c r="AK121" s="988" t="s">
        <v>112</v>
      </c>
      <c r="AL121" s="986"/>
      <c r="AM121" s="986"/>
      <c r="AN121" s="986"/>
      <c r="AO121" s="987"/>
      <c r="AP121" s="989" t="s">
        <v>112</v>
      </c>
      <c r="AQ121" s="990"/>
      <c r="AR121" s="990"/>
      <c r="AS121" s="990"/>
      <c r="AT121" s="991"/>
      <c r="AU121" s="1019"/>
      <c r="AV121" s="1020"/>
      <c r="AW121" s="1020"/>
      <c r="AX121" s="1020"/>
      <c r="AY121" s="1021"/>
      <c r="AZ121" s="976" t="s">
        <v>439</v>
      </c>
      <c r="BA121" s="977"/>
      <c r="BB121" s="977"/>
      <c r="BC121" s="977"/>
      <c r="BD121" s="977"/>
      <c r="BE121" s="977"/>
      <c r="BF121" s="977"/>
      <c r="BG121" s="977"/>
      <c r="BH121" s="977"/>
      <c r="BI121" s="977"/>
      <c r="BJ121" s="977"/>
      <c r="BK121" s="977"/>
      <c r="BL121" s="977"/>
      <c r="BM121" s="977"/>
      <c r="BN121" s="977"/>
      <c r="BO121" s="977"/>
      <c r="BP121" s="978"/>
      <c r="BQ121" s="946">
        <v>1707157</v>
      </c>
      <c r="BR121" s="947"/>
      <c r="BS121" s="947"/>
      <c r="BT121" s="947"/>
      <c r="BU121" s="947"/>
      <c r="BV121" s="947">
        <v>1664100</v>
      </c>
      <c r="BW121" s="947"/>
      <c r="BX121" s="947"/>
      <c r="BY121" s="947"/>
      <c r="BZ121" s="947"/>
      <c r="CA121" s="947">
        <v>1843566</v>
      </c>
      <c r="CB121" s="947"/>
      <c r="CC121" s="947"/>
      <c r="CD121" s="947"/>
      <c r="CE121" s="947"/>
      <c r="CF121" s="941">
        <v>18.100000000000001</v>
      </c>
      <c r="CG121" s="942"/>
      <c r="CH121" s="942"/>
      <c r="CI121" s="942"/>
      <c r="CJ121" s="942"/>
      <c r="CK121" s="1037"/>
      <c r="CL121" s="1038"/>
      <c r="CM121" s="1038"/>
      <c r="CN121" s="1038"/>
      <c r="CO121" s="1039"/>
      <c r="CP121" s="1047" t="s">
        <v>384</v>
      </c>
      <c r="CQ121" s="1048"/>
      <c r="CR121" s="1048"/>
      <c r="CS121" s="1048"/>
      <c r="CT121" s="1048"/>
      <c r="CU121" s="1048"/>
      <c r="CV121" s="1048"/>
      <c r="CW121" s="1048"/>
      <c r="CX121" s="1048"/>
      <c r="CY121" s="1048"/>
      <c r="CZ121" s="1048"/>
      <c r="DA121" s="1048"/>
      <c r="DB121" s="1048"/>
      <c r="DC121" s="1048"/>
      <c r="DD121" s="1048"/>
      <c r="DE121" s="1048"/>
      <c r="DF121" s="1049"/>
      <c r="DG121" s="946">
        <v>17036</v>
      </c>
      <c r="DH121" s="947"/>
      <c r="DI121" s="947"/>
      <c r="DJ121" s="947"/>
      <c r="DK121" s="947"/>
      <c r="DL121" s="947">
        <v>7281</v>
      </c>
      <c r="DM121" s="947"/>
      <c r="DN121" s="947"/>
      <c r="DO121" s="947"/>
      <c r="DP121" s="947"/>
      <c r="DQ121" s="947">
        <v>9201</v>
      </c>
      <c r="DR121" s="947"/>
      <c r="DS121" s="947"/>
      <c r="DT121" s="947"/>
      <c r="DU121" s="947"/>
      <c r="DV121" s="948">
        <v>0.1</v>
      </c>
      <c r="DW121" s="948"/>
      <c r="DX121" s="948"/>
      <c r="DY121" s="948"/>
      <c r="DZ121" s="949"/>
    </row>
    <row r="122" spans="1:130" s="199" customFormat="1" ht="26.25" customHeight="1" x14ac:dyDescent="0.15">
      <c r="A122" s="1086"/>
      <c r="B122" s="973"/>
      <c r="C122" s="943" t="s">
        <v>421</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112</v>
      </c>
      <c r="AB122" s="986"/>
      <c r="AC122" s="986"/>
      <c r="AD122" s="986"/>
      <c r="AE122" s="987"/>
      <c r="AF122" s="988" t="s">
        <v>112</v>
      </c>
      <c r="AG122" s="986"/>
      <c r="AH122" s="986"/>
      <c r="AI122" s="986"/>
      <c r="AJ122" s="987"/>
      <c r="AK122" s="988" t="s">
        <v>112</v>
      </c>
      <c r="AL122" s="986"/>
      <c r="AM122" s="986"/>
      <c r="AN122" s="986"/>
      <c r="AO122" s="987"/>
      <c r="AP122" s="989" t="s">
        <v>112</v>
      </c>
      <c r="AQ122" s="990"/>
      <c r="AR122" s="990"/>
      <c r="AS122" s="990"/>
      <c r="AT122" s="991"/>
      <c r="AU122" s="1019"/>
      <c r="AV122" s="1020"/>
      <c r="AW122" s="1020"/>
      <c r="AX122" s="1020"/>
      <c r="AY122" s="1021"/>
      <c r="AZ122" s="1001" t="s">
        <v>440</v>
      </c>
      <c r="BA122" s="992"/>
      <c r="BB122" s="992"/>
      <c r="BC122" s="992"/>
      <c r="BD122" s="992"/>
      <c r="BE122" s="992"/>
      <c r="BF122" s="992"/>
      <c r="BG122" s="992"/>
      <c r="BH122" s="992"/>
      <c r="BI122" s="992"/>
      <c r="BJ122" s="992"/>
      <c r="BK122" s="992"/>
      <c r="BL122" s="992"/>
      <c r="BM122" s="992"/>
      <c r="BN122" s="992"/>
      <c r="BO122" s="992"/>
      <c r="BP122" s="993"/>
      <c r="BQ122" s="1024">
        <v>16715434</v>
      </c>
      <c r="BR122" s="1025"/>
      <c r="BS122" s="1025"/>
      <c r="BT122" s="1025"/>
      <c r="BU122" s="1025"/>
      <c r="BV122" s="1025">
        <v>16613549</v>
      </c>
      <c r="BW122" s="1025"/>
      <c r="BX122" s="1025"/>
      <c r="BY122" s="1025"/>
      <c r="BZ122" s="1025"/>
      <c r="CA122" s="1025">
        <v>16502869</v>
      </c>
      <c r="CB122" s="1025"/>
      <c r="CC122" s="1025"/>
      <c r="CD122" s="1025"/>
      <c r="CE122" s="1025"/>
      <c r="CF122" s="1045">
        <v>161.9</v>
      </c>
      <c r="CG122" s="1046"/>
      <c r="CH122" s="1046"/>
      <c r="CI122" s="1046"/>
      <c r="CJ122" s="1046"/>
      <c r="CK122" s="1037"/>
      <c r="CL122" s="1038"/>
      <c r="CM122" s="1038"/>
      <c r="CN122" s="1038"/>
      <c r="CO122" s="1039"/>
      <c r="CP122" s="1047" t="s">
        <v>441</v>
      </c>
      <c r="CQ122" s="1048"/>
      <c r="CR122" s="1048"/>
      <c r="CS122" s="1048"/>
      <c r="CT122" s="1048"/>
      <c r="CU122" s="1048"/>
      <c r="CV122" s="1048"/>
      <c r="CW122" s="1048"/>
      <c r="CX122" s="1048"/>
      <c r="CY122" s="1048"/>
      <c r="CZ122" s="1048"/>
      <c r="DA122" s="1048"/>
      <c r="DB122" s="1048"/>
      <c r="DC122" s="1048"/>
      <c r="DD122" s="1048"/>
      <c r="DE122" s="1048"/>
      <c r="DF122" s="1049"/>
      <c r="DG122" s="946" t="s">
        <v>442</v>
      </c>
      <c r="DH122" s="947"/>
      <c r="DI122" s="947"/>
      <c r="DJ122" s="947"/>
      <c r="DK122" s="947"/>
      <c r="DL122" s="947" t="s">
        <v>442</v>
      </c>
      <c r="DM122" s="947"/>
      <c r="DN122" s="947"/>
      <c r="DO122" s="947"/>
      <c r="DP122" s="947"/>
      <c r="DQ122" s="947" t="s">
        <v>442</v>
      </c>
      <c r="DR122" s="947"/>
      <c r="DS122" s="947"/>
      <c r="DT122" s="947"/>
      <c r="DU122" s="947"/>
      <c r="DV122" s="948" t="s">
        <v>442</v>
      </c>
      <c r="DW122" s="948"/>
      <c r="DX122" s="948"/>
      <c r="DY122" s="948"/>
      <c r="DZ122" s="949"/>
    </row>
    <row r="123" spans="1:130" s="199" customFormat="1" ht="26.25" customHeight="1" x14ac:dyDescent="0.15">
      <c r="A123" s="1086"/>
      <c r="B123" s="973"/>
      <c r="C123" s="943" t="s">
        <v>427</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442</v>
      </c>
      <c r="AB123" s="986"/>
      <c r="AC123" s="986"/>
      <c r="AD123" s="986"/>
      <c r="AE123" s="987"/>
      <c r="AF123" s="988" t="s">
        <v>442</v>
      </c>
      <c r="AG123" s="986"/>
      <c r="AH123" s="986"/>
      <c r="AI123" s="986"/>
      <c r="AJ123" s="987"/>
      <c r="AK123" s="988" t="s">
        <v>442</v>
      </c>
      <c r="AL123" s="986"/>
      <c r="AM123" s="986"/>
      <c r="AN123" s="986"/>
      <c r="AO123" s="987"/>
      <c r="AP123" s="989" t="s">
        <v>442</v>
      </c>
      <c r="AQ123" s="990"/>
      <c r="AR123" s="990"/>
      <c r="AS123" s="990"/>
      <c r="AT123" s="991"/>
      <c r="AU123" s="1022"/>
      <c r="AV123" s="1023"/>
      <c r="AW123" s="1023"/>
      <c r="AX123" s="1023"/>
      <c r="AY123" s="1023"/>
      <c r="AZ123" s="230" t="s">
        <v>170</v>
      </c>
      <c r="BA123" s="230"/>
      <c r="BB123" s="230"/>
      <c r="BC123" s="230"/>
      <c r="BD123" s="230"/>
      <c r="BE123" s="230"/>
      <c r="BF123" s="230"/>
      <c r="BG123" s="230"/>
      <c r="BH123" s="230"/>
      <c r="BI123" s="230"/>
      <c r="BJ123" s="230"/>
      <c r="BK123" s="230"/>
      <c r="BL123" s="230"/>
      <c r="BM123" s="230"/>
      <c r="BN123" s="230"/>
      <c r="BO123" s="1002" t="s">
        <v>443</v>
      </c>
      <c r="BP123" s="1033"/>
      <c r="BQ123" s="1092">
        <v>22757769</v>
      </c>
      <c r="BR123" s="1093"/>
      <c r="BS123" s="1093"/>
      <c r="BT123" s="1093"/>
      <c r="BU123" s="1093"/>
      <c r="BV123" s="1093">
        <v>22352524</v>
      </c>
      <c r="BW123" s="1093"/>
      <c r="BX123" s="1093"/>
      <c r="BY123" s="1093"/>
      <c r="BZ123" s="1093"/>
      <c r="CA123" s="1093">
        <v>22381739</v>
      </c>
      <c r="CB123" s="1093"/>
      <c r="CC123" s="1093"/>
      <c r="CD123" s="1093"/>
      <c r="CE123" s="1093"/>
      <c r="CF123" s="1026"/>
      <c r="CG123" s="1027"/>
      <c r="CH123" s="1027"/>
      <c r="CI123" s="1027"/>
      <c r="CJ123" s="1028"/>
      <c r="CK123" s="1037"/>
      <c r="CL123" s="1038"/>
      <c r="CM123" s="1038"/>
      <c r="CN123" s="1038"/>
      <c r="CO123" s="1039"/>
      <c r="CP123" s="1047" t="s">
        <v>444</v>
      </c>
      <c r="CQ123" s="1048"/>
      <c r="CR123" s="1048"/>
      <c r="CS123" s="1048"/>
      <c r="CT123" s="1048"/>
      <c r="CU123" s="1048"/>
      <c r="CV123" s="1048"/>
      <c r="CW123" s="1048"/>
      <c r="CX123" s="1048"/>
      <c r="CY123" s="1048"/>
      <c r="CZ123" s="1048"/>
      <c r="DA123" s="1048"/>
      <c r="DB123" s="1048"/>
      <c r="DC123" s="1048"/>
      <c r="DD123" s="1048"/>
      <c r="DE123" s="1048"/>
      <c r="DF123" s="1049"/>
      <c r="DG123" s="985" t="s">
        <v>410</v>
      </c>
      <c r="DH123" s="986"/>
      <c r="DI123" s="986"/>
      <c r="DJ123" s="986"/>
      <c r="DK123" s="987"/>
      <c r="DL123" s="988" t="s">
        <v>410</v>
      </c>
      <c r="DM123" s="986"/>
      <c r="DN123" s="986"/>
      <c r="DO123" s="986"/>
      <c r="DP123" s="987"/>
      <c r="DQ123" s="988" t="s">
        <v>410</v>
      </c>
      <c r="DR123" s="986"/>
      <c r="DS123" s="986"/>
      <c r="DT123" s="986"/>
      <c r="DU123" s="987"/>
      <c r="DV123" s="989" t="s">
        <v>410</v>
      </c>
      <c r="DW123" s="990"/>
      <c r="DX123" s="990"/>
      <c r="DY123" s="990"/>
      <c r="DZ123" s="991"/>
    </row>
    <row r="124" spans="1:130" s="199" customFormat="1" ht="26.25" customHeight="1" thickBot="1" x14ac:dyDescent="0.2">
      <c r="A124" s="1086"/>
      <c r="B124" s="973"/>
      <c r="C124" s="943" t="s">
        <v>430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410</v>
      </c>
      <c r="AB124" s="986"/>
      <c r="AC124" s="986"/>
      <c r="AD124" s="986"/>
      <c r="AE124" s="987"/>
      <c r="AF124" s="988" t="s">
        <v>410</v>
      </c>
      <c r="AG124" s="986"/>
      <c r="AH124" s="986"/>
      <c r="AI124" s="986"/>
      <c r="AJ124" s="987"/>
      <c r="AK124" s="988" t="s">
        <v>410</v>
      </c>
      <c r="AL124" s="986"/>
      <c r="AM124" s="986"/>
      <c r="AN124" s="986"/>
      <c r="AO124" s="987"/>
      <c r="AP124" s="989" t="s">
        <v>410</v>
      </c>
      <c r="AQ124" s="990"/>
      <c r="AR124" s="990"/>
      <c r="AS124" s="990"/>
      <c r="AT124" s="991"/>
      <c r="AU124" s="1088" t="s">
        <v>445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410</v>
      </c>
      <c r="BR124" s="1055"/>
      <c r="BS124" s="1055"/>
      <c r="BT124" s="1055"/>
      <c r="BU124" s="1055"/>
      <c r="BV124" s="1055" t="s">
        <v>410</v>
      </c>
      <c r="BW124" s="1055"/>
      <c r="BX124" s="1055"/>
      <c r="BY124" s="1055"/>
      <c r="BZ124" s="1055"/>
      <c r="CA124" s="1055">
        <v>1.9</v>
      </c>
      <c r="CB124" s="1055"/>
      <c r="CC124" s="1055"/>
      <c r="CD124" s="1055"/>
      <c r="CE124" s="1055"/>
      <c r="CF124" s="1056"/>
      <c r="CG124" s="1057"/>
      <c r="CH124" s="1057"/>
      <c r="CI124" s="1057"/>
      <c r="CJ124" s="1058"/>
      <c r="CK124" s="1040"/>
      <c r="CL124" s="1040"/>
      <c r="CM124" s="1040"/>
      <c r="CN124" s="1040"/>
      <c r="CO124" s="1041"/>
      <c r="CP124" s="1047" t="s">
        <v>446</v>
      </c>
      <c r="CQ124" s="1048"/>
      <c r="CR124" s="1048"/>
      <c r="CS124" s="1048"/>
      <c r="CT124" s="1048"/>
      <c r="CU124" s="1048"/>
      <c r="CV124" s="1048"/>
      <c r="CW124" s="1048"/>
      <c r="CX124" s="1048"/>
      <c r="CY124" s="1048"/>
      <c r="CZ124" s="1048"/>
      <c r="DA124" s="1048"/>
      <c r="DB124" s="1048"/>
      <c r="DC124" s="1048"/>
      <c r="DD124" s="1048"/>
      <c r="DE124" s="1048"/>
      <c r="DF124" s="1049"/>
      <c r="DG124" s="1032">
        <v>2081938</v>
      </c>
      <c r="DH124" s="1011"/>
      <c r="DI124" s="1011"/>
      <c r="DJ124" s="1011"/>
      <c r="DK124" s="1012"/>
      <c r="DL124" s="1010">
        <v>2371269</v>
      </c>
      <c r="DM124" s="1011"/>
      <c r="DN124" s="1011"/>
      <c r="DO124" s="1011"/>
      <c r="DP124" s="1012"/>
      <c r="DQ124" s="1010" t="s">
        <v>112</v>
      </c>
      <c r="DR124" s="1011"/>
      <c r="DS124" s="1011"/>
      <c r="DT124" s="1011"/>
      <c r="DU124" s="1012"/>
      <c r="DV124" s="1013" t="s">
        <v>112</v>
      </c>
      <c r="DW124" s="1014"/>
      <c r="DX124" s="1014"/>
      <c r="DY124" s="1014"/>
      <c r="DZ124" s="1015"/>
    </row>
    <row r="125" spans="1:130" s="199" customFormat="1" ht="26.25" customHeight="1" x14ac:dyDescent="0.15">
      <c r="A125" s="1086"/>
      <c r="B125" s="973"/>
      <c r="C125" s="943" t="s">
        <v>432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112</v>
      </c>
      <c r="AB125" s="986"/>
      <c r="AC125" s="986"/>
      <c r="AD125" s="986"/>
      <c r="AE125" s="987"/>
      <c r="AF125" s="988" t="s">
        <v>112</v>
      </c>
      <c r="AG125" s="986"/>
      <c r="AH125" s="986"/>
      <c r="AI125" s="986"/>
      <c r="AJ125" s="987"/>
      <c r="AK125" s="988" t="s">
        <v>112</v>
      </c>
      <c r="AL125" s="986"/>
      <c r="AM125" s="986"/>
      <c r="AN125" s="986"/>
      <c r="AO125" s="987"/>
      <c r="AP125" s="989" t="s">
        <v>112</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447</v>
      </c>
      <c r="CL125" s="1035"/>
      <c r="CM125" s="1035"/>
      <c r="CN125" s="1035"/>
      <c r="CO125" s="1036"/>
      <c r="CP125" s="967" t="s">
        <v>448</v>
      </c>
      <c r="CQ125" s="916"/>
      <c r="CR125" s="916"/>
      <c r="CS125" s="916"/>
      <c r="CT125" s="916"/>
      <c r="CU125" s="916"/>
      <c r="CV125" s="916"/>
      <c r="CW125" s="916"/>
      <c r="CX125" s="916"/>
      <c r="CY125" s="916"/>
      <c r="CZ125" s="916"/>
      <c r="DA125" s="916"/>
      <c r="DB125" s="916"/>
      <c r="DC125" s="916"/>
      <c r="DD125" s="916"/>
      <c r="DE125" s="916"/>
      <c r="DF125" s="917"/>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x14ac:dyDescent="0.2">
      <c r="A126" s="1086"/>
      <c r="B126" s="973"/>
      <c r="C126" s="943" t="s">
        <v>434</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112</v>
      </c>
      <c r="AB126" s="986"/>
      <c r="AC126" s="986"/>
      <c r="AD126" s="986"/>
      <c r="AE126" s="987"/>
      <c r="AF126" s="988" t="s">
        <v>112</v>
      </c>
      <c r="AG126" s="986"/>
      <c r="AH126" s="986"/>
      <c r="AI126" s="986"/>
      <c r="AJ126" s="987"/>
      <c r="AK126" s="988" t="s">
        <v>112</v>
      </c>
      <c r="AL126" s="986"/>
      <c r="AM126" s="986"/>
      <c r="AN126" s="986"/>
      <c r="AO126" s="987"/>
      <c r="AP126" s="989" t="s">
        <v>112</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449</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x14ac:dyDescent="0.15">
      <c r="A127" s="1087"/>
      <c r="B127" s="975"/>
      <c r="C127" s="1029" t="s">
        <v>450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112</v>
      </c>
      <c r="AB127" s="986"/>
      <c r="AC127" s="986"/>
      <c r="AD127" s="986"/>
      <c r="AE127" s="987"/>
      <c r="AF127" s="988" t="s">
        <v>112</v>
      </c>
      <c r="AG127" s="986"/>
      <c r="AH127" s="986"/>
      <c r="AI127" s="986"/>
      <c r="AJ127" s="987"/>
      <c r="AK127" s="988" t="s">
        <v>112</v>
      </c>
      <c r="AL127" s="986"/>
      <c r="AM127" s="986"/>
      <c r="AN127" s="986"/>
      <c r="AO127" s="987"/>
      <c r="AP127" s="989" t="s">
        <v>112</v>
      </c>
      <c r="AQ127" s="990"/>
      <c r="AR127" s="990"/>
      <c r="AS127" s="990"/>
      <c r="AT127" s="991"/>
      <c r="AU127" s="235"/>
      <c r="AV127" s="235"/>
      <c r="AW127" s="235"/>
      <c r="AX127" s="1059" t="s">
        <v>451</v>
      </c>
      <c r="AY127" s="1060"/>
      <c r="AZ127" s="1060"/>
      <c r="BA127" s="1060"/>
      <c r="BB127" s="1060"/>
      <c r="BC127" s="1060"/>
      <c r="BD127" s="1060"/>
      <c r="BE127" s="1061"/>
      <c r="BF127" s="1062" t="s">
        <v>452</v>
      </c>
      <c r="BG127" s="1060"/>
      <c r="BH127" s="1060"/>
      <c r="BI127" s="1060"/>
      <c r="BJ127" s="1060"/>
      <c r="BK127" s="1060"/>
      <c r="BL127" s="1061"/>
      <c r="BM127" s="1062" t="s">
        <v>453</v>
      </c>
      <c r="BN127" s="1060"/>
      <c r="BO127" s="1060"/>
      <c r="BP127" s="1060"/>
      <c r="BQ127" s="1060"/>
      <c r="BR127" s="1060"/>
      <c r="BS127" s="1061"/>
      <c r="BT127" s="1062" t="s">
        <v>454</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455</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x14ac:dyDescent="0.2">
      <c r="A128" s="1070" t="s">
        <v>456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457</v>
      </c>
      <c r="X128" s="1072"/>
      <c r="Y128" s="1072"/>
      <c r="Z128" s="1073"/>
      <c r="AA128" s="1074">
        <v>315096</v>
      </c>
      <c r="AB128" s="1075"/>
      <c r="AC128" s="1075"/>
      <c r="AD128" s="1075"/>
      <c r="AE128" s="1076"/>
      <c r="AF128" s="1077">
        <v>219706</v>
      </c>
      <c r="AG128" s="1075"/>
      <c r="AH128" s="1075"/>
      <c r="AI128" s="1075"/>
      <c r="AJ128" s="1076"/>
      <c r="AK128" s="1077">
        <v>293258</v>
      </c>
      <c r="AL128" s="1075"/>
      <c r="AM128" s="1075"/>
      <c r="AN128" s="1075"/>
      <c r="AO128" s="1076"/>
      <c r="AP128" s="1078"/>
      <c r="AQ128" s="1079"/>
      <c r="AR128" s="1079"/>
      <c r="AS128" s="1079"/>
      <c r="AT128" s="1080"/>
      <c r="AU128" s="235"/>
      <c r="AV128" s="235"/>
      <c r="AW128" s="235"/>
      <c r="AX128" s="915" t="s">
        <v>458</v>
      </c>
      <c r="AY128" s="916"/>
      <c r="AZ128" s="916"/>
      <c r="BA128" s="916"/>
      <c r="BB128" s="916"/>
      <c r="BC128" s="916"/>
      <c r="BD128" s="916"/>
      <c r="BE128" s="917"/>
      <c r="BF128" s="1081" t="s">
        <v>112</v>
      </c>
      <c r="BG128" s="1082"/>
      <c r="BH128" s="1082"/>
      <c r="BI128" s="1082"/>
      <c r="BJ128" s="1082"/>
      <c r="BK128" s="1082"/>
      <c r="BL128" s="1083"/>
      <c r="BM128" s="1081">
        <v>13.11</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459</v>
      </c>
      <c r="CQ128" s="1064"/>
      <c r="CR128" s="1064"/>
      <c r="CS128" s="1064"/>
      <c r="CT128" s="1064"/>
      <c r="CU128" s="1064"/>
      <c r="CV128" s="1064"/>
      <c r="CW128" s="1064"/>
      <c r="CX128" s="1064"/>
      <c r="CY128" s="1064"/>
      <c r="CZ128" s="1064"/>
      <c r="DA128" s="1064"/>
      <c r="DB128" s="1064"/>
      <c r="DC128" s="1064"/>
      <c r="DD128" s="1064"/>
      <c r="DE128" s="1064"/>
      <c r="DF128" s="1065"/>
      <c r="DG128" s="1066" t="s">
        <v>112</v>
      </c>
      <c r="DH128" s="1067"/>
      <c r="DI128" s="1067"/>
      <c r="DJ128" s="1067"/>
      <c r="DK128" s="1067"/>
      <c r="DL128" s="1067" t="s">
        <v>112</v>
      </c>
      <c r="DM128" s="1067"/>
      <c r="DN128" s="1067"/>
      <c r="DO128" s="1067"/>
      <c r="DP128" s="1067"/>
      <c r="DQ128" s="1067" t="s">
        <v>112</v>
      </c>
      <c r="DR128" s="1067"/>
      <c r="DS128" s="1067"/>
      <c r="DT128" s="1067"/>
      <c r="DU128" s="1067"/>
      <c r="DV128" s="1068" t="s">
        <v>112</v>
      </c>
      <c r="DW128" s="1068"/>
      <c r="DX128" s="1068"/>
      <c r="DY128" s="1068"/>
      <c r="DZ128" s="1069"/>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460</v>
      </c>
      <c r="X129" s="1101"/>
      <c r="Y129" s="1101"/>
      <c r="Z129" s="1102"/>
      <c r="AA129" s="985">
        <v>11680348</v>
      </c>
      <c r="AB129" s="986"/>
      <c r="AC129" s="986"/>
      <c r="AD129" s="986"/>
      <c r="AE129" s="987"/>
      <c r="AF129" s="988">
        <v>11628144</v>
      </c>
      <c r="AG129" s="986"/>
      <c r="AH129" s="986"/>
      <c r="AI129" s="986"/>
      <c r="AJ129" s="987"/>
      <c r="AK129" s="988">
        <v>11578640</v>
      </c>
      <c r="AL129" s="986"/>
      <c r="AM129" s="986"/>
      <c r="AN129" s="986"/>
      <c r="AO129" s="987"/>
      <c r="AP129" s="1103"/>
      <c r="AQ129" s="1104"/>
      <c r="AR129" s="1104"/>
      <c r="AS129" s="1104"/>
      <c r="AT129" s="1105"/>
      <c r="AU129" s="237"/>
      <c r="AV129" s="237"/>
      <c r="AW129" s="237"/>
      <c r="AX129" s="1094" t="s">
        <v>461</v>
      </c>
      <c r="AY129" s="977"/>
      <c r="AZ129" s="977"/>
      <c r="BA129" s="977"/>
      <c r="BB129" s="977"/>
      <c r="BC129" s="977"/>
      <c r="BD129" s="977"/>
      <c r="BE129" s="978"/>
      <c r="BF129" s="1095" t="s">
        <v>112</v>
      </c>
      <c r="BG129" s="1096"/>
      <c r="BH129" s="1096"/>
      <c r="BI129" s="1096"/>
      <c r="BJ129" s="1096"/>
      <c r="BK129" s="1096"/>
      <c r="BL129" s="1097"/>
      <c r="BM129" s="1095">
        <v>18.11</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462</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463</v>
      </c>
      <c r="X130" s="1101"/>
      <c r="Y130" s="1101"/>
      <c r="Z130" s="1102"/>
      <c r="AA130" s="985">
        <v>1640955</v>
      </c>
      <c r="AB130" s="986"/>
      <c r="AC130" s="986"/>
      <c r="AD130" s="986"/>
      <c r="AE130" s="987"/>
      <c r="AF130" s="988">
        <v>1416182</v>
      </c>
      <c r="AG130" s="986"/>
      <c r="AH130" s="986"/>
      <c r="AI130" s="986"/>
      <c r="AJ130" s="987"/>
      <c r="AK130" s="988">
        <v>1388006</v>
      </c>
      <c r="AL130" s="986"/>
      <c r="AM130" s="986"/>
      <c r="AN130" s="986"/>
      <c r="AO130" s="987"/>
      <c r="AP130" s="1103"/>
      <c r="AQ130" s="1104"/>
      <c r="AR130" s="1104"/>
      <c r="AS130" s="1104"/>
      <c r="AT130" s="1105"/>
      <c r="AU130" s="237"/>
      <c r="AV130" s="237"/>
      <c r="AW130" s="237"/>
      <c r="AX130" s="1094" t="s">
        <v>464</v>
      </c>
      <c r="AY130" s="977"/>
      <c r="AZ130" s="977"/>
      <c r="BA130" s="977"/>
      <c r="BB130" s="977"/>
      <c r="BC130" s="977"/>
      <c r="BD130" s="977"/>
      <c r="BE130" s="978"/>
      <c r="BF130" s="1131">
        <v>3.9</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465</v>
      </c>
      <c r="X131" s="1139"/>
      <c r="Y131" s="1139"/>
      <c r="Z131" s="1140"/>
      <c r="AA131" s="1032">
        <v>10039393</v>
      </c>
      <c r="AB131" s="1011"/>
      <c r="AC131" s="1011"/>
      <c r="AD131" s="1011"/>
      <c r="AE131" s="1012"/>
      <c r="AF131" s="1010">
        <v>10211962</v>
      </c>
      <c r="AG131" s="1011"/>
      <c r="AH131" s="1011"/>
      <c r="AI131" s="1011"/>
      <c r="AJ131" s="1012"/>
      <c r="AK131" s="1010">
        <v>10190634</v>
      </c>
      <c r="AL131" s="1011"/>
      <c r="AM131" s="1011"/>
      <c r="AN131" s="1011"/>
      <c r="AO131" s="1012"/>
      <c r="AP131" s="1141"/>
      <c r="AQ131" s="1142"/>
      <c r="AR131" s="1142"/>
      <c r="AS131" s="1142"/>
      <c r="AT131" s="1143"/>
      <c r="AU131" s="237"/>
      <c r="AV131" s="237"/>
      <c r="AW131" s="237"/>
      <c r="AX131" s="1113" t="s">
        <v>466</v>
      </c>
      <c r="AY131" s="1064"/>
      <c r="AZ131" s="1064"/>
      <c r="BA131" s="1064"/>
      <c r="BB131" s="1064"/>
      <c r="BC131" s="1064"/>
      <c r="BD131" s="1064"/>
      <c r="BE131" s="1065"/>
      <c r="BF131" s="1114">
        <v>1.9</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467</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468</v>
      </c>
      <c r="W132" s="1124"/>
      <c r="X132" s="1124"/>
      <c r="Y132" s="1124"/>
      <c r="Z132" s="1125"/>
      <c r="AA132" s="1126">
        <v>4.68732522</v>
      </c>
      <c r="AB132" s="1127"/>
      <c r="AC132" s="1127"/>
      <c r="AD132" s="1127"/>
      <c r="AE132" s="1128"/>
      <c r="AF132" s="1129">
        <v>4.163812987</v>
      </c>
      <c r="AG132" s="1127"/>
      <c r="AH132" s="1127"/>
      <c r="AI132" s="1127"/>
      <c r="AJ132" s="1128"/>
      <c r="AK132" s="1129">
        <v>2.8546603720000001</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469</v>
      </c>
      <c r="W133" s="1107"/>
      <c r="X133" s="1107"/>
      <c r="Y133" s="1107"/>
      <c r="Z133" s="1108"/>
      <c r="AA133" s="1109">
        <v>7.4</v>
      </c>
      <c r="AB133" s="1110"/>
      <c r="AC133" s="1110"/>
      <c r="AD133" s="1110"/>
      <c r="AE133" s="1111"/>
      <c r="AF133" s="1109">
        <v>5.6</v>
      </c>
      <c r="AG133" s="1110"/>
      <c r="AH133" s="1110"/>
      <c r="AI133" s="1110"/>
      <c r="AJ133" s="1111"/>
      <c r="AK133" s="1109">
        <v>3.9</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47" t="s">
        <v>472</v>
      </c>
      <c r="L7" s="256"/>
      <c r="M7" s="257" t="s">
        <v>473</v>
      </c>
      <c r="N7" s="258"/>
    </row>
    <row r="8" spans="1:16" x14ac:dyDescent="0.15">
      <c r="A8" s="250"/>
      <c r="B8" s="246"/>
      <c r="C8" s="246"/>
      <c r="D8" s="246"/>
      <c r="E8" s="246"/>
      <c r="F8" s="246"/>
      <c r="G8" s="259"/>
      <c r="H8" s="260"/>
      <c r="I8" s="260"/>
      <c r="J8" s="261"/>
      <c r="K8" s="1148"/>
      <c r="L8" s="262" t="s">
        <v>474</v>
      </c>
      <c r="M8" s="263" t="s">
        <v>475</v>
      </c>
      <c r="N8" s="264" t="s">
        <v>476</v>
      </c>
    </row>
    <row r="9" spans="1:16" x14ac:dyDescent="0.15">
      <c r="A9" s="250"/>
      <c r="B9" s="246"/>
      <c r="C9" s="246"/>
      <c r="D9" s="246"/>
      <c r="E9" s="246"/>
      <c r="F9" s="246"/>
      <c r="G9" s="1149" t="s">
        <v>477</v>
      </c>
      <c r="H9" s="1150"/>
      <c r="I9" s="1150"/>
      <c r="J9" s="1151"/>
      <c r="K9" s="265">
        <v>3791087</v>
      </c>
      <c r="L9" s="266">
        <v>65321</v>
      </c>
      <c r="M9" s="267">
        <v>57713</v>
      </c>
      <c r="N9" s="268">
        <v>13.2</v>
      </c>
    </row>
    <row r="10" spans="1:16" x14ac:dyDescent="0.15">
      <c r="A10" s="250"/>
      <c r="B10" s="246"/>
      <c r="C10" s="246"/>
      <c r="D10" s="246"/>
      <c r="E10" s="246"/>
      <c r="F10" s="246"/>
      <c r="G10" s="1149" t="s">
        <v>478</v>
      </c>
      <c r="H10" s="1150"/>
      <c r="I10" s="1150"/>
      <c r="J10" s="1151"/>
      <c r="K10" s="269">
        <v>190341</v>
      </c>
      <c r="L10" s="270">
        <v>3280</v>
      </c>
      <c r="M10" s="271">
        <v>3737</v>
      </c>
      <c r="N10" s="272">
        <v>-12.2</v>
      </c>
    </row>
    <row r="11" spans="1:16" ht="13.5" customHeight="1" x14ac:dyDescent="0.15">
      <c r="A11" s="250"/>
      <c r="B11" s="246"/>
      <c r="C11" s="246"/>
      <c r="D11" s="246"/>
      <c r="E11" s="246"/>
      <c r="F11" s="246"/>
      <c r="G11" s="1149" t="s">
        <v>479</v>
      </c>
      <c r="H11" s="1150"/>
      <c r="I11" s="1150"/>
      <c r="J11" s="1151"/>
      <c r="K11" s="269">
        <v>48293</v>
      </c>
      <c r="L11" s="270">
        <v>832</v>
      </c>
      <c r="M11" s="271">
        <v>6346</v>
      </c>
      <c r="N11" s="272">
        <v>-86.9</v>
      </c>
    </row>
    <row r="12" spans="1:16" ht="13.5" customHeight="1" x14ac:dyDescent="0.15">
      <c r="A12" s="250"/>
      <c r="B12" s="246"/>
      <c r="C12" s="246"/>
      <c r="D12" s="246"/>
      <c r="E12" s="246"/>
      <c r="F12" s="246"/>
      <c r="G12" s="1149" t="s">
        <v>480</v>
      </c>
      <c r="H12" s="1150"/>
      <c r="I12" s="1150"/>
      <c r="J12" s="1151"/>
      <c r="K12" s="269">
        <v>58553</v>
      </c>
      <c r="L12" s="270">
        <v>1009</v>
      </c>
      <c r="M12" s="271">
        <v>800</v>
      </c>
      <c r="N12" s="272">
        <v>26.1</v>
      </c>
    </row>
    <row r="13" spans="1:16" ht="13.5" customHeight="1" x14ac:dyDescent="0.15">
      <c r="A13" s="250"/>
      <c r="B13" s="246"/>
      <c r="C13" s="246"/>
      <c r="D13" s="246"/>
      <c r="E13" s="246"/>
      <c r="F13" s="246"/>
      <c r="G13" s="1149" t="s">
        <v>481</v>
      </c>
      <c r="H13" s="1150"/>
      <c r="I13" s="1150"/>
      <c r="J13" s="1151"/>
      <c r="K13" s="269" t="s">
        <v>482</v>
      </c>
      <c r="L13" s="270" t="s">
        <v>482</v>
      </c>
      <c r="M13" s="271">
        <v>1</v>
      </c>
      <c r="N13" s="272" t="s">
        <v>482</v>
      </c>
    </row>
    <row r="14" spans="1:16" ht="13.5" customHeight="1" x14ac:dyDescent="0.15">
      <c r="A14" s="250"/>
      <c r="B14" s="246"/>
      <c r="C14" s="246"/>
      <c r="D14" s="246"/>
      <c r="E14" s="246"/>
      <c r="F14" s="246"/>
      <c r="G14" s="1149" t="s">
        <v>483</v>
      </c>
      <c r="H14" s="1150"/>
      <c r="I14" s="1150"/>
      <c r="J14" s="1151"/>
      <c r="K14" s="269">
        <v>142836</v>
      </c>
      <c r="L14" s="270">
        <v>2461</v>
      </c>
      <c r="M14" s="271">
        <v>2571</v>
      </c>
      <c r="N14" s="272">
        <v>-4.3</v>
      </c>
    </row>
    <row r="15" spans="1:16" ht="13.5" customHeight="1" x14ac:dyDescent="0.15">
      <c r="A15" s="250"/>
      <c r="B15" s="246"/>
      <c r="C15" s="246"/>
      <c r="D15" s="246"/>
      <c r="E15" s="246"/>
      <c r="F15" s="246"/>
      <c r="G15" s="1149" t="s">
        <v>484</v>
      </c>
      <c r="H15" s="1150"/>
      <c r="I15" s="1150"/>
      <c r="J15" s="1151"/>
      <c r="K15" s="269">
        <v>43937</v>
      </c>
      <c r="L15" s="270">
        <v>757</v>
      </c>
      <c r="M15" s="271">
        <v>1342</v>
      </c>
      <c r="N15" s="272">
        <v>-43.6</v>
      </c>
    </row>
    <row r="16" spans="1:16" x14ac:dyDescent="0.15">
      <c r="A16" s="250"/>
      <c r="B16" s="246"/>
      <c r="C16" s="246"/>
      <c r="D16" s="246"/>
      <c r="E16" s="246"/>
      <c r="F16" s="246"/>
      <c r="G16" s="1152" t="s">
        <v>485</v>
      </c>
      <c r="H16" s="1153"/>
      <c r="I16" s="1153"/>
      <c r="J16" s="1154"/>
      <c r="K16" s="270">
        <v>-299638</v>
      </c>
      <c r="L16" s="270">
        <v>-5163</v>
      </c>
      <c r="M16" s="271">
        <v>-4975</v>
      </c>
      <c r="N16" s="272">
        <v>3.8</v>
      </c>
    </row>
    <row r="17" spans="1:16" x14ac:dyDescent="0.15">
      <c r="A17" s="250"/>
      <c r="B17" s="246"/>
      <c r="C17" s="246"/>
      <c r="D17" s="246"/>
      <c r="E17" s="246"/>
      <c r="F17" s="246"/>
      <c r="G17" s="1152" t="s">
        <v>170</v>
      </c>
      <c r="H17" s="1153"/>
      <c r="I17" s="1153"/>
      <c r="J17" s="1154"/>
      <c r="K17" s="270">
        <v>3975409</v>
      </c>
      <c r="L17" s="270">
        <v>68497</v>
      </c>
      <c r="M17" s="271">
        <v>67535</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4" t="s">
        <v>490</v>
      </c>
      <c r="H21" s="1145"/>
      <c r="I21" s="1145"/>
      <c r="J21" s="1146"/>
      <c r="K21" s="282">
        <v>6.53</v>
      </c>
      <c r="L21" s="283">
        <v>6.24</v>
      </c>
      <c r="M21" s="284">
        <v>0.28999999999999998</v>
      </c>
      <c r="N21" s="251"/>
      <c r="O21" s="285"/>
      <c r="P21" s="281"/>
    </row>
    <row r="22" spans="1:16" s="286" customFormat="1" x14ac:dyDescent="0.15">
      <c r="A22" s="281"/>
      <c r="B22" s="251"/>
      <c r="C22" s="251"/>
      <c r="D22" s="251"/>
      <c r="E22" s="251"/>
      <c r="F22" s="251"/>
      <c r="G22" s="1144" t="s">
        <v>491</v>
      </c>
      <c r="H22" s="1145"/>
      <c r="I22" s="1145"/>
      <c r="J22" s="1146"/>
      <c r="K22" s="287">
        <v>99.6</v>
      </c>
      <c r="L22" s="288">
        <v>98.7</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47" t="s">
        <v>472</v>
      </c>
      <c r="L30" s="256"/>
      <c r="M30" s="257" t="s">
        <v>473</v>
      </c>
      <c r="N30" s="258"/>
    </row>
    <row r="31" spans="1:16" x14ac:dyDescent="0.15">
      <c r="A31" s="250"/>
      <c r="B31" s="246"/>
      <c r="C31" s="246"/>
      <c r="D31" s="246"/>
      <c r="E31" s="246"/>
      <c r="F31" s="246"/>
      <c r="G31" s="259"/>
      <c r="H31" s="260"/>
      <c r="I31" s="260"/>
      <c r="J31" s="261"/>
      <c r="K31" s="1148"/>
      <c r="L31" s="262" t="s">
        <v>474</v>
      </c>
      <c r="M31" s="263" t="s">
        <v>475</v>
      </c>
      <c r="N31" s="264" t="s">
        <v>476</v>
      </c>
    </row>
    <row r="32" spans="1:16" ht="27" customHeight="1" x14ac:dyDescent="0.15">
      <c r="A32" s="250"/>
      <c r="B32" s="246"/>
      <c r="C32" s="246"/>
      <c r="D32" s="246"/>
      <c r="E32" s="246"/>
      <c r="F32" s="246"/>
      <c r="G32" s="1160" t="s">
        <v>495</v>
      </c>
      <c r="H32" s="1161"/>
      <c r="I32" s="1161"/>
      <c r="J32" s="1162"/>
      <c r="K32" s="296">
        <v>1682815</v>
      </c>
      <c r="L32" s="296">
        <v>28995</v>
      </c>
      <c r="M32" s="297">
        <v>35267</v>
      </c>
      <c r="N32" s="298">
        <v>-17.8</v>
      </c>
    </row>
    <row r="33" spans="1:16" ht="13.5" customHeight="1" x14ac:dyDescent="0.15">
      <c r="A33" s="250"/>
      <c r="B33" s="246"/>
      <c r="C33" s="246"/>
      <c r="D33" s="246"/>
      <c r="E33" s="246"/>
      <c r="F33" s="246"/>
      <c r="G33" s="1160" t="s">
        <v>496</v>
      </c>
      <c r="H33" s="1161"/>
      <c r="I33" s="1161"/>
      <c r="J33" s="1162"/>
      <c r="K33" s="296" t="s">
        <v>482</v>
      </c>
      <c r="L33" s="296" t="s">
        <v>482</v>
      </c>
      <c r="M33" s="297">
        <v>1</v>
      </c>
      <c r="N33" s="298" t="s">
        <v>482</v>
      </c>
    </row>
    <row r="34" spans="1:16" ht="27" customHeight="1" x14ac:dyDescent="0.15">
      <c r="A34" s="250"/>
      <c r="B34" s="246"/>
      <c r="C34" s="246"/>
      <c r="D34" s="246"/>
      <c r="E34" s="246"/>
      <c r="F34" s="246"/>
      <c r="G34" s="1160" t="s">
        <v>497</v>
      </c>
      <c r="H34" s="1161"/>
      <c r="I34" s="1161"/>
      <c r="J34" s="1162"/>
      <c r="K34" s="296" t="s">
        <v>482</v>
      </c>
      <c r="L34" s="296" t="s">
        <v>482</v>
      </c>
      <c r="M34" s="297">
        <v>49</v>
      </c>
      <c r="N34" s="298" t="s">
        <v>482</v>
      </c>
    </row>
    <row r="35" spans="1:16" ht="27" customHeight="1" x14ac:dyDescent="0.15">
      <c r="A35" s="250"/>
      <c r="B35" s="246"/>
      <c r="C35" s="246"/>
      <c r="D35" s="246"/>
      <c r="E35" s="246"/>
      <c r="F35" s="246"/>
      <c r="G35" s="1160" t="s">
        <v>498</v>
      </c>
      <c r="H35" s="1161"/>
      <c r="I35" s="1161"/>
      <c r="J35" s="1162"/>
      <c r="K35" s="296">
        <v>272490</v>
      </c>
      <c r="L35" s="296">
        <v>4695</v>
      </c>
      <c r="M35" s="297">
        <v>9709</v>
      </c>
      <c r="N35" s="298">
        <v>-51.6</v>
      </c>
    </row>
    <row r="36" spans="1:16" ht="27" customHeight="1" x14ac:dyDescent="0.15">
      <c r="A36" s="250"/>
      <c r="B36" s="246"/>
      <c r="C36" s="246"/>
      <c r="D36" s="246"/>
      <c r="E36" s="246"/>
      <c r="F36" s="246"/>
      <c r="G36" s="1160" t="s">
        <v>499</v>
      </c>
      <c r="H36" s="1161"/>
      <c r="I36" s="1161"/>
      <c r="J36" s="1162"/>
      <c r="K36" s="296">
        <v>16867</v>
      </c>
      <c r="L36" s="296">
        <v>291</v>
      </c>
      <c r="M36" s="297">
        <v>2367</v>
      </c>
      <c r="N36" s="298">
        <v>-87.7</v>
      </c>
    </row>
    <row r="37" spans="1:16" ht="13.5" customHeight="1" x14ac:dyDescent="0.15">
      <c r="A37" s="250"/>
      <c r="B37" s="246"/>
      <c r="C37" s="246"/>
      <c r="D37" s="246"/>
      <c r="E37" s="246"/>
      <c r="F37" s="246"/>
      <c r="G37" s="1160" t="s">
        <v>500</v>
      </c>
      <c r="H37" s="1161"/>
      <c r="I37" s="1161"/>
      <c r="J37" s="1162"/>
      <c r="K37" s="296" t="s">
        <v>482</v>
      </c>
      <c r="L37" s="296" t="s">
        <v>482</v>
      </c>
      <c r="M37" s="297">
        <v>1205</v>
      </c>
      <c r="N37" s="298" t="s">
        <v>482</v>
      </c>
    </row>
    <row r="38" spans="1:16" ht="27" customHeight="1" x14ac:dyDescent="0.15">
      <c r="A38" s="250"/>
      <c r="B38" s="246"/>
      <c r="C38" s="246"/>
      <c r="D38" s="246"/>
      <c r="E38" s="246"/>
      <c r="F38" s="246"/>
      <c r="G38" s="1163" t="s">
        <v>501</v>
      </c>
      <c r="H38" s="1164"/>
      <c r="I38" s="1164"/>
      <c r="J38" s="1165"/>
      <c r="K38" s="299" t="s">
        <v>482</v>
      </c>
      <c r="L38" s="299" t="s">
        <v>482</v>
      </c>
      <c r="M38" s="300">
        <v>3</v>
      </c>
      <c r="N38" s="301" t="s">
        <v>482</v>
      </c>
      <c r="O38" s="295"/>
    </row>
    <row r="39" spans="1:16" x14ac:dyDescent="0.15">
      <c r="A39" s="250"/>
      <c r="B39" s="246"/>
      <c r="C39" s="246"/>
      <c r="D39" s="246"/>
      <c r="E39" s="246"/>
      <c r="F39" s="246"/>
      <c r="G39" s="1163" t="s">
        <v>502</v>
      </c>
      <c r="H39" s="1164"/>
      <c r="I39" s="1164"/>
      <c r="J39" s="1165"/>
      <c r="K39" s="302">
        <v>-293258</v>
      </c>
      <c r="L39" s="302">
        <v>-5053</v>
      </c>
      <c r="M39" s="303">
        <v>-6690</v>
      </c>
      <c r="N39" s="304">
        <v>-24.5</v>
      </c>
      <c r="O39" s="295"/>
    </row>
    <row r="40" spans="1:16" ht="27" customHeight="1" x14ac:dyDescent="0.15">
      <c r="A40" s="250"/>
      <c r="B40" s="246"/>
      <c r="C40" s="246"/>
      <c r="D40" s="246"/>
      <c r="E40" s="246"/>
      <c r="F40" s="246"/>
      <c r="G40" s="1160" t="s">
        <v>503</v>
      </c>
      <c r="H40" s="1161"/>
      <c r="I40" s="1161"/>
      <c r="J40" s="1162"/>
      <c r="K40" s="302">
        <v>-1388006</v>
      </c>
      <c r="L40" s="302">
        <v>-23915</v>
      </c>
      <c r="M40" s="303">
        <v>-29386</v>
      </c>
      <c r="N40" s="304">
        <v>-18.600000000000001</v>
      </c>
      <c r="O40" s="295"/>
    </row>
    <row r="41" spans="1:16" x14ac:dyDescent="0.15">
      <c r="A41" s="250"/>
      <c r="B41" s="246"/>
      <c r="C41" s="246"/>
      <c r="D41" s="246"/>
      <c r="E41" s="246"/>
      <c r="F41" s="246"/>
      <c r="G41" s="1166" t="s">
        <v>281</v>
      </c>
      <c r="H41" s="1167"/>
      <c r="I41" s="1167"/>
      <c r="J41" s="1168"/>
      <c r="K41" s="296">
        <v>290908</v>
      </c>
      <c r="L41" s="302">
        <v>5012</v>
      </c>
      <c r="M41" s="303">
        <v>12524</v>
      </c>
      <c r="N41" s="304">
        <v>-60</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5" t="s">
        <v>472</v>
      </c>
      <c r="J49" s="1157" t="s">
        <v>507</v>
      </c>
      <c r="K49" s="1158"/>
      <c r="L49" s="1158"/>
      <c r="M49" s="1158"/>
      <c r="N49" s="1159"/>
    </row>
    <row r="50" spans="1:14" x14ac:dyDescent="0.15">
      <c r="A50" s="250"/>
      <c r="B50" s="246"/>
      <c r="C50" s="246"/>
      <c r="D50" s="246"/>
      <c r="E50" s="246"/>
      <c r="F50" s="246"/>
      <c r="G50" s="314"/>
      <c r="H50" s="315"/>
      <c r="I50" s="1156"/>
      <c r="J50" s="316" t="s">
        <v>508</v>
      </c>
      <c r="K50" s="317" t="s">
        <v>509</v>
      </c>
      <c r="L50" s="318" t="s">
        <v>510</v>
      </c>
      <c r="M50" s="319" t="s">
        <v>511</v>
      </c>
      <c r="N50" s="320" t="s">
        <v>512</v>
      </c>
    </row>
    <row r="51" spans="1:14" x14ac:dyDescent="0.15">
      <c r="A51" s="250"/>
      <c r="B51" s="246"/>
      <c r="C51" s="246"/>
      <c r="D51" s="246"/>
      <c r="E51" s="246"/>
      <c r="F51" s="246"/>
      <c r="G51" s="312" t="s">
        <v>513</v>
      </c>
      <c r="H51" s="313"/>
      <c r="I51" s="321">
        <v>1274381</v>
      </c>
      <c r="J51" s="322">
        <v>22105</v>
      </c>
      <c r="K51" s="323">
        <v>-15.8</v>
      </c>
      <c r="L51" s="324">
        <v>50880</v>
      </c>
      <c r="M51" s="325">
        <v>7</v>
      </c>
      <c r="N51" s="326">
        <v>-22.8</v>
      </c>
    </row>
    <row r="52" spans="1:14" x14ac:dyDescent="0.15">
      <c r="A52" s="250"/>
      <c r="B52" s="246"/>
      <c r="C52" s="246"/>
      <c r="D52" s="246"/>
      <c r="E52" s="246"/>
      <c r="F52" s="246"/>
      <c r="G52" s="327"/>
      <c r="H52" s="328" t="s">
        <v>514</v>
      </c>
      <c r="I52" s="329">
        <v>407476</v>
      </c>
      <c r="J52" s="330">
        <v>7068</v>
      </c>
      <c r="K52" s="331">
        <v>37.799999999999997</v>
      </c>
      <c r="L52" s="332">
        <v>26879</v>
      </c>
      <c r="M52" s="333">
        <v>2.4</v>
      </c>
      <c r="N52" s="334">
        <v>35.4</v>
      </c>
    </row>
    <row r="53" spans="1:14" x14ac:dyDescent="0.15">
      <c r="A53" s="250"/>
      <c r="B53" s="246"/>
      <c r="C53" s="246"/>
      <c r="D53" s="246"/>
      <c r="E53" s="246"/>
      <c r="F53" s="246"/>
      <c r="G53" s="312" t="s">
        <v>515</v>
      </c>
      <c r="H53" s="313"/>
      <c r="I53" s="321">
        <v>2297226</v>
      </c>
      <c r="J53" s="322">
        <v>39705</v>
      </c>
      <c r="K53" s="323">
        <v>79.599999999999994</v>
      </c>
      <c r="L53" s="324">
        <v>63956</v>
      </c>
      <c r="M53" s="325">
        <v>25.7</v>
      </c>
      <c r="N53" s="326">
        <v>53.9</v>
      </c>
    </row>
    <row r="54" spans="1:14" x14ac:dyDescent="0.15">
      <c r="A54" s="250"/>
      <c r="B54" s="246"/>
      <c r="C54" s="246"/>
      <c r="D54" s="246"/>
      <c r="E54" s="246"/>
      <c r="F54" s="246"/>
      <c r="G54" s="327"/>
      <c r="H54" s="328" t="s">
        <v>514</v>
      </c>
      <c r="I54" s="329">
        <v>928353</v>
      </c>
      <c r="J54" s="330">
        <v>16046</v>
      </c>
      <c r="K54" s="331">
        <v>127</v>
      </c>
      <c r="L54" s="332">
        <v>29239</v>
      </c>
      <c r="M54" s="333">
        <v>8.8000000000000007</v>
      </c>
      <c r="N54" s="334">
        <v>118.2</v>
      </c>
    </row>
    <row r="55" spans="1:14" x14ac:dyDescent="0.15">
      <c r="A55" s="250"/>
      <c r="B55" s="246"/>
      <c r="C55" s="246"/>
      <c r="D55" s="246"/>
      <c r="E55" s="246"/>
      <c r="F55" s="246"/>
      <c r="G55" s="312" t="s">
        <v>516</v>
      </c>
      <c r="H55" s="313"/>
      <c r="I55" s="321">
        <v>1221691</v>
      </c>
      <c r="J55" s="322">
        <v>21139</v>
      </c>
      <c r="K55" s="323">
        <v>-46.8</v>
      </c>
      <c r="L55" s="324">
        <v>66255</v>
      </c>
      <c r="M55" s="325">
        <v>3.6</v>
      </c>
      <c r="N55" s="326">
        <v>-50.4</v>
      </c>
    </row>
    <row r="56" spans="1:14" x14ac:dyDescent="0.15">
      <c r="A56" s="250"/>
      <c r="B56" s="246"/>
      <c r="C56" s="246"/>
      <c r="D56" s="246"/>
      <c r="E56" s="246"/>
      <c r="F56" s="246"/>
      <c r="G56" s="327"/>
      <c r="H56" s="328" t="s">
        <v>514</v>
      </c>
      <c r="I56" s="329">
        <v>912294</v>
      </c>
      <c r="J56" s="330">
        <v>15786</v>
      </c>
      <c r="K56" s="331">
        <v>-1.6</v>
      </c>
      <c r="L56" s="332">
        <v>31822</v>
      </c>
      <c r="M56" s="333">
        <v>8.8000000000000007</v>
      </c>
      <c r="N56" s="334">
        <v>-10.4</v>
      </c>
    </row>
    <row r="57" spans="1:14" x14ac:dyDescent="0.15">
      <c r="A57" s="250"/>
      <c r="B57" s="246"/>
      <c r="C57" s="246"/>
      <c r="D57" s="246"/>
      <c r="E57" s="246"/>
      <c r="F57" s="246"/>
      <c r="G57" s="312" t="s">
        <v>517</v>
      </c>
      <c r="H57" s="313"/>
      <c r="I57" s="321">
        <v>1700982</v>
      </c>
      <c r="J57" s="322">
        <v>29401</v>
      </c>
      <c r="K57" s="323">
        <v>39.1</v>
      </c>
      <c r="L57" s="324">
        <v>47278</v>
      </c>
      <c r="M57" s="325">
        <v>-28.6</v>
      </c>
      <c r="N57" s="326">
        <v>67.7</v>
      </c>
    </row>
    <row r="58" spans="1:14" x14ac:dyDescent="0.15">
      <c r="A58" s="250"/>
      <c r="B58" s="246"/>
      <c r="C58" s="246"/>
      <c r="D58" s="246"/>
      <c r="E58" s="246"/>
      <c r="F58" s="246"/>
      <c r="G58" s="327"/>
      <c r="H58" s="328" t="s">
        <v>514</v>
      </c>
      <c r="I58" s="329">
        <v>853085</v>
      </c>
      <c r="J58" s="330">
        <v>14745</v>
      </c>
      <c r="K58" s="331">
        <v>-6.6</v>
      </c>
      <c r="L58" s="332">
        <v>24096</v>
      </c>
      <c r="M58" s="333">
        <v>-24.3</v>
      </c>
      <c r="N58" s="334">
        <v>17.7</v>
      </c>
    </row>
    <row r="59" spans="1:14" x14ac:dyDescent="0.15">
      <c r="A59" s="250"/>
      <c r="B59" s="246"/>
      <c r="C59" s="246"/>
      <c r="D59" s="246"/>
      <c r="E59" s="246"/>
      <c r="F59" s="246"/>
      <c r="G59" s="312" t="s">
        <v>518</v>
      </c>
      <c r="H59" s="313"/>
      <c r="I59" s="321">
        <v>1342136</v>
      </c>
      <c r="J59" s="322">
        <v>23125</v>
      </c>
      <c r="K59" s="323">
        <v>-21.3</v>
      </c>
      <c r="L59" s="324">
        <v>44504</v>
      </c>
      <c r="M59" s="325">
        <v>-5.9</v>
      </c>
      <c r="N59" s="326">
        <v>-15.4</v>
      </c>
    </row>
    <row r="60" spans="1:14" x14ac:dyDescent="0.15">
      <c r="A60" s="250"/>
      <c r="B60" s="246"/>
      <c r="C60" s="246"/>
      <c r="D60" s="246"/>
      <c r="E60" s="246"/>
      <c r="F60" s="246"/>
      <c r="G60" s="327"/>
      <c r="H60" s="328" t="s">
        <v>514</v>
      </c>
      <c r="I60" s="335">
        <v>1050129</v>
      </c>
      <c r="J60" s="330">
        <v>18094</v>
      </c>
      <c r="K60" s="331">
        <v>22.7</v>
      </c>
      <c r="L60" s="332">
        <v>25876</v>
      </c>
      <c r="M60" s="333">
        <v>7.4</v>
      </c>
      <c r="N60" s="334">
        <v>15.3</v>
      </c>
    </row>
    <row r="61" spans="1:14" x14ac:dyDescent="0.15">
      <c r="A61" s="250"/>
      <c r="B61" s="246"/>
      <c r="C61" s="246"/>
      <c r="D61" s="246"/>
      <c r="E61" s="246"/>
      <c r="F61" s="246"/>
      <c r="G61" s="312" t="s">
        <v>519</v>
      </c>
      <c r="H61" s="336"/>
      <c r="I61" s="337">
        <v>1567283</v>
      </c>
      <c r="J61" s="338">
        <v>27095</v>
      </c>
      <c r="K61" s="339">
        <v>7</v>
      </c>
      <c r="L61" s="340">
        <v>54575</v>
      </c>
      <c r="M61" s="341">
        <v>0.4</v>
      </c>
      <c r="N61" s="326">
        <v>6.6</v>
      </c>
    </row>
    <row r="62" spans="1:14" x14ac:dyDescent="0.15">
      <c r="A62" s="250"/>
      <c r="B62" s="246"/>
      <c r="C62" s="246"/>
      <c r="D62" s="246"/>
      <c r="E62" s="246"/>
      <c r="F62" s="246"/>
      <c r="G62" s="327"/>
      <c r="H62" s="328" t="s">
        <v>514</v>
      </c>
      <c r="I62" s="329">
        <v>830267</v>
      </c>
      <c r="J62" s="330">
        <v>14348</v>
      </c>
      <c r="K62" s="331">
        <v>35.9</v>
      </c>
      <c r="L62" s="332">
        <v>27582</v>
      </c>
      <c r="M62" s="333">
        <v>0.6</v>
      </c>
      <c r="N62" s="334">
        <v>35.299999999999997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27.4</v>
      </c>
      <c r="G47" s="12">
        <v>27.12</v>
      </c>
      <c r="H47" s="12">
        <v>26.91</v>
      </c>
      <c r="I47" s="12">
        <v>27.08</v>
      </c>
      <c r="J47" s="13">
        <v>27.25</v>
      </c>
    </row>
    <row r="48" spans="2:10" ht="57.75" customHeight="1" x14ac:dyDescent="0.15">
      <c r="B48" s="14"/>
      <c r="C48" s="1171" t="s">
        <v>4</v>
      </c>
      <c r="D48" s="1171"/>
      <c r="E48" s="1172"/>
      <c r="F48" s="15">
        <v>7.35</v>
      </c>
      <c r="G48" s="16">
        <v>7.24</v>
      </c>
      <c r="H48" s="16">
        <v>5.66</v>
      </c>
      <c r="I48" s="16">
        <v>6.78</v>
      </c>
      <c r="J48" s="17">
        <v>4.2699999999999996</v>
      </c>
    </row>
    <row r="49" spans="2:10" ht="57.75" customHeight="1" thickBot="1" x14ac:dyDescent="0.2">
      <c r="B49" s="18"/>
      <c r="C49" s="1173" t="s">
        <v>5</v>
      </c>
      <c r="D49" s="1173"/>
      <c r="E49" s="1174"/>
      <c r="F49" s="19">
        <v>1.43</v>
      </c>
      <c r="G49" s="20">
        <v>0.01</v>
      </c>
      <c r="H49" s="20" t="s">
        <v>526</v>
      </c>
      <c r="I49" s="20">
        <v>1.1499999999999999</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2018-02-23T04:07:29Z</cp:lastPrinted>
  <dcterms:created xsi:type="dcterms:W3CDTF">2018-01-24T05:33:19Z</dcterms:created>
  <dcterms:modified xsi:type="dcterms:W3CDTF">2018-11-29T06:43:52Z</dcterms:modified>
</cp:coreProperties>
</file>