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tabRatio="6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W34" i="9"/>
  <c r="BW35" i="9" s="1"/>
  <c r="BW36" i="9" s="1"/>
  <c r="BW37" i="9" s="1"/>
  <c r="BW38" i="9" s="1"/>
  <c r="BW39" i="9" s="1"/>
  <c r="CO34" i="9" l="1"/>
  <c r="CO35" i="9" s="1"/>
</calcChain>
</file>

<file path=xl/sharedStrings.xml><?xml version="1.0" encoding="utf-8"?>
<sst xmlns="http://schemas.openxmlformats.org/spreadsheetml/2006/main" count="1069" uniqueCount="556">
  <si>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</si>
  <si>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</si>
  <si>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</si>
  <si>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</si>
  <si>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</si>
  <si>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</si>
  <si>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</si>
  <si>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</si>
  <si>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</si>
  <si>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</si>
  <si>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</si>
  <si>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</si>
  <si>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</si>
  <si>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</si>
  <si>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</si>
  <si>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</si>
  <si>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</si>
  <si>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</si>
  <si>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</si>
  <si>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</si>
  <si>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</si>
  <si>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</si>
  <si>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</si>
  <si>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</si>
  <si>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</si>
  <si>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</si>
  <si>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</si>
  <si>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</si>
  <si>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</si>
  <si>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</si>
  <si>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</si>
  <si>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</si>
  <si>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</si>
  <si>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</si>
  <si>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</si>
  <si>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</si>
  <si>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</si>
  <si>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</si>
  <si>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</si>
  <si>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</si>
  <si>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</si>
  <si>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</si>
  <si>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</si>
  <si>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</si>
  <si>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</si>
  <si>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</si>
  <si>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</si>
  <si>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</si>
  <si>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</si>
  <si>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</si>
  <si>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</si>
  <si>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</si>
  <si>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</si>
  <si>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</si>
  <si>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</si>
  <si>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</si>
  <si>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</si>
  <si>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</si>
  <si>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</si>
  <si>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</si>
  <si>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</si>
  <si>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</si>
  <si>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</si>
  <si>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</si>
  <si>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</si>
  <si>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</si>
  <si>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</si>
  <si>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</si>
  <si>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</si>
  <si>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</si>
  <si>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</si>
  <si>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</si>
  <si>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</si>
  <si>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</si>
  <si>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</si>
  <si>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</si>
  <si>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</si>
  <si>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</si>
  <si>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</si>
  <si>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</si>
  <si>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</si>
  <si>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</si>
  <si>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</si>
  <si>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</si>
  <si>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</si>
  <si>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</si>
  <si>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</si>
  <si>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</si>
  <si>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</si>
  <si>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</si>
  <si>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</si>
  <si>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</si>
  <si>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</si>
  <si>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</si>
  <si>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</si>
  <si>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</si>
  <si>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</si>
  <si>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</si>
  <si>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</si>
  <si>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</si>
  <si>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</si>
  <si>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</si>
  <si>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</si>
  <si>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</si>
  <si>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</si>
  <si>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</si>
  <si>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</si>
  <si>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</si>
  <si>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</si>
  <si>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</si>
  <si>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</si>
  <si>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</si>
  <si>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</si>
  <si>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</si>
  <si>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</si>
  <si>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</si>
  <si>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</si>
  <si>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</si>
  <si>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</si>
  <si>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</si>
  <si>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</si>
  <si>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</si>
  <si>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</si>
  <si>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</si>
  <si>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</si>
  <si>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</si>
  <si>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</si>
  <si>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</si>
  <si>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</si>
  <si>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</si>
  <si>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</si>
  <si>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</si>
  <si>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</si>
  <si>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</si>
  <si>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</si>
  <si>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</si>
  <si>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</si>
  <si>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</si>
  <si>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</si>
  <si>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</si>
  <si>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</si>
  <si>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</si>
  <si>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</si>
  <si>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</si>
  <si>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</si>
  <si>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</si>
  <si>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</si>
  <si>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</si>
  <si>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</si>
  <si>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</si>
  <si>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</si>
  <si>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</si>
  <si>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</si>
  <si>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</si>
  <si>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</si>
  <si>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</si>
  <si>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</si>
  <si>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</si>
  <si>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</si>
  <si>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</si>
  <si>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</si>
  <si>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</si>
  <si>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</si>
  <si>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</si>
  <si>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</si>
  <si>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</si>
  <si>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</si>
  <si>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</si>
  <si>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</si>
  <si>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</si>
  <si>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</si>
  <si>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</si>
  <si>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</si>
  <si>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</si>
  <si>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</si>
  <si>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</si>
  <si>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</si>
  <si>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</si>
  <si>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</si>
  <si>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</si>
  <si>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</si>
  <si>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</si>
  <si>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</si>
  <si>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</si>
  <si>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</si>
  <si>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</si>
  <si>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</si>
  <si>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</si>
  <si>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</si>
  <si>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</si>
  <si>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</si>
  <si>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</si>
  <si>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</si>
  <si>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</si>
  <si>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</si>
  <si>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大阪府交野市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</si>
  <si>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</si>
  <si>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</si>
  <si>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</si>
  <si>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</si>
  <si>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</si>
  <si>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</si>
  <si>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</si>
  <si>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</si>
  <si>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</si>
  <si>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</si>
  <si>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</si>
  <si>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</si>
  <si>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</si>
  <si>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</si>
  <si>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</si>
  <si>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</si>
  <si>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</si>
  <si>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</si>
  <si>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</si>
  <si>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</si>
  <si>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</si>
  <si>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</si>
  <si>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</si>
  <si>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</si>
  <si>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</si>
  <si>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</si>
  <si>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</si>
  <si>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</si>
  <si>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</si>
  <si>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</si>
  <si>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</si>
  <si>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</si>
  <si>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</si>
  <si>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</si>
  <si>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</si>
  <si>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</si>
  <si>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</si>
  <si>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</si>
  <si>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</si>
  <si>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</si>
  <si>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</si>
  <si>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</si>
  <si>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</si>
  <si>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</si>
  <si>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</si>
  <si>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</si>
  <si>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</si>
  <si>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</si>
  <si>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</si>
  <si>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</si>
  <si>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</si>
  <si>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</si>
  <si>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</si>
  <si>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</si>
  <si>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</si>
  <si>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</si>
  <si>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</si>
  <si>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</si>
  <si>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</si>
  <si>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</si>
  <si>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</si>
  <si>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</si>
  <si>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</si>
  <si>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</si>
  <si>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</si>
  <si>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</si>
  <si>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</si>
  <si>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</si>
  <si>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</si>
  <si>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</si>
  <si>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</si>
  <si>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</si>
  <si>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</si>
  <si>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</si>
  <si>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</si>
  <si>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</si>
  <si>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</si>
  <si>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</si>
  <si>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</si>
  <si>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</si>
  <si>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</si>
  <si>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</si>
  <si>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</si>
  <si>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</si>
  <si>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</si>
  <si>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</si>
  <si>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</si>
  <si>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</si>
  <si>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</si>
  <si>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</si>
  <si>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</si>
  <si>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</si>
  <si>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</si>
  <si>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</si>
  <si>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</si>
  <si>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</si>
  <si>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</si>
  <si>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</si>
  <si>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</si>
  <si>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</si>
  <si>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</si>
  <si>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</si>
  <si>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</si>
  <si>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</si>
  <si>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</si>
  <si>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</si>
  <si>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</si>
  <si>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</si>
  <si>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</si>
  <si>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</si>
  <si>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</si>
  <si>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</si>
  <si>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</si>
  <si>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</si>
  <si>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</si>
  <si>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</si>
  <si>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</si>
  <si>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</si>
  <si>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</si>
  <si>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</si>
  <si>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</si>
  <si>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</si>
  <si>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</si>
  <si>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</si>
  <si>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</si>
  <si>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</si>
  <si>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</si>
  <si>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</si>
  <si>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</si>
  <si>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</si>
  <si>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</si>
  <si>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</si>
  <si>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</si>
  <si>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</si>
  <si>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</si>
  <si>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</si>
  <si>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</si>
  <si>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</si>
  <si>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</si>
  <si>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</si>
  <si>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</si>
  <si>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</si>
  <si>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</si>
  <si>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</si>
  <si>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</si>
  <si>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</si>
  <si>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</si>
  <si>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</si>
  <si>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大阪府交野市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</si>
  <si>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</si>
  <si>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</si>
  <si>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</si>
  <si>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</si>
  <si>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</si>
  <si>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</si>
  <si>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</si>
  <si>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</si>
  <si>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</si>
  <si>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</si>
  <si>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</si>
  <si>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</si>
  <si>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</si>
  <si>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</si>
  <si>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</si>
  <si>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</si>
  <si>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</si>
  <si>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</si>
  <si>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</si>
  <si>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</si>
  <si>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</si>
  <si>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</si>
  <si>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</si>
  <si>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</si>
  <si>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</si>
  <si>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</si>
  <si>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</si>
  <si>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</si>
  <si>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</si>
  <si>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</si>
  <si>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</si>
  <si>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</si>
  <si>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</si>
  <si>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</si>
  <si>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</si>
  <si>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</si>
  <si>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</si>
  <si>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</si>
  <si>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</si>
  <si>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</si>
  <si>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</si>
  <si>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</si>
  <si>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</si>
  <si>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</si>
  <si>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</si>
  <si>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</si>
  <si>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</si>
  <si>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</si>
  <si>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</si>
  <si>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</si>
  <si>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</si>
  <si>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</si>
  <si>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</si>
  <si>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</si>
  <si>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</si>
  <si>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</si>
  <si>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</si>
  <si>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</si>
  <si>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</si>
  <si>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</si>
  <si>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</si>
  <si>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</si>
  <si>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</si>
  <si>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</si>
  <si>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</si>
  <si>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</si>
  <si>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</si>
  <si>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</si>
  <si>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</si>
  <si>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</si>
  <si>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</si>
  <si>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</si>
  <si>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</si>
  <si>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</si>
  <si>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</si>
  <si>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</si>
  <si>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</si>
  <si>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</si>
  <si>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</si>
  <si>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</si>
  <si>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</si>
  <si>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</si>
  <si>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</si>
  <si>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</si>
  <si>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</si>
  <si>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</si>
  <si>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</si>
  <si>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</si>
  <si>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</si>
  <si>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</si>
  <si>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</si>
  <si>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</si>
  <si>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</si>
  <si>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</si>
  <si>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</si>
  <si>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</si>
  <si>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</si>
  <si>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</si>
  <si>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</si>
  <si>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</si>
  <si>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</si>
  <si>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</si>
  <si>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</si>
  <si>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</si>
  <si>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</si>
  <si>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</si>
  <si>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</si>
  <si>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</si>
  <si>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</si>
  <si>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</si>
  <si>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</si>
  <si>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</si>
  <si>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</si>
  <si>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</si>
  <si>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</si>
  <si>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</si>
  <si>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</si>
  <si>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</si>
  <si>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</si>
  <si>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</si>
  <si>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</si>
  <si>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</si>
  <si>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</si>
  <si>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</si>
  <si>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</si>
  <si>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</si>
  <si>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</si>
  <si>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</si>
  <si>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</si>
  <si>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</si>
  <si>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</si>
  <si>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</si>
  <si>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</si>
  <si>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</si>
  <si>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</si>
  <si>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</si>
  <si>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</si>
  <si>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</si>
  <si>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</si>
  <si>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</si>
  <si>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</si>
  <si>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</si>
  <si>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</si>
  <si>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</si>
  <si>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</si>
  <si>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</si>
  <si>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</si>
  <si>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</si>
  <si>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</si>
  <si>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</si>
  <si>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</si>
  <si>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</si>
  <si>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</si>
  <si>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</si>
  <si>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</si>
  <si>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</si>
  <si>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</si>
  <si>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</si>
  <si>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</si>
  <si>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</si>
  <si>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</si>
  <si>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</si>
  <si>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</si>
  <si>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</si>
  <si>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</si>
  <si>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</si>
  <si>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</si>
  <si>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</si>
  <si>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</si>
  <si>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</si>
  <si>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</si>
  <si>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</si>
  <si>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</si>
  <si>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</si>
  <si>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</si>
  <si>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</si>
  <si>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</si>
  <si>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</si>
  <si>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</si>
  <si>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介護保険特別会計</t>
  </si>
  <si>
    <t>後期高齢者医療特別会計</t>
  </si>
  <si>
    <t>下水道事業特別会計</t>
  </si>
  <si>
    <t>公共用地先行取得事業特別会計</t>
  </si>
  <si>
    <t>その他会計（赤字）</t>
  </si>
  <si>
    <t>その他会計（黒字）</t>
  </si>
  <si>
    <t>-</t>
    <phoneticPr fontId="2"/>
  </si>
  <si>
    <t>-</t>
    <phoneticPr fontId="2"/>
  </si>
  <si>
    <t>四條畷市交野市清掃施設組合</t>
    <rPh sb="0" eb="4">
      <t>シジョウナワテシ</t>
    </rPh>
    <rPh sb="4" eb="7">
      <t>カタノシ</t>
    </rPh>
    <rPh sb="7" eb="9">
      <t>セイソウ</t>
    </rPh>
    <rPh sb="9" eb="11">
      <t>シセツ</t>
    </rPh>
    <rPh sb="11" eb="13">
      <t>クミアイ</t>
    </rPh>
    <phoneticPr fontId="2"/>
  </si>
  <si>
    <t>北河内4市リサイクル施設組合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</si>
  <si>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</si>
  <si>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</si>
  <si>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</si>
  <si>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</si>
  <si>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交野市体育文化協会</t>
    <rPh sb="0" eb="3">
      <t>カタノシ</t>
    </rPh>
    <rPh sb="3" eb="5">
      <t>タイイク</t>
    </rPh>
    <rPh sb="5" eb="7">
      <t>ブンカ</t>
    </rPh>
    <rPh sb="7" eb="9">
      <t>キョウカイ</t>
    </rPh>
    <phoneticPr fontId="2"/>
  </si>
  <si>
    <t>○</t>
    <phoneticPr fontId="2"/>
  </si>
  <si>
    <t>交野市土地開発公社</t>
    <rPh sb="0" eb="3">
      <t>カタノシ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</si>
  <si>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</si>
  <si>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</si>
  <si>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</si>
  <si>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</si>
  <si>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全国的に見ても高い数値となっているが、財政健全化への取組により減少傾向となっている。一方、有形固定資産減価償却率も高い数値となっており、財政健全化への取組のために、施設の老朽化対策等が後回しになっていることが表れてい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</si>
  <si>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</si>
  <si>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</si>
  <si>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</si>
  <si>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</si>
  <si>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</si>
  <si>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</si>
  <si>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</si>
  <si>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土地開発公社による市の規模に見合わない多額の用地取得が過去に行われた影響などから、将来負担比率、実質公債費比率ともに類似団体内平均値に比べて高い数値となっているが、どちらも近年は減少傾向とはなっている。
近年は公社用地について計画的に買戻しが進んでいることや、平成の初頭に行った都市基盤の整備にかかる市債の償還が終了してきたことなどから、このような結果となっているが、今後も起債による公社用地の買戻しや、公共施設の老朽化対策等を進める必要があるため、実質公債費比率については、今後大きな減少は見込めない見通しとなっている。
よって、更なる土地開発公社の健全化、市債の発行の抑制などの取組を進め、比率の改善に努める。</t>
    <rPh sb="62" eb="63">
      <t>ナイ</t>
    </rPh>
    <rPh sb="63" eb="66">
      <t>ヘイキンチ</t>
    </rPh>
    <rPh sb="238" eb="240">
      <t>コンゴ</t>
    </rPh>
    <rPh sb="240" eb="241">
      <t>オオ</t>
    </rPh>
    <rPh sb="243" eb="245">
      <t>ゲンショウ</t>
    </rPh>
    <rPh sb="246" eb="248">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</si>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</sst>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extLst>
            <c:ext xmlns:c16="http://schemas.microsoft.com/office/drawing/2014/chart" uri="{C3380CC4-5D6E-409C-BE32-E72D297353CC}">
              <c16:uniqueId val="{00000000-FB8E-4DC7-AAF4-D4D3927BDA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25554</c:v>
                </c:pt>
                <c:pt idx="1">
                  <c:v>38895</c:v>
                </c:pt>
                <c:pt idx="2">
                  <c:v>22734</c:v>
                </c:pt>
                <c:pt idx="3">
                  <c:v>49922</c:v>
                </c:pt>
                <c:pt idx="4">
                  <c:v>24158</c:v>
                </c:pt>
              </c:numCache>
            </c:numRef>
          </c:val>
          <c:smooth val="0"/>
          <c:extLst>
            <c:ext xmlns:c16="http://schemas.microsoft.com/office/drawing/2014/chart" uri="{C3380CC4-5D6E-409C-BE32-E72D297353CC}">
              <c16:uniqueId val="{00000001-FB8E-4DC7-AAF4-D4D3927BDA59}"/>
            </c:ext>
          </c:extLst>
        </c:ser>
        <c:dLbls>
          <c:showLegendKey val="0"/>
          <c:showVal val="0"/>
          <c:showCatName val="0"/>
          <c:showSerName val="0"/>
          <c:showPercent val="0"/>
          <c:showBubbleSize val="0"/>
        </c:dLbls>
        <c:marker val="1"/>
        <c:smooth val="0"/>
        <c:axId val="137148672"/>
        <c:axId val="137159040"/>
      </c:lineChart>
      <c:catAx>
        <c:axId val="13714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59040"/>
        <c:crosses val="autoZero"/>
        <c:auto val="1"/>
        <c:lblAlgn val="ctr"/>
        <c:lblOffset val="100"/>
        <c:tickLblSkip val="1"/>
        <c:tickMarkSkip val="1"/>
        <c:noMultiLvlLbl val="0"/>
      </c:catAx>
      <c:valAx>
        <c:axId val="137159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4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1.71</c:v>
                </c:pt>
                <c:pt idx="1">
                  <c:v>2.08</c:v>
                </c:pt>
                <c:pt idx="2">
                  <c:v>1.95</c:v>
                </c:pt>
                <c:pt idx="3">
                  <c:v>2.5099999999999998</c:v>
                </c:pt>
                <c:pt idx="4">
                  <c:v>2.96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14.2</c:v>
                </c:pt>
                <c:pt idx="1">
                  <c:v>17.239999999999998</c:v>
                </c:pt>
                <c:pt idx="2">
                  <c:v>18.47</c:v>
                </c:pt>
                <c:pt idx="3">
                  <c:v>21.06</c:v>
                </c:pt>
                <c:pt idx="4">
                  <c:v>22.11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0098176"/>
        <c:axId val="15971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4.79</c:v>
                </c:pt>
                <c:pt idx="1">
                  <c:v>4.07</c:v>
                </c:pt>
                <c:pt idx="2">
                  <c:v>1.1399999999999999</c:v>
                </c:pt>
                <c:pt idx="3">
                  <c:v>3.35</c:v>
                </c:pt>
                <c:pt idx="4">
                  <c:v>1.94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0098176"/>
        <c:axId val="159711232"/>
      </c:lineChart>
      <c:catAx>
        <c:axId val="1600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711232"/>
        <c:crosses val="autoZero"/>
        <c:auto val="1"/>
        <c:lblAlgn val="ctr"/>
        <c:lblOffset val="100"/>
        <c:tickLblSkip val="1"/>
        <c:tickMarkSkip val="1"/>
        <c:noMultiLvlLbl val="0"/>
      </c:catAx>
      <c:valAx>
        <c:axId val="15971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9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0.23</c:v>
                </c:pt>
                <c:pt idx="6">
                  <c:v>#N/A</c:v>
                </c:pt>
                <c:pt idx="7">
                  <c:v>0.26</c:v>
                </c:pt>
                <c:pt idx="8">
                  <c:v>#N/A</c:v>
                </c:pt>
                <c:pt idx="9">
                  <c:v>0.27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0.35</c:v>
                </c:pt>
                <c:pt idx="4">
                  <c:v>#N/A</c:v>
                </c:pt>
                <c:pt idx="5">
                  <c:v>0.38</c:v>
                </c:pt>
                <c:pt idx="6">
                  <c:v>#N/A</c:v>
                </c:pt>
                <c:pt idx="7">
                  <c:v>0.26</c:v>
                </c:pt>
                <c:pt idx="8">
                  <c:v>#N/A</c:v>
                </c:pt>
                <c:pt idx="9">
                  <c:v>0.28999999999999998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#N/A</c:v>
                </c:pt>
                <c:pt idx="3">
                  <c:v>0.09</c:v>
                </c:pt>
                <c:pt idx="4">
                  <c:v>#N/A</c:v>
                </c:pt>
                <c:pt idx="5">
                  <c:v>0.57999999999999996</c:v>
                </c:pt>
                <c:pt idx="6">
                  <c:v>#N/A</c:v>
                </c:pt>
                <c:pt idx="7">
                  <c:v>1.1000000000000001</c:v>
                </c:pt>
                <c:pt idx="8">
                  <c:v>#N/A</c:v>
                </c:pt>
                <c:pt idx="9">
                  <c:v>1.27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0.72</c:v>
                </c:pt>
                <c:pt idx="4">
                  <c:v>#N/A</c:v>
                </c:pt>
                <c:pt idx="5">
                  <c:v>0.47</c:v>
                </c:pt>
                <c:pt idx="6">
                  <c:v>#N/A</c:v>
                </c:pt>
                <c:pt idx="7">
                  <c:v>0.56000000000000005</c:v>
                </c:pt>
                <c:pt idx="8">
                  <c:v>#N/A</c:v>
                </c:pt>
                <c:pt idx="9">
                  <c:v>2.2599999999999998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c:v>
                </c:pt>
                <c:pt idx="2">
                  <c:v>#N/A</c:v>
                </c:pt>
                <c:pt idx="3">
                  <c:v>2.0699999999999998</c:v>
                </c:pt>
                <c:pt idx="4">
                  <c:v>#N/A</c:v>
                </c:pt>
                <c:pt idx="5">
                  <c:v>1.94</c:v>
                </c:pt>
                <c:pt idx="6">
                  <c:v>#N/A</c:v>
                </c:pt>
                <c:pt idx="7">
                  <c:v>2.5</c:v>
                </c:pt>
                <c:pt idx="8">
                  <c:v>#N/A</c:v>
                </c:pt>
                <c:pt idx="9">
                  <c:v>2.96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21.84</c:v>
                </c:pt>
                <c:pt idx="2">
                  <c:v>#N/A</c:v>
                </c:pt>
                <c:pt idx="3">
                  <c:v>22</c:v>
                </c:pt>
                <c:pt idx="4">
                  <c:v>#N/A</c:v>
                </c:pt>
                <c:pt idx="5">
                  <c:v>20.89</c:v>
                </c:pt>
                <c:pt idx="6">
                  <c:v>#N/A</c:v>
                </c:pt>
                <c:pt idx="7">
                  <c:v>20.37</c:v>
                </c:pt>
                <c:pt idx="8">
                  <c:v>#N/A</c:v>
                </c:pt>
                <c:pt idx="9">
                  <c:v>21.76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9957888"/>
        <c:axId val="129959424"/>
      </c:barChart>
      <c:catAx>
        <c:axId val="1299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59424"/>
        <c:crosses val="autoZero"/>
        <c:auto val="1"/>
        <c:lblAlgn val="ctr"/>
        <c:lblOffset val="100"/>
        <c:tickLblSkip val="1"/>
        <c:tickMarkSkip val="1"/>
        <c:noMultiLvlLbl val="0"/>
      </c:catAx>
      <c:valAx>
        <c:axId val="12995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57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2266</c:v>
                </c:pt>
                <c:pt idx="5">
                  <c:v>2160</c:v>
                </c:pt>
                <c:pt idx="8">
                  <c:v>2180</c:v>
                </c:pt>
                <c:pt idx="11">
                  <c:v>1829</c:v>
                </c:pt>
                <c:pt idx="14">
                  <c:v>1867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26</c:v>
                </c:pt>
                <c:pt idx="6">
                  <c:v>25</c:v>
                </c:pt>
                <c:pt idx="9">
                  <c:v>31</c:v>
                </c:pt>
                <c:pt idx="12">
                  <c:v>32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382</c:v>
                </c:pt>
                <c:pt idx="3">
                  <c:v>165</c:v>
                </c:pt>
                <c:pt idx="6">
                  <c:v>145</c:v>
                </c:pt>
                <c:pt idx="9">
                  <c:v>136</c:v>
                </c:pt>
                <c:pt idx="12">
                  <c:v>129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3473</c:v>
                </c:pt>
                <c:pt idx="3">
                  <c:v>3453</c:v>
                </c:pt>
                <c:pt idx="6">
                  <c:v>3655</c:v>
                </c:pt>
                <c:pt idx="9">
                  <c:v>3457</c:v>
                </c:pt>
                <c:pt idx="12">
                  <c:v>3293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6946432"/>
        <c:axId val="136948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1617</c:v>
                </c:pt>
                <c:pt idx="2">
                  <c:v>#N/A</c:v>
                </c:pt>
                <c:pt idx="3">
                  <c:v>#N/A</c:v>
                </c:pt>
                <c:pt idx="4">
                  <c:v>1484</c:v>
                </c:pt>
                <c:pt idx="5">
                  <c:v>#N/A</c:v>
                </c:pt>
                <c:pt idx="6">
                  <c:v>#N/A</c:v>
                </c:pt>
                <c:pt idx="7">
                  <c:v>1645</c:v>
                </c:pt>
                <c:pt idx="8">
                  <c:v>#N/A</c:v>
                </c:pt>
                <c:pt idx="9">
                  <c:v>#N/A</c:v>
                </c:pt>
                <c:pt idx="10">
                  <c:v>1795</c:v>
                </c:pt>
                <c:pt idx="11">
                  <c:v>#N/A</c:v>
                </c:pt>
                <c:pt idx="12">
                  <c:v>#N/A</c:v>
                </c:pt>
                <c:pt idx="13">
                  <c:v>1587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6946432"/>
        <c:axId val="136948352"/>
      </c:lineChart>
      <c:catAx>
        <c:axId val="13694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948352"/>
        <c:crosses val="autoZero"/>
        <c:auto val="1"/>
        <c:lblAlgn val="ctr"/>
        <c:lblOffset val="100"/>
        <c:tickLblSkip val="1"/>
        <c:tickMarkSkip val="1"/>
        <c:noMultiLvlLbl val="0"/>
      </c:catAx>
      <c:valAx>
        <c:axId val="13694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4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17080</c:v>
                </c:pt>
                <c:pt idx="5">
                  <c:v>17181</c:v>
                </c:pt>
                <c:pt idx="8">
                  <c:v>17564</c:v>
                </c:pt>
                <c:pt idx="11">
                  <c:v>17627</c:v>
                </c:pt>
                <c:pt idx="14">
                  <c:v>17828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3674</c:v>
                </c:pt>
                <c:pt idx="5">
                  <c:v>3628</c:v>
                </c:pt>
                <c:pt idx="8">
                  <c:v>4954</c:v>
                </c:pt>
                <c:pt idx="11">
                  <c:v>4503</c:v>
                </c:pt>
                <c:pt idx="14">
                  <c:v>5207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4360</c:v>
                </c:pt>
                <c:pt idx="5">
                  <c:v>4843</c:v>
                </c:pt>
                <c:pt idx="8">
                  <c:v>5014</c:v>
                </c:pt>
                <c:pt idx="11">
                  <c:v>5430</c:v>
                </c:pt>
                <c:pt idx="14">
                  <c:v>5690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3582</c:v>
                </c:pt>
                <c:pt idx="3">
                  <c:v>3557</c:v>
                </c:pt>
                <c:pt idx="6">
                  <c:v>3367</c:v>
                </c:pt>
                <c:pt idx="9">
                  <c:v>3271</c:v>
                </c:pt>
                <c:pt idx="12">
                  <c:v>3446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172</c:v>
                </c:pt>
                <c:pt idx="3">
                  <c:v>153</c:v>
                </c:pt>
                <c:pt idx="6">
                  <c:v>1679</c:v>
                </c:pt>
                <c:pt idx="9">
                  <c:v>1827</c:v>
                </c:pt>
                <c:pt idx="12">
                  <c:v>2253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2426</c:v>
                </c:pt>
                <c:pt idx="3">
                  <c:v>2260</c:v>
                </c:pt>
                <c:pt idx="6">
                  <c:v>1997</c:v>
                </c:pt>
                <c:pt idx="9">
                  <c:v>1243</c:v>
                </c:pt>
                <c:pt idx="12">
                  <c:v>1192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17779</c:v>
                </c:pt>
                <c:pt idx="3">
                  <c:v>14555</c:v>
                </c:pt>
                <c:pt idx="6">
                  <c:v>12616</c:v>
                </c:pt>
                <c:pt idx="9">
                  <c:v>12035</c:v>
                </c:pt>
                <c:pt idx="12">
                  <c:v>10396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29869</c:v>
                </c:pt>
                <c:pt idx="3">
                  <c:v>31596</c:v>
                </c:pt>
                <c:pt idx="6">
                  <c:v>30573</c:v>
                </c:pt>
                <c:pt idx="9">
                  <c:v>30984</c:v>
                </c:pt>
                <c:pt idx="12">
                  <c:v>29882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399360"/>
        <c:axId val="16040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28715</c:v>
                </c:pt>
                <c:pt idx="2">
                  <c:v>#N/A</c:v>
                </c:pt>
                <c:pt idx="3">
                  <c:v>#N/A</c:v>
                </c:pt>
                <c:pt idx="4">
                  <c:v>26469</c:v>
                </c:pt>
                <c:pt idx="5">
                  <c:v>#N/A</c:v>
                </c:pt>
                <c:pt idx="6">
                  <c:v>#N/A</c:v>
                </c:pt>
                <c:pt idx="7">
                  <c:v>22700</c:v>
                </c:pt>
                <c:pt idx="8">
                  <c:v>#N/A</c:v>
                </c:pt>
                <c:pt idx="9">
                  <c:v>#N/A</c:v>
                </c:pt>
                <c:pt idx="10">
                  <c:v>21800</c:v>
                </c:pt>
                <c:pt idx="11">
                  <c:v>#N/A</c:v>
                </c:pt>
                <c:pt idx="12">
                  <c:v>#N/A</c:v>
                </c:pt>
                <c:pt idx="13">
                  <c:v>18445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399360"/>
        <c:axId val="160401280"/>
      </c:lineChart>
      <c:catAx>
        <c:axId val="16039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401280"/>
        <c:crosses val="autoZero"/>
        <c:auto val="1"/>
        <c:lblAlgn val="ctr"/>
        <c:lblOffset val="100"/>
        <c:tickLblSkip val="1"/>
        <c:tickMarkSkip val="1"/>
        <c:noMultiLvlLbl val="0"/>
      </c:catAx>
      <c:valAx>
        <c:axId val="16040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9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{B2B7B8ED-F103-46BD-B018-781D0518E06F}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999-426E-B3B0-06FFFD9A419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{7DDBBFFA-993D-4230-A88F-51E1DE1E4444}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999-426E-B3B0-06FFFD9A419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{4F7C6586-5091-4DC4-955B-91B46398D872}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999-426E-B3B0-06FFFD9A419B}"/>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{A67361CC-91F1-4F4E-8AB4-AFF4EF2A255D}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999-426E-B3B0-06FFFD9A419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{C8A89BEC-2233-40A6-B2B9-E65AAE4E9BF2}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999-426E-B3B0-06FFFD9A41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67.400000000000006</c:v>
                </c:pt>
              </c:numCache>
            </c:numRef>
          </c:xVal>
          <c:yVal>
            <c:numRef>
              <c:f>公会計指標分析・財政指標組合せ分析表!$K$51:$O$51</c:f>
              <c:numCache>
                <c:formatCode>#,##0.0;"▲ "#,##0.0</c:formatCode>
                <c:ptCount val="5"/>
                <c:pt idx="3">
                  <c:v>169.9</c:v>
                </c:pt>
              </c:numCache>
            </c:numRef>
          </c:yVal>
          <c:smooth val="0"/>
          <c:extLst>
            <c:ext xmlns:c16="http://schemas.microsoft.com/office/drawing/2014/chart" uri="{C3380CC4-5D6E-409C-BE32-E72D297353CC}">
              <c16:uniqueId val="{00000005-8999-426E-B3B0-06FFFD9A419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{C974DE6F-8A2A-471C-8E59-CEB5FAD844F1}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999-426E-B3B0-06FFFD9A419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{76E009BB-9316-41B6-B83E-530BE9F965F9}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999-426E-B3B0-06FFFD9A419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{928D2339-5986-450E-B06E-B5DFC1511CFB}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999-426E-B3B0-06FFFD9A419B}"/>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{9E6FD734-CA33-41C5-A4EC-3C9EF3316D07}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999-426E-B3B0-06FFFD9A419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{DAC68197-4DC8-426B-B86E-D97BEC3D0FE2}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999-426E-B3B0-06FFFD9A41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c:ext xmlns:c16="http://schemas.microsoft.com/office/drawing/2014/chart" uri="{C3380CC4-5D6E-409C-BE32-E72D297353CC}">
              <c16:uniqueId val="{0000000B-8999-426E-B3B0-06FFFD9A419B}"/>
            </c:ext>
          </c:extLst>
        </c:ser>
        <c:dLbls>
          <c:showLegendKey val="0"/>
          <c:showVal val="0"/>
          <c:showCatName val="0"/>
          <c:showSerName val="0"/>
          <c:showPercent val="0"/>
          <c:showBubbleSize val="0"/>
        </c:dLbls>
        <c:axId val="95870336"/>
        <c:axId val="95159040"/>
      </c:scatterChart>
      <c:valAx>
        <c:axId val="95870336"/>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159040"/>
        <c:crosses val="autoZero"/>
        <c:crossBetween val="midCat"/>
      </c:valAx>
      <c:valAx>
        <c:axId val="95159040"/>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870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{B6F50EB5-9D57-4707-9351-505F36505822}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938-4197-81C7-B14259FBB11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{9140A31D-8C1C-4C3F-8922-997D65F3D121}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938-4197-81C7-B14259FBB11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{13218DF6-1266-4910-A26D-5883A9D55356}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938-4197-81C7-B14259FBB11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{E4A9395F-CEC7-42B5-8756-D4AD936ED993}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938-4197-81C7-B14259FBB11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{E58166B6-5B0E-40AE-950B-678548B1736C}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938-4197-81C7-B14259FBB1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13.7</c:v>
                </c:pt>
                <c:pt idx="2">
                  <c:v>12.7</c:v>
                </c:pt>
                <c:pt idx="3">
                  <c:v>13</c:v>
                </c:pt>
                <c:pt idx="4">
                  <c:v>13.1</c:v>
                </c:pt>
              </c:numCache>
            </c:numRef>
          </c:xVal>
          <c:yVal>
            <c:numRef>
              <c:f>公会計指標分析・財政指標組合せ分析表!$K$73:$O$73</c:f>
              <c:numCache>
                <c:formatCode>#,##0.0;"▲ "#,##0.0</c:formatCode>
                <c:ptCount val="5"/>
                <c:pt idx="0">
                  <c:v>232.7</c:v>
                </c:pt>
                <c:pt idx="1">
                  <c:v>210.1</c:v>
                </c:pt>
                <c:pt idx="2">
                  <c:v>183.1</c:v>
                </c:pt>
                <c:pt idx="3">
                  <c:v>169.9</c:v>
                </c:pt>
                <c:pt idx="4">
                  <c:v>142.30000000000001</c:v>
                </c:pt>
              </c:numCache>
            </c:numRef>
          </c:yVal>
          <c:smooth val="0"/>
          <c:extLst>
            <c:ext xmlns:c16="http://schemas.microsoft.com/office/drawing/2014/chart" uri="{C3380CC4-5D6E-409C-BE32-E72D297353CC}">
              <c16:uniqueId val="{00000005-5938-4197-81C7-B14259FBB11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{140CBFE2-4B02-4DC4-B961-48917D165475}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938-4197-81C7-B14259FBB11A}"/>
                </c:ext>
              </c:extLst>
            </c:dLbl>
            <c:dLbl>
              <c:idx val="1"/>
              <c:layout>
                <c:manualLayout>
                  <c:x val="-3.0945492278581524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{2D0DF584-D0F9-42D0-ACA1-80F35CC02373}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938-4197-81C7-B14259FBB11A}"/>
                </c:ext>
              </c:extLst>
            </c:dLbl>
            <c:dLbl>
              <c:idx val="2"/>
              <c:layout>
                <c:manualLayout>
                  <c:x val="-3.246543224504604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{E4466F25-76A3-4FEF-B7DF-D39AEA310EDD}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938-4197-81C7-B14259FBB11A}"/>
                </c:ext>
              </c:extLst>
            </c:dLbl>
            <c:dLbl>
              <c:idx val="3"/>
              <c:layout>
                <c:manualLayout>
                  <c:x val="-2.247509075045509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{2DD53292-3340-431A-B4DD-A2B8253B08BC}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938-4197-81C7-B14259FBB11A}"/>
                </c:ext>
              </c:extLst>
            </c:dLbl>
            <c:dLbl>
              <c:idx val="4"/>
              <c:layout>
                <c:manualLayout>
                  <c:x val="-4.093583377317233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{87A94B02-F4C5-479B-9405-8291CB9B451C}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938-4197-81C7-B14259FBB1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c:ext xmlns:c16="http://schemas.microsoft.com/office/drawing/2014/chart" uri="{C3380CC4-5D6E-409C-BE32-E72D297353CC}">
              <c16:uniqueId val="{0000000B-5938-4197-81C7-B14259FBB11A}"/>
            </c:ext>
          </c:extLst>
        </c:ser>
        <c:dLbls>
          <c:showLegendKey val="0"/>
          <c:showVal val="0"/>
          <c:showCatName val="0"/>
          <c:showSerName val="0"/>
          <c:showPercent val="0"/>
          <c:showBubbleSize val="0"/>
        </c:dLbls>
        <c:axId val="96348800"/>
        <c:axId val="96367360"/>
      </c:scatterChart>
      <c:valAx>
        <c:axId val="96348800"/>
        <c:scaling>
          <c:orientation val="minMax"/>
          <c:max val="16.3"/>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67360"/>
        <c:crosses val="autoZero"/>
        <c:crossBetween val="midCat"/>
      </c:valAx>
      <c:valAx>
        <c:axId val="96367360"/>
        <c:scaling>
          <c:orientation val="minMax"/>
          <c:max val="2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348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年度における実質公債費比率は１３．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％となっており、平成２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％と比較し０．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ポイント悪化している。過去の大型事業に対する市債の償還が終了してきていることから、元利償還金は減少してきているものの、それに対する交付税の算入措置等も終了</a:t>
          </a:r>
          <a:r>
            <a:rPr kumimoji="1" lang="ja-JP" altLang="en-US" sz="1100">
              <a:solidFill>
                <a:schemeClr val="dk1"/>
              </a:solidFill>
              <a:effectLst/>
              <a:latin typeface="+mn-lt"/>
              <a:ea typeface="+mn-ea"/>
              <a:cs typeface="+mn-cs"/>
            </a:rPr>
            <a:t>していることや、平成２５年度単年度が一時的に低く、その数値が平成２８年度の比率を計算する３年平均の数値から外れたため</a:t>
          </a:r>
          <a:r>
            <a:rPr kumimoji="1" lang="ja-JP" altLang="ja-JP" sz="1100">
              <a:solidFill>
                <a:schemeClr val="dk1"/>
              </a:solidFill>
              <a:effectLst/>
              <a:latin typeface="+mn-lt"/>
              <a:ea typeface="+mn-ea"/>
              <a:cs typeface="+mn-cs"/>
            </a:rPr>
            <a:t>悪化となった。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と比較すると、依然として高い比率となっており、新学校給食センターや新ごみ処理場の整備に係る市債の償還が数年後から始まることで、更に数値の悪化が予想される。今後は、新規発行の抑制や低利率での借入を行うなど、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年度における将来負担比率は１</a:t>
          </a:r>
          <a:r>
            <a:rPr kumimoji="1" lang="ja-JP" altLang="en-US" sz="1100">
              <a:solidFill>
                <a:schemeClr val="dk1"/>
              </a:solidFill>
              <a:effectLst/>
              <a:latin typeface="+mn-lt"/>
              <a:ea typeface="+mn-ea"/>
              <a:cs typeface="+mn-cs"/>
            </a:rPr>
            <a:t>４２．３</a:t>
          </a:r>
          <a:r>
            <a:rPr kumimoji="1" lang="ja-JP" altLang="ja-JP" sz="1100">
              <a:solidFill>
                <a:schemeClr val="dk1"/>
              </a:solidFill>
              <a:effectLst/>
              <a:latin typeface="+mn-lt"/>
              <a:ea typeface="+mn-ea"/>
              <a:cs typeface="+mn-cs"/>
            </a:rPr>
            <a:t>％となっており、平成２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年度の１</a:t>
          </a: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％と比べ</a:t>
          </a:r>
          <a:r>
            <a:rPr kumimoji="1" lang="ja-JP" altLang="en-US" sz="1100">
              <a:solidFill>
                <a:schemeClr val="dk1"/>
              </a:solidFill>
              <a:effectLst/>
              <a:latin typeface="+mn-lt"/>
              <a:ea typeface="+mn-ea"/>
              <a:cs typeface="+mn-cs"/>
            </a:rPr>
            <a:t>２７．６</a:t>
          </a:r>
          <a:r>
            <a:rPr kumimoji="1" lang="ja-JP" altLang="ja-JP" sz="1100">
              <a:solidFill>
                <a:schemeClr val="dk1"/>
              </a:solidFill>
              <a:effectLst/>
              <a:latin typeface="+mn-lt"/>
              <a:ea typeface="+mn-ea"/>
              <a:cs typeface="+mn-cs"/>
            </a:rPr>
            <a:t>ポイント改善したが、全国的に見ても</a:t>
          </a:r>
          <a:r>
            <a:rPr kumimoji="1" lang="ja-JP" altLang="en-US" sz="1100">
              <a:solidFill>
                <a:schemeClr val="dk1"/>
              </a:solidFill>
              <a:effectLst/>
              <a:latin typeface="+mn-lt"/>
              <a:ea typeface="+mn-ea"/>
              <a:cs typeface="+mn-cs"/>
            </a:rPr>
            <a:t>いまだ</a:t>
          </a:r>
          <a:r>
            <a:rPr kumimoji="1" lang="ja-JP" altLang="ja-JP" sz="1100">
              <a:solidFill>
                <a:schemeClr val="dk1"/>
              </a:solidFill>
              <a:effectLst/>
              <a:latin typeface="+mn-lt"/>
              <a:ea typeface="+mn-ea"/>
              <a:cs typeface="+mn-cs"/>
            </a:rPr>
            <a:t>非常に高い数値となっている。この要因としては、都市基盤整備に伴う多額の市債の発行や、土地開発公社において、第二京阪道路関連用地等の多額の用地取得を行ったことにより、多額の債務を抱えることが挙げられる。ここ数年は公社用地の計画的な買戻し等を行い、順調に比率は低下しているものの、老朽化した施設の更新や長寿命化等の費用について、新たな市債の発行による比率の悪化が見込まれるところである。</a:t>
          </a:r>
          <a:r>
            <a:rPr kumimoji="1" lang="ja-JP" altLang="en-US" sz="1100">
              <a:solidFill>
                <a:schemeClr val="dk1"/>
              </a:solidFill>
              <a:effectLst/>
              <a:latin typeface="+mn-lt"/>
              <a:ea typeface="+mn-ea"/>
              <a:cs typeface="+mn-cs"/>
            </a:rPr>
            <a:t>また、新ごみ処理場の整備により、一部事務組合の負担見込額も増加する予定である。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今後も土地開発公社の健全化を進めつつ、新規の公共投資については選択と集中を行うことで、市民サービスへの投資を行いながら、数値の改善に努める。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％近い値となっており、全国平均、府平均及び類似団体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の全てにおいて、上回る値となっている。</a:t>
          </a:r>
          <a:endParaRPr lang="ja-JP" altLang="ja-JP">
            <a:effectLst/>
          </a:endParaRPr>
        </a:p>
        <a:p>
          <a:r>
            <a:rPr kumimoji="1" lang="ja-JP" altLang="ja-JP" sz="1100">
              <a:solidFill>
                <a:schemeClr val="dk1"/>
              </a:solidFill>
              <a:effectLst/>
              <a:latin typeface="+mn-lt"/>
              <a:ea typeface="+mn-ea"/>
              <a:cs typeface="+mn-cs"/>
            </a:rPr>
            <a:t>これは、負債総額の圧縮を図るなど財政健全化を進めるにあたり、施設の更新や大規模な改修等を先延ばしにしてきた結果であるといえる。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日現在で整備中のため、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年度の当該団体値は表示されていないが、さらに一定の上昇が見込まれている。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24384</xdr:rowOff>
    </xdr:from>
    <xdr:to>
      <xdr:col>3</xdr:col>
      <xdr:colOff>511175</xdr:colOff>
      <xdr:row>28</xdr:row>
      <xdr:rowOff>125984</xdr:rowOff>
    </xdr:to>
    <xdr:sp macro="" textlink="">
      <xdr:nvSpPr>
        <xdr:cNvPr id="75" name="円/楕円 74"/>
        <xdr:cNvSpPr/>
      </xdr:nvSpPr>
      <xdr:spPr>
        <a:xfrm>
          <a:off x="4000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142511</xdr:rowOff>
    </xdr:from>
    <xdr:ext cx="405111" cy="259045"/>
    <xdr:sp macro="" textlink="">
      <xdr:nvSpPr>
        <xdr:cNvPr id="77" name="n_1mainValue有形固定資産減価償却率"/>
        <xdr:cNvSpPr txBox="1"/>
      </xdr:nvSpPr>
      <xdr:spPr>
        <a:xfrm>
          <a:off x="3836043"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144272</xdr:rowOff>
    </xdr:from>
    <xdr:to>
      <xdr:col>5</xdr:col>
      <xdr:colOff>409575</xdr:colOff>
      <xdr:row>38</xdr:row>
      <xdr:rowOff>74422</xdr:rowOff>
    </xdr:to>
    <xdr:sp macro="" textlink="">
      <xdr:nvSpPr>
        <xdr:cNvPr id="68" name="円/楕円 67"/>
        <xdr:cNvSpPr/>
      </xdr:nvSpPr>
      <xdr:spPr>
        <a:xfrm>
          <a:off x="3746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65549</xdr:rowOff>
    </xdr:from>
    <xdr:ext cx="405111" cy="259045"/>
    <xdr:sp macro="" textlink="">
      <xdr:nvSpPr>
        <xdr:cNvPr id="70" name="n_1mainValue【道路】&#10;有形固定資産減価償却率"/>
        <xdr:cNvSpPr txBox="1"/>
      </xdr:nvSpPr>
      <xdr:spPr>
        <a:xfrm>
          <a:off x="3582043"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133756</xdr:rowOff>
    </xdr:from>
    <xdr:to>
      <xdr:col>14</xdr:col>
      <xdr:colOff>79375</xdr:colOff>
      <xdr:row>41</xdr:row>
      <xdr:rowOff>63906</xdr:rowOff>
    </xdr:to>
    <xdr:sp macro="" textlink="">
      <xdr:nvSpPr>
        <xdr:cNvPr id="105" name="円/楕円 104"/>
        <xdr:cNvSpPr/>
      </xdr:nvSpPr>
      <xdr:spPr>
        <a:xfrm>
          <a:off x="9588500" y="69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55033</xdr:rowOff>
    </xdr:from>
    <xdr:ext cx="469744" cy="259045"/>
    <xdr:sp macro="" textlink="">
      <xdr:nvSpPr>
        <xdr:cNvPr id="107" name="n_1mainValue【道路】&#10;一人当たり延長"/>
        <xdr:cNvSpPr txBox="1"/>
      </xdr:nvSpPr>
      <xdr:spPr>
        <a:xfrm>
          <a:off x="9391727" y="70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92075</xdr:rowOff>
    </xdr:from>
    <xdr:to>
      <xdr:col>5</xdr:col>
      <xdr:colOff>409575</xdr:colOff>
      <xdr:row>58</xdr:row>
      <xdr:rowOff>22225</xdr:rowOff>
    </xdr:to>
    <xdr:sp macro="" textlink="">
      <xdr:nvSpPr>
        <xdr:cNvPr id="144" name="円/楕円 143"/>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38752</xdr:rowOff>
    </xdr:from>
    <xdr:ext cx="405111" cy="259045"/>
    <xdr:sp macro="" textlink="">
      <xdr:nvSpPr>
        <xdr:cNvPr id="146" name="n_1mainValue【橋りょう・トンネル】&#10;有形固定資産減価償却率"/>
        <xdr:cNvSpPr txBox="1"/>
      </xdr:nvSpPr>
      <xdr:spPr>
        <a:xfrm>
          <a:off x="3582043"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18696</xdr:rowOff>
    </xdr:from>
    <xdr:to>
      <xdr:col>14</xdr:col>
      <xdr:colOff>79375</xdr:colOff>
      <xdr:row>64</xdr:row>
      <xdr:rowOff>120296</xdr:rowOff>
    </xdr:to>
    <xdr:sp macro="" textlink="">
      <xdr:nvSpPr>
        <xdr:cNvPr id="183" name="円/楕円 182"/>
        <xdr:cNvSpPr/>
      </xdr:nvSpPr>
      <xdr:spPr>
        <a:xfrm>
          <a:off x="9588500" y="109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111423</xdr:rowOff>
    </xdr:from>
    <xdr:ext cx="469744" cy="259045"/>
    <xdr:sp macro="" textlink="">
      <xdr:nvSpPr>
        <xdr:cNvPr id="185" name="n_1mainValue【橋りょう・トンネル】&#10;一人当たり有形固定資産（償却資産）額"/>
        <xdr:cNvSpPr txBox="1"/>
      </xdr:nvSpPr>
      <xdr:spPr>
        <a:xfrm>
          <a:off x="9391727" y="110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6" name="テキスト ボックス 20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41911</xdr:rowOff>
    </xdr:from>
    <xdr:to>
      <xdr:col>6</xdr:col>
      <xdr:colOff>510540</xdr:colOff>
      <xdr:row>86</xdr:row>
      <xdr:rowOff>20955</xdr:rowOff>
    </xdr:to>
    <xdr:cxnSp macro="">
      <xdr:nvCxnSpPr>
        <xdr:cNvPr id="210" name="直線コネクタ 209"/>
        <xdr:cNvCxnSpPr/>
      </xdr:nvCxnSpPr>
      <xdr:spPr>
        <a:xfrm flipV="1">
          <a:off x="4634865" y="13757911"/>
          <a:ext cx="0" cy="100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24782</xdr:rowOff>
    </xdr:from>
    <xdr:ext cx="405111" cy="259045"/>
    <xdr:sp macro="" textlink="">
      <xdr:nvSpPr>
        <xdr:cNvPr id="211" name="【公営住宅】&#10;有形固定資産減価償却率最小値テキスト"/>
        <xdr:cNvSpPr txBox="1"/>
      </xdr:nvSpPr>
      <xdr:spPr>
        <a:xfrm>
          <a:off x="47244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86</xdr:row>
      <xdr:rowOff>20955</xdr:rowOff>
    </xdr:from>
    <xdr:to>
      <xdr:col>6</xdr:col>
      <xdr:colOff>600075</xdr:colOff>
      <xdr:row>86</xdr:row>
      <xdr:rowOff>20955</xdr:rowOff>
    </xdr:to>
    <xdr:cxnSp macro="">
      <xdr:nvCxnSpPr>
        <xdr:cNvPr id="212" name="直線コネクタ 211"/>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160038</xdr:rowOff>
    </xdr:from>
    <xdr:ext cx="405111" cy="259045"/>
    <xdr:sp macro="" textlink="">
      <xdr:nvSpPr>
        <xdr:cNvPr id="213" name="【公営住宅】&#10;有形固定資産減価償却率最大値テキスト"/>
        <xdr:cNvSpPr txBox="1"/>
      </xdr:nvSpPr>
      <xdr:spPr>
        <a:xfrm>
          <a:off x="4724400"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80</xdr:row>
      <xdr:rowOff>41911</xdr:rowOff>
    </xdr:from>
    <xdr:to>
      <xdr:col>6</xdr:col>
      <xdr:colOff>600075</xdr:colOff>
      <xdr:row>80</xdr:row>
      <xdr:rowOff>41911</xdr:rowOff>
    </xdr:to>
    <xdr:cxnSp macro="">
      <xdr:nvCxnSpPr>
        <xdr:cNvPr id="214" name="直線コネクタ 213"/>
        <xdr:cNvCxnSpPr/>
      </xdr:nvCxnSpPr>
      <xdr:spPr>
        <a:xfrm>
          <a:off x="4546600" y="1375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127652</xdr:rowOff>
    </xdr:from>
    <xdr:ext cx="405111" cy="259045"/>
    <xdr:sp macro="" textlink="">
      <xdr:nvSpPr>
        <xdr:cNvPr id="215" name="【公営住宅】&#10;有形固定資産減価償却率平均値テキスト"/>
        <xdr:cNvSpPr txBox="1"/>
      </xdr:nvSpPr>
      <xdr:spPr>
        <a:xfrm>
          <a:off x="47244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149225</xdr:rowOff>
    </xdr:from>
    <xdr:to>
      <xdr:col>6</xdr:col>
      <xdr:colOff>561975</xdr:colOff>
      <xdr:row>82</xdr:row>
      <xdr:rowOff>79375</xdr:rowOff>
    </xdr:to>
    <xdr:sp macro="" textlink="">
      <xdr:nvSpPr>
        <xdr:cNvPr id="216" name="フローチャート : 判断 21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113030</xdr:rowOff>
    </xdr:from>
    <xdr:to>
      <xdr:col>5</xdr:col>
      <xdr:colOff>409575</xdr:colOff>
      <xdr:row>82</xdr:row>
      <xdr:rowOff>43180</xdr:rowOff>
    </xdr:to>
    <xdr:sp macro="" textlink="">
      <xdr:nvSpPr>
        <xdr:cNvPr id="217" name="フローチャート : 判断 21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23" name="円/楕円 222"/>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34307</xdr:rowOff>
    </xdr:from>
    <xdr:ext cx="405111" cy="259045"/>
    <xdr:sp macro="" textlink="">
      <xdr:nvSpPr>
        <xdr:cNvPr id="224" name="n_1aveValue【公営住宅】&#10;有形固定資産減価償却率"/>
        <xdr:cNvSpPr txBox="1"/>
      </xdr:nvSpPr>
      <xdr:spPr>
        <a:xfrm>
          <a:off x="3582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25"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156921</xdr:rowOff>
    </xdr:from>
    <xdr:to>
      <xdr:col>14</xdr:col>
      <xdr:colOff>79375</xdr:colOff>
      <xdr:row>86</xdr:row>
      <xdr:rowOff>87071</xdr:rowOff>
    </xdr:to>
    <xdr:sp macro="" textlink="">
      <xdr:nvSpPr>
        <xdr:cNvPr id="260" name="円/楕円 259"/>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61"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78198</xdr:rowOff>
    </xdr:from>
    <xdr:ext cx="469744" cy="259045"/>
    <xdr:sp macro="" textlink="">
      <xdr:nvSpPr>
        <xdr:cNvPr id="262"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0" name="フローチャート : 判断 309"/>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149225</xdr:rowOff>
    </xdr:from>
    <xdr:to>
      <xdr:col>22</xdr:col>
      <xdr:colOff>415925</xdr:colOff>
      <xdr:row>34</xdr:row>
      <xdr:rowOff>79375</xdr:rowOff>
    </xdr:to>
    <xdr:sp macro="" textlink="">
      <xdr:nvSpPr>
        <xdr:cNvPr id="316" name="円/楕円 315"/>
        <xdr:cNvSpPr/>
      </xdr:nvSpPr>
      <xdr:spPr>
        <a:xfrm>
          <a:off x="15430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17"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95902</xdr:rowOff>
    </xdr:from>
    <xdr:ext cx="405111" cy="259045"/>
    <xdr:sp macro="" textlink="">
      <xdr:nvSpPr>
        <xdr:cNvPr id="318" name="n_1mainValue【認定こども園・幼稚園・保育所】&#10;有形固定資産減価償却率"/>
        <xdr:cNvSpPr txBox="1"/>
      </xdr:nvSpPr>
      <xdr:spPr>
        <a:xfrm>
          <a:off x="15266043"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7" name="フローチャート : 判断 34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146558</xdr:rowOff>
    </xdr:from>
    <xdr:to>
      <xdr:col>31</xdr:col>
      <xdr:colOff>85725</xdr:colOff>
      <xdr:row>40</xdr:row>
      <xdr:rowOff>76708</xdr:rowOff>
    </xdr:to>
    <xdr:sp macro="" textlink="">
      <xdr:nvSpPr>
        <xdr:cNvPr id="353" name="円/楕円 352"/>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354"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67835</xdr:rowOff>
    </xdr:from>
    <xdr:ext cx="469744" cy="259045"/>
    <xdr:sp macro="" textlink="">
      <xdr:nvSpPr>
        <xdr:cNvPr id="355"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115933</xdr:rowOff>
    </xdr:from>
    <xdr:to>
      <xdr:col>23</xdr:col>
      <xdr:colOff>516889</xdr:colOff>
      <xdr:row>64</xdr:row>
      <xdr:rowOff>9797</xdr:rowOff>
    </xdr:to>
    <xdr:cxnSp macro="">
      <xdr:nvCxnSpPr>
        <xdr:cNvPr id="382" name="直線コネクタ 381"/>
        <xdr:cNvCxnSpPr/>
      </xdr:nvCxnSpPr>
      <xdr:spPr>
        <a:xfrm flipV="1">
          <a:off x="16318864" y="9888583"/>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383" name="【学校施設】&#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384" name="直線コネクタ 383"/>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62610</xdr:rowOff>
    </xdr:from>
    <xdr:ext cx="405111" cy="259045"/>
    <xdr:sp macro="" textlink="">
      <xdr:nvSpPr>
        <xdr:cNvPr id="385" name="【学校施設】&#10;有形固定資産減価償却率最大値テキスト"/>
        <xdr:cNvSpPr txBox="1"/>
      </xdr:nvSpPr>
      <xdr:spPr>
        <a:xfrm>
          <a:off x="16408400" y="966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57</xdr:row>
      <xdr:rowOff>115933</xdr:rowOff>
    </xdr:from>
    <xdr:to>
      <xdr:col>23</xdr:col>
      <xdr:colOff>606425</xdr:colOff>
      <xdr:row>57</xdr:row>
      <xdr:rowOff>115933</xdr:rowOff>
    </xdr:to>
    <xdr:cxnSp macro="">
      <xdr:nvCxnSpPr>
        <xdr:cNvPr id="386" name="直線コネクタ 385"/>
        <xdr:cNvCxnSpPr/>
      </xdr:nvCxnSpPr>
      <xdr:spPr>
        <a:xfrm>
          <a:off x="16230600" y="9888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15801</xdr:rowOff>
    </xdr:from>
    <xdr:ext cx="405111" cy="259045"/>
    <xdr:sp macro="" textlink="">
      <xdr:nvSpPr>
        <xdr:cNvPr id="387" name="【学校施設】&#10;有形固定資産減価償却率平均値テキスト"/>
        <xdr:cNvSpPr txBox="1"/>
      </xdr:nvSpPr>
      <xdr:spPr>
        <a:xfrm>
          <a:off x="164084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37374</xdr:rowOff>
    </xdr:from>
    <xdr:to>
      <xdr:col>23</xdr:col>
      <xdr:colOff>568325</xdr:colOff>
      <xdr:row>60</xdr:row>
      <xdr:rowOff>138974</xdr:rowOff>
    </xdr:to>
    <xdr:sp macro="" textlink="">
      <xdr:nvSpPr>
        <xdr:cNvPr id="388" name="フローチャート : 判断 387"/>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27577</xdr:rowOff>
    </xdr:from>
    <xdr:to>
      <xdr:col>22</xdr:col>
      <xdr:colOff>415925</xdr:colOff>
      <xdr:row>60</xdr:row>
      <xdr:rowOff>129177</xdr:rowOff>
    </xdr:to>
    <xdr:sp macro="" textlink="">
      <xdr:nvSpPr>
        <xdr:cNvPr id="389" name="フローチャート : 判断 388"/>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145143</xdr:rowOff>
    </xdr:from>
    <xdr:to>
      <xdr:col>22</xdr:col>
      <xdr:colOff>415925</xdr:colOff>
      <xdr:row>55</xdr:row>
      <xdr:rowOff>75293</xdr:rowOff>
    </xdr:to>
    <xdr:sp macro="" textlink="">
      <xdr:nvSpPr>
        <xdr:cNvPr id="395" name="円/楕円 394"/>
        <xdr:cNvSpPr/>
      </xdr:nvSpPr>
      <xdr:spPr>
        <a:xfrm>
          <a:off x="154305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120304</xdr:rowOff>
    </xdr:from>
    <xdr:ext cx="405111" cy="259045"/>
    <xdr:sp macro="" textlink="">
      <xdr:nvSpPr>
        <xdr:cNvPr id="396" name="n_1aveValue【学校施設】&#10;有形固定資産減価償却率"/>
        <xdr:cNvSpPr txBox="1"/>
      </xdr:nvSpPr>
      <xdr:spPr>
        <a:xfrm>
          <a:off x="15266043"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91820</xdr:rowOff>
    </xdr:from>
    <xdr:ext cx="405111" cy="259045"/>
    <xdr:sp macro="" textlink="">
      <xdr:nvSpPr>
        <xdr:cNvPr id="397" name="n_1mainValue【学校施設】&#10;有形固定資産減価償却率"/>
        <xdr:cNvSpPr txBox="1"/>
      </xdr:nvSpPr>
      <xdr:spPr>
        <a:xfrm>
          <a:off x="15266043" y="917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20" name="直線コネクタ 419"/>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21"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2" name="直線コネクタ 421"/>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3"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4" name="直線コネクタ 423"/>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5"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6" name="フローチャート : 判断 425"/>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7" name="フローチャート : 判断 426"/>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63957</xdr:rowOff>
    </xdr:from>
    <xdr:to>
      <xdr:col>31</xdr:col>
      <xdr:colOff>85725</xdr:colOff>
      <xdr:row>63</xdr:row>
      <xdr:rowOff>165557</xdr:rowOff>
    </xdr:to>
    <xdr:sp macro="" textlink="">
      <xdr:nvSpPr>
        <xdr:cNvPr id="433" name="円/楕円 432"/>
        <xdr:cNvSpPr/>
      </xdr:nvSpPr>
      <xdr:spPr>
        <a:xfrm>
          <a:off x="21272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4"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156684</xdr:rowOff>
    </xdr:from>
    <xdr:ext cx="469744" cy="259045"/>
    <xdr:sp macro="" textlink="">
      <xdr:nvSpPr>
        <xdr:cNvPr id="435" name="n_1mainValue【学校施設】&#10;一人当たり面積"/>
        <xdr:cNvSpPr txBox="1"/>
      </xdr:nvSpPr>
      <xdr:spPr>
        <a:xfrm>
          <a:off x="210757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60" name="直線コネクタ 459"/>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61"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62" name="直線コネクタ 461"/>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4" name="直線コネクタ 46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5"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6" name="フローチャート : 判断 465"/>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67" name="フローチャート : 判断 466"/>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8" name="テキスト ボックス 4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9" name="テキスト ボックス 4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0" name="テキスト ボックス 4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1" name="テキスト ボックス 4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2" name="テキスト ボックス 4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156845</xdr:rowOff>
    </xdr:from>
    <xdr:to>
      <xdr:col>22</xdr:col>
      <xdr:colOff>415925</xdr:colOff>
      <xdr:row>81</xdr:row>
      <xdr:rowOff>86995</xdr:rowOff>
    </xdr:to>
    <xdr:sp macro="" textlink="">
      <xdr:nvSpPr>
        <xdr:cNvPr id="473" name="円/楕円 472"/>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26688</xdr:rowOff>
    </xdr:from>
    <xdr:ext cx="405111" cy="259045"/>
    <xdr:sp macro="" textlink="">
      <xdr:nvSpPr>
        <xdr:cNvPr id="474"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103522</xdr:rowOff>
    </xdr:from>
    <xdr:ext cx="405111" cy="259045"/>
    <xdr:sp macro="" textlink="">
      <xdr:nvSpPr>
        <xdr:cNvPr id="475" name="n_1mainValue【児童館】&#10;有形固定資産減価償却率"/>
        <xdr:cNvSpPr txBox="1"/>
      </xdr:nvSpPr>
      <xdr:spPr>
        <a:xfrm>
          <a:off x="15266043"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6" name="直線コネクタ 4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7" name="テキスト ボックス 4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8" name="直線コネクタ 4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9" name="テキスト ボックス 4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0" name="直線コネクタ 4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1" name="テキスト ボックス 4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2" name="直線コネクタ 4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3" name="テキスト ボックス 4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7" name="直線コネクタ 496"/>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8"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9" name="直線コネクタ 498"/>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00"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01" name="直線コネクタ 50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2"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3" name="フローチャート : 判断 502"/>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4" name="フローチャート : 判断 503"/>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33020</xdr:rowOff>
    </xdr:from>
    <xdr:to>
      <xdr:col>31</xdr:col>
      <xdr:colOff>85725</xdr:colOff>
      <xdr:row>82</xdr:row>
      <xdr:rowOff>134620</xdr:rowOff>
    </xdr:to>
    <xdr:sp macro="" textlink="">
      <xdr:nvSpPr>
        <xdr:cNvPr id="510" name="円/楕円 509"/>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511"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151147</xdr:rowOff>
    </xdr:from>
    <xdr:ext cx="469744" cy="259045"/>
    <xdr:sp macro="" textlink="">
      <xdr:nvSpPr>
        <xdr:cNvPr id="512" name="n_1mainValue【児童館】&#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8" name="正方形/長方形 52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全般的に高い傾向にある。特に、有形固定資産減価償却率が高い施設は、「公営住宅」、「認定こども園・幼稚園・保育所」及び「学校施設」であり、減価償却率が９割を超えている状態となっている。これは、市営住宅が全て耐用年数を超えていることや、学校や保育施設等についてもそのほとんど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年代半ばから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年代にかけて建設されており、施設の老朽化が進んでいることが要因として挙げられる。一方、有形固定資産減価償却率が類似団体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と比較して低い施設は、「道路」である。道路については、毎年一定の更新改修を進めているため、有形固定資産減価償却率は類似団体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より低く、一定の数値で落ち着いている。また、一人当たりの施設の面積や延長については、全体的に低い傾向にあり、特に道路延長については市域の面積が小さいため、</a:t>
          </a:r>
          <a:r>
            <a:rPr kumimoji="1" lang="ja-JP" altLang="en-US" sz="1100">
              <a:solidFill>
                <a:schemeClr val="dk1"/>
              </a:solidFill>
              <a:effectLst/>
              <a:latin typeface="+mn-lt"/>
              <a:ea typeface="+mn-ea"/>
              <a:cs typeface="+mn-cs"/>
            </a:rPr>
            <a:t>小さい</a:t>
          </a:r>
          <a:r>
            <a:rPr kumimoji="1" lang="ja-JP" altLang="ja-JP" sz="1100">
              <a:solidFill>
                <a:schemeClr val="dk1"/>
              </a:solidFill>
              <a:effectLst/>
              <a:latin typeface="+mn-lt"/>
              <a:ea typeface="+mn-ea"/>
              <a:cs typeface="+mn-cs"/>
            </a:rPr>
            <a:t>数値となっている。このことからも、道路の改修費用負担が比較的少なく、順次改修を進められている状況が把握できる。</a:t>
          </a:r>
          <a:endParaRPr lang="ja-JP" altLang="ja-JP" sz="1400">
            <a:effectLst/>
          </a:endParaRPr>
        </a:p>
        <a:p>
          <a:r>
            <a:rPr kumimoji="1" lang="ja-JP" altLang="ja-JP" sz="1100">
              <a:solidFill>
                <a:schemeClr val="dk1"/>
              </a:solidFill>
              <a:effectLst/>
              <a:latin typeface="+mn-lt"/>
              <a:ea typeface="+mn-ea"/>
              <a:cs typeface="+mn-cs"/>
            </a:rPr>
            <a:t>今後は、上記の大半の施設が築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年以上を経過していることから、「交野市公共施設等総合管理計画」に基づき、施設の更新、統廃合、長寿命化等を計画的に行い、良質で持続可能な公共施設サービスが提供できるよう取り組んでいく。</a:t>
          </a:r>
          <a:endParaRPr lang="ja-JP" altLang="ja-JP" sz="1400">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日時点で整備中のため、当該団体値等は表示されていない。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120650</xdr:rowOff>
    </xdr:from>
    <xdr:to>
      <xdr:col>5</xdr:col>
      <xdr:colOff>409575</xdr:colOff>
      <xdr:row>36</xdr:row>
      <xdr:rowOff>50800</xdr:rowOff>
    </xdr:to>
    <xdr:sp macro="" textlink="">
      <xdr:nvSpPr>
        <xdr:cNvPr id="70" name="円/楕円 69"/>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67327</xdr:rowOff>
    </xdr:from>
    <xdr:ext cx="405111" cy="259045"/>
    <xdr:sp macro="" textlink="">
      <xdr:nvSpPr>
        <xdr:cNvPr id="71" name="n_1mainValue【図書館】&#10;有形固定資産減価償却率"/>
        <xdr:cNvSpPr txBox="1"/>
      </xdr:nvSpPr>
      <xdr:spPr>
        <a:xfrm>
          <a:off x="3582043"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63500</xdr:rowOff>
    </xdr:from>
    <xdr:to>
      <xdr:col>14</xdr:col>
      <xdr:colOff>79375</xdr:colOff>
      <xdr:row>40</xdr:row>
      <xdr:rowOff>165100</xdr:rowOff>
    </xdr:to>
    <xdr:sp macro="" textlink="">
      <xdr:nvSpPr>
        <xdr:cNvPr id="109" name="円/楕円 108"/>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156227</xdr:rowOff>
    </xdr:from>
    <xdr:ext cx="469744" cy="259045"/>
    <xdr:sp macro="" textlink="">
      <xdr:nvSpPr>
        <xdr:cNvPr id="110"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168275</xdr:rowOff>
    </xdr:from>
    <xdr:to>
      <xdr:col>5</xdr:col>
      <xdr:colOff>409575</xdr:colOff>
      <xdr:row>58</xdr:row>
      <xdr:rowOff>98425</xdr:rowOff>
    </xdr:to>
    <xdr:sp macro="" textlink="">
      <xdr:nvSpPr>
        <xdr:cNvPr id="148" name="円/楕円 147"/>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89552</xdr:rowOff>
    </xdr:from>
    <xdr:ext cx="405111" cy="259045"/>
    <xdr:sp macro="" textlink="">
      <xdr:nvSpPr>
        <xdr:cNvPr id="149" name="n_1mainValue【体育館・プール】&#10;有形固定資産減価償却率"/>
        <xdr:cNvSpPr txBox="1"/>
      </xdr:nvSpPr>
      <xdr:spPr>
        <a:xfrm>
          <a:off x="3582043"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110507</xdr:rowOff>
    </xdr:from>
    <xdr:ext cx="469744" cy="259045"/>
    <xdr:sp macro="" textlink="">
      <xdr:nvSpPr>
        <xdr:cNvPr id="181"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116840</xdr:rowOff>
    </xdr:from>
    <xdr:to>
      <xdr:col>14</xdr:col>
      <xdr:colOff>79375</xdr:colOff>
      <xdr:row>57</xdr:row>
      <xdr:rowOff>46990</xdr:rowOff>
    </xdr:to>
    <xdr:sp macro="" textlink="">
      <xdr:nvSpPr>
        <xdr:cNvPr id="187" name="円/楕円 186"/>
        <xdr:cNvSpPr/>
      </xdr:nvSpPr>
      <xdr:spPr>
        <a:xfrm>
          <a:off x="9588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63517</xdr:rowOff>
    </xdr:from>
    <xdr:ext cx="469744" cy="259045"/>
    <xdr:sp macro="" textlink="">
      <xdr:nvSpPr>
        <xdr:cNvPr id="188" name="n_1mainValue【体育館・プール】&#10;一人当たり面積"/>
        <xdr:cNvSpPr txBox="1"/>
      </xdr:nvSpPr>
      <xdr:spPr>
        <a:xfrm>
          <a:off x="93917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114952</xdr:rowOff>
    </xdr:from>
    <xdr:ext cx="405111" cy="259045"/>
    <xdr:sp macro="" textlink="">
      <xdr:nvSpPr>
        <xdr:cNvPr id="221"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27305</xdr:rowOff>
    </xdr:from>
    <xdr:to>
      <xdr:col>5</xdr:col>
      <xdr:colOff>409575</xdr:colOff>
      <xdr:row>83</xdr:row>
      <xdr:rowOff>128905</xdr:rowOff>
    </xdr:to>
    <xdr:sp macro="" textlink="">
      <xdr:nvSpPr>
        <xdr:cNvPr id="227" name="円/楕円 226"/>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120032</xdr:rowOff>
    </xdr:from>
    <xdr:ext cx="405111" cy="259045"/>
    <xdr:sp macro="" textlink="">
      <xdr:nvSpPr>
        <xdr:cNvPr id="228" name="n_1mainValue【福祉施設】&#10;有形固定資産減価償却率"/>
        <xdr:cNvSpPr txBox="1"/>
      </xdr:nvSpPr>
      <xdr:spPr>
        <a:xfrm>
          <a:off x="3582043"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57166</xdr:rowOff>
    </xdr:from>
    <xdr:ext cx="469744" cy="259045"/>
    <xdr:sp macro="" textlink="">
      <xdr:nvSpPr>
        <xdr:cNvPr id="258"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53594</xdr:rowOff>
    </xdr:from>
    <xdr:to>
      <xdr:col>14</xdr:col>
      <xdr:colOff>79375</xdr:colOff>
      <xdr:row>84</xdr:row>
      <xdr:rowOff>155194</xdr:rowOff>
    </xdr:to>
    <xdr:sp macro="" textlink="">
      <xdr:nvSpPr>
        <xdr:cNvPr id="264" name="円/楕円 263"/>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271</xdr:rowOff>
    </xdr:from>
    <xdr:ext cx="469744" cy="259045"/>
    <xdr:sp macro="" textlink="">
      <xdr:nvSpPr>
        <xdr:cNvPr id="265" name="n_1mainValue【福祉施設】&#10;一人当たり面積"/>
        <xdr:cNvSpPr txBox="1"/>
      </xdr:nvSpPr>
      <xdr:spPr>
        <a:xfrm>
          <a:off x="93917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98"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55880</xdr:rowOff>
    </xdr:from>
    <xdr:to>
      <xdr:col>5</xdr:col>
      <xdr:colOff>409575</xdr:colOff>
      <xdr:row>102</xdr:row>
      <xdr:rowOff>157480</xdr:rowOff>
    </xdr:to>
    <xdr:sp macro="" textlink="">
      <xdr:nvSpPr>
        <xdr:cNvPr id="304" name="円/楕円 303"/>
        <xdr:cNvSpPr/>
      </xdr:nvSpPr>
      <xdr:spPr>
        <a:xfrm>
          <a:off x="3746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2557</xdr:rowOff>
    </xdr:from>
    <xdr:ext cx="405111" cy="259045"/>
    <xdr:sp macro="" textlink="">
      <xdr:nvSpPr>
        <xdr:cNvPr id="305" name="n_1mainValue【市民会館】&#10;有形固定資産減価償却率"/>
        <xdr:cNvSpPr txBox="1"/>
      </xdr:nvSpPr>
      <xdr:spPr>
        <a:xfrm>
          <a:off x="3582043"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158750</xdr:rowOff>
    </xdr:from>
    <xdr:to>
      <xdr:col>14</xdr:col>
      <xdr:colOff>79375</xdr:colOff>
      <xdr:row>107</xdr:row>
      <xdr:rowOff>88900</xdr:rowOff>
    </xdr:to>
    <xdr:sp macro="" textlink="">
      <xdr:nvSpPr>
        <xdr:cNvPr id="343" name="円/楕円 342"/>
        <xdr:cNvSpPr/>
      </xdr:nvSpPr>
      <xdr:spPr>
        <a:xfrm>
          <a:off x="9588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80027</xdr:rowOff>
    </xdr:from>
    <xdr:ext cx="469744" cy="259045"/>
    <xdr:sp macro="" textlink="">
      <xdr:nvSpPr>
        <xdr:cNvPr id="344" name="n_1mainValue【市民会館】&#10;一人当たり面積"/>
        <xdr:cNvSpPr txBox="1"/>
      </xdr:nvSpPr>
      <xdr:spPr>
        <a:xfrm>
          <a:off x="9391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132842</xdr:rowOff>
    </xdr:from>
    <xdr:to>
      <xdr:col>22</xdr:col>
      <xdr:colOff>415925</xdr:colOff>
      <xdr:row>41</xdr:row>
      <xdr:rowOff>62992</xdr:rowOff>
    </xdr:to>
    <xdr:sp macro="" textlink="">
      <xdr:nvSpPr>
        <xdr:cNvPr id="381" name="円/楕円 380"/>
        <xdr:cNvSpPr/>
      </xdr:nvSpPr>
      <xdr:spPr>
        <a:xfrm>
          <a:off x="15430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54119</xdr:rowOff>
    </xdr:from>
    <xdr:ext cx="405111" cy="259045"/>
    <xdr:sp macro="" textlink="">
      <xdr:nvSpPr>
        <xdr:cNvPr id="382" name="n_1mainValue【一般廃棄物処理施設】&#10;有形固定資産減価償却率"/>
        <xdr:cNvSpPr txBox="1"/>
      </xdr:nvSpPr>
      <xdr:spPr>
        <a:xfrm>
          <a:off x="15266043" y="708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120223</xdr:rowOff>
    </xdr:from>
    <xdr:to>
      <xdr:col>31</xdr:col>
      <xdr:colOff>85725</xdr:colOff>
      <xdr:row>42</xdr:row>
      <xdr:rowOff>50373</xdr:rowOff>
    </xdr:to>
    <xdr:sp macro="" textlink="">
      <xdr:nvSpPr>
        <xdr:cNvPr id="420" name="円/楕円 419"/>
        <xdr:cNvSpPr/>
      </xdr:nvSpPr>
      <xdr:spPr>
        <a:xfrm>
          <a:off x="21272500" y="714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41500</xdr:rowOff>
    </xdr:from>
    <xdr:ext cx="469744" cy="259045"/>
    <xdr:sp macro="" textlink="">
      <xdr:nvSpPr>
        <xdr:cNvPr id="421" name="n_1mainValue【一般廃棄物処理施設】&#10;一人当たり有形固定資産（償却資産）額"/>
        <xdr:cNvSpPr txBox="1"/>
      </xdr:nvSpPr>
      <xdr:spPr>
        <a:xfrm>
          <a:off x="21075727" y="724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3" name="直線コネクタ 46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5" name="直線コネクタ 46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7" name="直線コネクタ 46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9" name="フローチャート : 判断 46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70" name="フローチャート : 判断 46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4915</xdr:rowOff>
    </xdr:from>
    <xdr:ext cx="405111" cy="259045"/>
    <xdr:sp macro="" textlink="">
      <xdr:nvSpPr>
        <xdr:cNvPr id="471"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85271</xdr:rowOff>
    </xdr:from>
    <xdr:to>
      <xdr:col>22</xdr:col>
      <xdr:colOff>415925</xdr:colOff>
      <xdr:row>79</xdr:row>
      <xdr:rowOff>15421</xdr:rowOff>
    </xdr:to>
    <xdr:sp macro="" textlink="">
      <xdr:nvSpPr>
        <xdr:cNvPr id="477" name="円/楕円 476"/>
        <xdr:cNvSpPr/>
      </xdr:nvSpPr>
      <xdr:spPr>
        <a:xfrm>
          <a:off x="15430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31948</xdr:rowOff>
    </xdr:from>
    <xdr:ext cx="405111" cy="259045"/>
    <xdr:sp macro="" textlink="">
      <xdr:nvSpPr>
        <xdr:cNvPr id="478" name="n_1mainValue【消防施設】&#10;有形固定資産減価償却率"/>
        <xdr:cNvSpPr txBox="1"/>
      </xdr:nvSpPr>
      <xdr:spPr>
        <a:xfrm>
          <a:off x="15266043"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2" name="直線コネクタ 50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4" name="直線コネクタ 50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6" name="直線コネクタ 5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8" name="フローチャート : 判断 50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09" name="フローチャート : 判断 50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10"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127000</xdr:rowOff>
    </xdr:from>
    <xdr:to>
      <xdr:col>31</xdr:col>
      <xdr:colOff>85725</xdr:colOff>
      <xdr:row>85</xdr:row>
      <xdr:rowOff>57150</xdr:rowOff>
    </xdr:to>
    <xdr:sp macro="" textlink="">
      <xdr:nvSpPr>
        <xdr:cNvPr id="516" name="円/楕円 515"/>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48277</xdr:rowOff>
    </xdr:from>
    <xdr:ext cx="469744" cy="259045"/>
    <xdr:sp macro="" textlink="">
      <xdr:nvSpPr>
        <xdr:cNvPr id="517" name="n_1mainValue【消防施設】&#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3" name="直線コネクタ 54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5" name="直線コネクタ 54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7" name="直線コネクタ 54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9" name="フローチャート : 判断 54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50" name="フローチャート : 判断 54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551"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121738</xdr:rowOff>
    </xdr:from>
    <xdr:to>
      <xdr:col>22</xdr:col>
      <xdr:colOff>415925</xdr:colOff>
      <xdr:row>101</xdr:row>
      <xdr:rowOff>51888</xdr:rowOff>
    </xdr:to>
    <xdr:sp macro="" textlink="">
      <xdr:nvSpPr>
        <xdr:cNvPr id="557" name="円/楕円 556"/>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68415</xdr:rowOff>
    </xdr:from>
    <xdr:ext cx="405111" cy="259045"/>
    <xdr:sp macro="" textlink="">
      <xdr:nvSpPr>
        <xdr:cNvPr id="558" name="n_1mainValue【庁舎】&#10;有形固定資産減価償却率"/>
        <xdr:cNvSpPr txBox="1"/>
      </xdr:nvSpPr>
      <xdr:spPr>
        <a:xfrm>
          <a:off x="15266043"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2" name="直線コネクタ 58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4" name="直線コネクタ 58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6" name="直線コネクタ 58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8" name="フローチャート : 判断 58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9" name="フローチャート : 判断 58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59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93980</xdr:rowOff>
    </xdr:from>
    <xdr:to>
      <xdr:col>31</xdr:col>
      <xdr:colOff>85725</xdr:colOff>
      <xdr:row>107</xdr:row>
      <xdr:rowOff>24130</xdr:rowOff>
    </xdr:to>
    <xdr:sp macro="" textlink="">
      <xdr:nvSpPr>
        <xdr:cNvPr id="596" name="円/楕円 595"/>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15257</xdr:rowOff>
    </xdr:from>
    <xdr:ext cx="469744" cy="259045"/>
    <xdr:sp macro="" textlink="">
      <xdr:nvSpPr>
        <xdr:cNvPr id="597"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と比較して高い施設は、「市民会館」、「消防施設」及び「庁舎」である。これらの施設のほとんどが昭和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年代半ばから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年代にかけて建設されているため、減価償却が進み、全体的に耐用年数が近付いていることが要因として挙げられる。一方、有形固定資産減価償却率が類似団体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と比較して低い施設は、「一般廃棄物処理施設」である。これは、ごみ処理等を一部事務組合で処理を行っているため、他団体と比較して、市が保有する資産が少ないことが影響していると考えられる。</a:t>
          </a:r>
          <a:endParaRPr lang="ja-JP" altLang="ja-JP" sz="1400">
            <a:effectLst/>
          </a:endParaRPr>
        </a:p>
        <a:p>
          <a:r>
            <a:rPr kumimoji="1" lang="ja-JP" altLang="ja-JP" sz="1100">
              <a:solidFill>
                <a:schemeClr val="dk1"/>
              </a:solidFill>
              <a:effectLst/>
              <a:latin typeface="+mn-lt"/>
              <a:ea typeface="+mn-ea"/>
              <a:cs typeface="+mn-cs"/>
            </a:rPr>
            <a:t>また、一人当たり面積については、市域が狭いことから、消防署、図書館がそれぞれ一か所しかなく一人当たり面積が狭い一方、比較的大規模な総合体育施設</a:t>
          </a:r>
          <a:r>
            <a:rPr kumimoji="1" lang="ja-JP" altLang="en-US" sz="1100">
              <a:solidFill>
                <a:schemeClr val="dk1"/>
              </a:solidFill>
              <a:effectLst/>
              <a:latin typeface="+mn-lt"/>
              <a:ea typeface="+mn-ea"/>
              <a:cs typeface="+mn-cs"/>
            </a:rPr>
            <a:t>があることにより</a:t>
          </a:r>
          <a:r>
            <a:rPr kumimoji="1" lang="ja-JP" altLang="ja-JP" sz="1100">
              <a:solidFill>
                <a:schemeClr val="dk1"/>
              </a:solidFill>
              <a:effectLst/>
              <a:latin typeface="+mn-lt"/>
              <a:ea typeface="+mn-ea"/>
              <a:cs typeface="+mn-cs"/>
            </a:rPr>
            <a:t>、体育館・プールについては一人当たり面積が広くなっている。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施設の減価償却の進み方をふまえながら、施設の更新、長寿命化を進めていく必要があるため、「交野市公共施設等総合管理計画」に基づき、良質で持続可能な公共施設サービスが提供できるよう取り組んで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日時点で整備中のため、当該団体値等は表示されていない。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本市には主要な産業・大型事業所等がなく、市税に占める法人税の割合が低</a:t>
          </a:r>
          <a:r>
            <a:rPr kumimoji="1" lang="ja-JP" altLang="en-US" sz="1200">
              <a:solidFill>
                <a:schemeClr val="dk1"/>
              </a:solidFill>
              <a:effectLst/>
              <a:latin typeface="+mj-ea"/>
              <a:ea typeface="+mj-ea"/>
              <a:cs typeface="+mn-cs"/>
            </a:rPr>
            <a:t>くなっている</a:t>
          </a:r>
          <a:r>
            <a:rPr kumimoji="1" lang="ja-JP" altLang="ja-JP" sz="1200">
              <a:solidFill>
                <a:schemeClr val="dk1"/>
              </a:solidFill>
              <a:effectLst/>
              <a:latin typeface="+mj-ea"/>
              <a:ea typeface="+mj-ea"/>
              <a:cs typeface="+mn-cs"/>
            </a:rPr>
            <a:t>。そのため、アベノミクスによる企業業績の回復等における法人税収入の増加等も</a:t>
          </a:r>
          <a:r>
            <a:rPr kumimoji="1" lang="ja-JP" altLang="en-US" sz="1200">
              <a:solidFill>
                <a:schemeClr val="dk1"/>
              </a:solidFill>
              <a:effectLst/>
              <a:latin typeface="+mj-ea"/>
              <a:ea typeface="+mj-ea"/>
              <a:cs typeface="+mn-cs"/>
            </a:rPr>
            <a:t>影響は少なく</a:t>
          </a:r>
          <a:r>
            <a:rPr kumimoji="1" lang="ja-JP" altLang="ja-JP" sz="1200">
              <a:solidFill>
                <a:schemeClr val="dk1"/>
              </a:solidFill>
              <a:effectLst/>
              <a:latin typeface="+mj-ea"/>
              <a:ea typeface="+mj-ea"/>
              <a:cs typeface="+mn-cs"/>
            </a:rPr>
            <a:t>、個人税収入についても、民間賃金が伸び悩む中で大幅な上昇とはなっていない。結果として、財政力指数は近年と同水準の０．７</a:t>
          </a:r>
          <a:r>
            <a:rPr kumimoji="1" lang="ja-JP" altLang="en-US" sz="1200">
              <a:solidFill>
                <a:schemeClr val="dk1"/>
              </a:solidFill>
              <a:effectLst/>
              <a:latin typeface="+mj-ea"/>
              <a:ea typeface="+mj-ea"/>
              <a:cs typeface="+mn-cs"/>
            </a:rPr>
            <a:t>１</a:t>
          </a:r>
          <a:r>
            <a:rPr kumimoji="1" lang="ja-JP" altLang="ja-JP" sz="1200">
              <a:solidFill>
                <a:schemeClr val="dk1"/>
              </a:solidFill>
              <a:effectLst/>
              <a:latin typeface="+mj-ea"/>
              <a:ea typeface="+mj-ea"/>
              <a:cs typeface="+mn-cs"/>
            </a:rPr>
            <a:t>となっており、財政基盤がぜい弱である状態が続いている。</a:t>
          </a:r>
          <a:endParaRPr lang="ja-JP" altLang="ja-JP" sz="1200">
            <a:effectLst/>
            <a:latin typeface="+mj-ea"/>
            <a:ea typeface="+mj-ea"/>
          </a:endParaRPr>
        </a:p>
        <a:p>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年度末に策定した市長戦略をもとに、税や保険料等の徴収体制の強化など歳入の確保及び民間活力の導入や補助事業の標準化など、歳出削減を進め、財政基盤の強化に努める。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127000</xdr:rowOff>
    </xdr:to>
    <xdr:cxnSp macro="">
      <xdr:nvCxnSpPr>
        <xdr:cNvPr id="66" name="直線コネクタ 65"/>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69" name="直線コネクタ 68"/>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flipV="1">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151130</xdr:rowOff>
    </xdr:to>
    <xdr:cxnSp macro="">
      <xdr:nvCxnSpPr>
        <xdr:cNvPr id="75" name="直線コネクタ 74"/>
        <xdr:cNvCxnSpPr/>
      </xdr:nvCxnSpPr>
      <xdr:spPr>
        <a:xfrm>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5" name="円/楕円 84"/>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24147</xdr:rowOff>
    </xdr:from>
    <xdr:ext cx="762000" cy="259045"/>
    <xdr:sp macro="" textlink="">
      <xdr:nvSpPr>
        <xdr:cNvPr id="86" name="財政力該当値テキスト"/>
        <xdr:cNvSpPr txBox="1"/>
      </xdr:nvSpPr>
      <xdr:spPr>
        <a:xfrm>
          <a:off x="5041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88" name="テキスト ボックス 87"/>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第二次健全化計画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に基づき、人件費等の削減を進めたことにより、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台まで改善したが、ここ数年は</a:t>
          </a:r>
          <a:r>
            <a:rPr kumimoji="1" lang="ja-JP" altLang="en-US" sz="1100">
              <a:solidFill>
                <a:schemeClr val="dk1"/>
              </a:solidFill>
              <a:effectLst/>
              <a:latin typeface="+mn-lt"/>
              <a:ea typeface="+mn-ea"/>
              <a:cs typeface="+mn-cs"/>
            </a:rPr>
            <a:t>障がい者関係の扶助費</a:t>
          </a:r>
          <a:r>
            <a:rPr kumimoji="1" lang="ja-JP" altLang="ja-JP" sz="1100">
              <a:solidFill>
                <a:schemeClr val="dk1"/>
              </a:solidFill>
              <a:effectLst/>
              <a:latin typeface="+mn-lt"/>
              <a:ea typeface="+mn-ea"/>
              <a:cs typeface="+mn-cs"/>
            </a:rPr>
            <a:t>の増加や、人事院勧告に対応するための人件費の増加などにより、数値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傾向が続いている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年度については、消費税増税による地方消費税交付金の増加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により経常一般財源が増加し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数値は一定改善し</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年度は消費の落ち込み等から消費税交付金は減少し、さらに社会保障経費等の伸びがあったため、数値が再び悪化した。</a:t>
          </a:r>
          <a:endParaRPr lang="ja-JP" altLang="ja-JP" sz="1400">
            <a:effectLst/>
          </a:endParaRPr>
        </a:p>
        <a:p>
          <a:r>
            <a:rPr kumimoji="1" lang="ja-JP" altLang="ja-JP" sz="1100">
              <a:solidFill>
                <a:schemeClr val="dk1"/>
              </a:solidFill>
              <a:effectLst/>
              <a:latin typeface="+mn-lt"/>
              <a:ea typeface="+mn-ea"/>
              <a:cs typeface="+mn-cs"/>
            </a:rPr>
            <a:t>今後も民間活力の導入や補助事業の標準化を行い、経常経費の削減に努める。</a:t>
          </a:r>
          <a:endParaRPr lang="ja-JP" altLang="ja-JP" sz="1400">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年度から類似団体区分が変更されたため、類似団体の平均が大きく下がり、本市は類似団体平均を上回る結果となっ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80518</xdr:rowOff>
    </xdr:to>
    <xdr:cxnSp macro="">
      <xdr:nvCxnSpPr>
        <xdr:cNvPr id="127" name="直線コネクタ 126"/>
        <xdr:cNvCxnSpPr/>
      </xdr:nvCxnSpPr>
      <xdr:spPr>
        <a:xfrm>
          <a:off x="4114800" y="1076121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80518</xdr:rowOff>
    </xdr:to>
    <xdr:cxnSp macro="">
      <xdr:nvCxnSpPr>
        <xdr:cNvPr id="130" name="直線コネクタ 129"/>
        <xdr:cNvCxnSpPr/>
      </xdr:nvCxnSpPr>
      <xdr:spPr>
        <a:xfrm flipV="1">
          <a:off x="3225800" y="107612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80518</xdr:rowOff>
    </xdr:to>
    <xdr:cxnSp macro="">
      <xdr:nvCxnSpPr>
        <xdr:cNvPr id="133" name="直線コネクタ 132"/>
        <xdr:cNvCxnSpPr/>
      </xdr:nvCxnSpPr>
      <xdr:spPr>
        <a:xfrm>
          <a:off x="2336800" y="1069848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5" name="テキスト ボックス 13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68580</xdr:rowOff>
    </xdr:to>
    <xdr:cxnSp macro="">
      <xdr:nvCxnSpPr>
        <xdr:cNvPr id="136" name="直線コネクタ 135"/>
        <xdr:cNvCxnSpPr/>
      </xdr:nvCxnSpPr>
      <xdr:spPr>
        <a:xfrm>
          <a:off x="1447800" y="1063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137939</xdr:rowOff>
    </xdr:from>
    <xdr:ext cx="762000" cy="259045"/>
    <xdr:sp macro="" textlink="">
      <xdr:nvSpPr>
        <xdr:cNvPr id="138" name="テキスト ボックス 137"/>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6" name="円/楕円 145"/>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7"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48" name="円/楕円 147"/>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166895</xdr:rowOff>
    </xdr:from>
    <xdr:ext cx="736600" cy="259045"/>
    <xdr:sp macro="" textlink="">
      <xdr:nvSpPr>
        <xdr:cNvPr id="149" name="テキスト ボックス 148"/>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0" name="円/楕円 149"/>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141495</xdr:rowOff>
    </xdr:from>
    <xdr:ext cx="762000" cy="259045"/>
    <xdr:sp macro="" textlink="">
      <xdr:nvSpPr>
        <xdr:cNvPr id="151" name="テキスト ボックス 150"/>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2" name="円/楕円 151"/>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3" name="テキスト ボックス 152"/>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4" name="円/楕円 153"/>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55" name="テキスト ボックス 15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までの第二次健全化計画に基づき、人件費等の削減や、経常的な需用費等の削減を進めたことにより類似団体を下回る数値で推移してきたが、近年は人事院勧告に対応する職員給与費の上昇や、最低賃金の引上げ等、人件費関係の上昇の影響が大きく、この５年間で人口１人当たり</a:t>
          </a:r>
          <a:r>
            <a:rPr kumimoji="1" lang="en-US" altLang="ja-JP" sz="1100">
              <a:solidFill>
                <a:schemeClr val="dk1"/>
              </a:solidFill>
              <a:effectLst/>
              <a:latin typeface="+mn-ea"/>
              <a:ea typeface="+mn-ea"/>
              <a:cs typeface="+mn-cs"/>
            </a:rPr>
            <a:t>9,000</a:t>
          </a:r>
          <a:r>
            <a:rPr kumimoji="1" lang="ja-JP" altLang="ja-JP" sz="1100">
              <a:solidFill>
                <a:schemeClr val="dk1"/>
              </a:solidFill>
              <a:effectLst/>
              <a:latin typeface="+mn-ea"/>
              <a:ea typeface="+mn-ea"/>
              <a:cs typeface="+mn-cs"/>
            </a:rPr>
            <a:t>円以上の上昇となって</a:t>
          </a:r>
          <a:r>
            <a:rPr kumimoji="1" lang="ja-JP" altLang="en-US" sz="1100">
              <a:solidFill>
                <a:schemeClr val="dk1"/>
              </a:solidFill>
              <a:effectLst/>
              <a:latin typeface="+mn-ea"/>
              <a:ea typeface="+mn-ea"/>
              <a:cs typeface="+mn-cs"/>
            </a:rPr>
            <a:t>おり、類似団体の平均との差が小さくなってきている。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今後も計画的な職員採用や臨時・非常勤職員の適正配置、</a:t>
          </a:r>
          <a:r>
            <a:rPr kumimoji="1" lang="ja-JP" altLang="en-US" sz="1100">
              <a:solidFill>
                <a:schemeClr val="dk1"/>
              </a:solidFill>
              <a:effectLst/>
              <a:latin typeface="+mn-ea"/>
              <a:ea typeface="+mn-ea"/>
              <a:cs typeface="+mn-cs"/>
            </a:rPr>
            <a:t>市長戦略に基づく</a:t>
          </a:r>
          <a:r>
            <a:rPr kumimoji="1" lang="ja-JP" altLang="ja-JP" sz="1100">
              <a:solidFill>
                <a:schemeClr val="dk1"/>
              </a:solidFill>
              <a:effectLst/>
              <a:latin typeface="+mn-ea"/>
              <a:ea typeface="+mn-ea"/>
              <a:cs typeface="+mn-cs"/>
            </a:rPr>
            <a:t>民間活力の導入等</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人件費等の抑制に努めるとともに、物品の一括調達や業務委託の一括発注などコストを意識した契約手続きを行うことにより、物件費等の抑制に努める。</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37260</xdr:rowOff>
    </xdr:from>
    <xdr:to>
      <xdr:col>7</xdr:col>
      <xdr:colOff>152400</xdr:colOff>
      <xdr:row>83</xdr:row>
      <xdr:rowOff>50423</xdr:rowOff>
    </xdr:to>
    <xdr:cxnSp macro="">
      <xdr:nvCxnSpPr>
        <xdr:cNvPr id="190" name="直線コネクタ 189"/>
        <xdr:cNvCxnSpPr/>
      </xdr:nvCxnSpPr>
      <xdr:spPr>
        <a:xfrm>
          <a:off x="4114800" y="14267610"/>
          <a:ext cx="8382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4522</xdr:rowOff>
    </xdr:from>
    <xdr:to>
      <xdr:col>6</xdr:col>
      <xdr:colOff>0</xdr:colOff>
      <xdr:row>83</xdr:row>
      <xdr:rowOff>37260</xdr:rowOff>
    </xdr:to>
    <xdr:cxnSp macro="">
      <xdr:nvCxnSpPr>
        <xdr:cNvPr id="193" name="直線コネクタ 192"/>
        <xdr:cNvCxnSpPr/>
      </xdr:nvCxnSpPr>
      <xdr:spPr>
        <a:xfrm>
          <a:off x="3225800" y="14234872"/>
          <a:ext cx="8890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108784</xdr:rowOff>
    </xdr:from>
    <xdr:to>
      <xdr:col>4</xdr:col>
      <xdr:colOff>482600</xdr:colOff>
      <xdr:row>83</xdr:row>
      <xdr:rowOff>4522</xdr:rowOff>
    </xdr:to>
    <xdr:cxnSp macro="">
      <xdr:nvCxnSpPr>
        <xdr:cNvPr id="196" name="直線コネクタ 195"/>
        <xdr:cNvCxnSpPr/>
      </xdr:nvCxnSpPr>
      <xdr:spPr>
        <a:xfrm>
          <a:off x="2336800" y="14167684"/>
          <a:ext cx="889000" cy="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103649</xdr:rowOff>
    </xdr:from>
    <xdr:ext cx="762000" cy="259045"/>
    <xdr:sp macro="" textlink="">
      <xdr:nvSpPr>
        <xdr:cNvPr id="198" name="テキスト ボックス 197"/>
        <xdr:cNvSpPr txBox="1"/>
      </xdr:nvSpPr>
      <xdr:spPr>
        <a:xfrm>
          <a:off x="2844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95070</xdr:rowOff>
    </xdr:from>
    <xdr:to>
      <xdr:col>3</xdr:col>
      <xdr:colOff>279400</xdr:colOff>
      <xdr:row>82</xdr:row>
      <xdr:rowOff>108784</xdr:rowOff>
    </xdr:to>
    <xdr:cxnSp macro="">
      <xdr:nvCxnSpPr>
        <xdr:cNvPr id="199" name="直線コネクタ 198"/>
        <xdr:cNvCxnSpPr/>
      </xdr:nvCxnSpPr>
      <xdr:spPr>
        <a:xfrm>
          <a:off x="1447800" y="14153970"/>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59331</xdr:rowOff>
    </xdr:from>
    <xdr:ext cx="762000" cy="259045"/>
    <xdr:sp macro="" textlink="">
      <xdr:nvSpPr>
        <xdr:cNvPr id="201" name="テキスト ボックス 200"/>
        <xdr:cNvSpPr txBox="1"/>
      </xdr:nvSpPr>
      <xdr:spPr>
        <a:xfrm>
          <a:off x="1955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122283</xdr:rowOff>
    </xdr:from>
    <xdr:ext cx="762000" cy="259045"/>
    <xdr:sp macro="" textlink="">
      <xdr:nvSpPr>
        <xdr:cNvPr id="203" name="テキスト ボックス 202"/>
        <xdr:cNvSpPr txBox="1"/>
      </xdr:nvSpPr>
      <xdr:spPr>
        <a:xfrm>
          <a:off x="1066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171073</xdr:rowOff>
    </xdr:from>
    <xdr:to>
      <xdr:col>7</xdr:col>
      <xdr:colOff>203200</xdr:colOff>
      <xdr:row>83</xdr:row>
      <xdr:rowOff>101223</xdr:rowOff>
    </xdr:to>
    <xdr:sp macro="" textlink="">
      <xdr:nvSpPr>
        <xdr:cNvPr id="209" name="円/楕円 208"/>
        <xdr:cNvSpPr/>
      </xdr:nvSpPr>
      <xdr:spPr>
        <a:xfrm>
          <a:off x="4902200" y="142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16150</xdr:rowOff>
    </xdr:from>
    <xdr:ext cx="762000" cy="259045"/>
    <xdr:sp macro="" textlink="">
      <xdr:nvSpPr>
        <xdr:cNvPr id="210" name="人件費・物件費等の状況該当値テキスト"/>
        <xdr:cNvSpPr txBox="1"/>
      </xdr:nvSpPr>
      <xdr:spPr>
        <a:xfrm>
          <a:off x="5041900" y="1407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157910</xdr:rowOff>
    </xdr:from>
    <xdr:to>
      <xdr:col>6</xdr:col>
      <xdr:colOff>50800</xdr:colOff>
      <xdr:row>83</xdr:row>
      <xdr:rowOff>88060</xdr:rowOff>
    </xdr:to>
    <xdr:sp macro="" textlink="">
      <xdr:nvSpPr>
        <xdr:cNvPr id="211" name="円/楕円 210"/>
        <xdr:cNvSpPr/>
      </xdr:nvSpPr>
      <xdr:spPr>
        <a:xfrm>
          <a:off x="4064000" y="142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98237</xdr:rowOff>
    </xdr:from>
    <xdr:ext cx="736600" cy="259045"/>
    <xdr:sp macro="" textlink="">
      <xdr:nvSpPr>
        <xdr:cNvPr id="212" name="テキスト ボックス 211"/>
        <xdr:cNvSpPr txBox="1"/>
      </xdr:nvSpPr>
      <xdr:spPr>
        <a:xfrm>
          <a:off x="3733800" y="1398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125172</xdr:rowOff>
    </xdr:from>
    <xdr:to>
      <xdr:col>4</xdr:col>
      <xdr:colOff>533400</xdr:colOff>
      <xdr:row>83</xdr:row>
      <xdr:rowOff>55322</xdr:rowOff>
    </xdr:to>
    <xdr:sp macro="" textlink="">
      <xdr:nvSpPr>
        <xdr:cNvPr id="213" name="円/楕円 212"/>
        <xdr:cNvSpPr/>
      </xdr:nvSpPr>
      <xdr:spPr>
        <a:xfrm>
          <a:off x="3175000" y="141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65499</xdr:rowOff>
    </xdr:from>
    <xdr:ext cx="762000" cy="259045"/>
    <xdr:sp macro="" textlink="">
      <xdr:nvSpPr>
        <xdr:cNvPr id="214" name="テキスト ボックス 213"/>
        <xdr:cNvSpPr txBox="1"/>
      </xdr:nvSpPr>
      <xdr:spPr>
        <a:xfrm>
          <a:off x="2844800" y="139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57984</xdr:rowOff>
    </xdr:from>
    <xdr:to>
      <xdr:col>3</xdr:col>
      <xdr:colOff>330200</xdr:colOff>
      <xdr:row>82</xdr:row>
      <xdr:rowOff>159584</xdr:rowOff>
    </xdr:to>
    <xdr:sp macro="" textlink="">
      <xdr:nvSpPr>
        <xdr:cNvPr id="215" name="円/楕円 214"/>
        <xdr:cNvSpPr/>
      </xdr:nvSpPr>
      <xdr:spPr>
        <a:xfrm>
          <a:off x="2286000" y="14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169761</xdr:rowOff>
    </xdr:from>
    <xdr:ext cx="762000" cy="259045"/>
    <xdr:sp macro="" textlink="">
      <xdr:nvSpPr>
        <xdr:cNvPr id="216" name="テキスト ボックス 215"/>
        <xdr:cNvSpPr txBox="1"/>
      </xdr:nvSpPr>
      <xdr:spPr>
        <a:xfrm>
          <a:off x="1955800" y="138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44270</xdr:rowOff>
    </xdr:from>
    <xdr:to>
      <xdr:col>2</xdr:col>
      <xdr:colOff>127000</xdr:colOff>
      <xdr:row>82</xdr:row>
      <xdr:rowOff>145870</xdr:rowOff>
    </xdr:to>
    <xdr:sp macro="" textlink="">
      <xdr:nvSpPr>
        <xdr:cNvPr id="217" name="円/楕円 216"/>
        <xdr:cNvSpPr/>
      </xdr:nvSpPr>
      <xdr:spPr>
        <a:xfrm>
          <a:off x="1397000" y="141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156047</xdr:rowOff>
    </xdr:from>
    <xdr:ext cx="762000" cy="259045"/>
    <xdr:sp macro="" textlink="">
      <xdr:nvSpPr>
        <xdr:cNvPr id="218" name="テキスト ボックス 217"/>
        <xdr:cNvSpPr txBox="1"/>
      </xdr:nvSpPr>
      <xdr:spPr>
        <a:xfrm>
          <a:off x="1066800" y="1387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第</a:t>
          </a:r>
          <a:r>
            <a:rPr kumimoji="1" lang="ja-JP" altLang="en-US" sz="1200">
              <a:solidFill>
                <a:schemeClr val="dk1"/>
              </a:solidFill>
              <a:effectLst/>
              <a:latin typeface="+mn-lt"/>
              <a:ea typeface="+mn-ea"/>
              <a:cs typeface="+mn-cs"/>
            </a:rPr>
            <a:t>二次</a:t>
          </a:r>
          <a:r>
            <a:rPr kumimoji="1" lang="ja-JP" altLang="ja-JP" sz="1200">
              <a:solidFill>
                <a:schemeClr val="dk1"/>
              </a:solidFill>
              <a:effectLst/>
              <a:latin typeface="+mn-lt"/>
              <a:ea typeface="+mn-ea"/>
              <a:cs typeface="+mn-cs"/>
            </a:rPr>
            <a:t>財政健全化計画に基づく給料の</a:t>
          </a:r>
          <a:r>
            <a:rPr kumimoji="1" lang="ja-JP" altLang="en-US" sz="1200">
              <a:solidFill>
                <a:schemeClr val="dk1"/>
              </a:solidFill>
              <a:effectLst/>
              <a:latin typeface="+mn-lt"/>
              <a:ea typeface="+mn-ea"/>
              <a:cs typeface="+mn-cs"/>
            </a:rPr>
            <a:t>２</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カットを実施してきたことなどから、全国市平均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下回ってきていたが、平成２</a:t>
          </a:r>
          <a:r>
            <a:rPr kumimoji="1" lang="ja-JP" altLang="en-US" sz="1200">
              <a:solidFill>
                <a:schemeClr val="dk1"/>
              </a:solidFill>
              <a:effectLst/>
              <a:latin typeface="+mn-lt"/>
              <a:ea typeface="+mn-ea"/>
              <a:cs typeface="+mn-cs"/>
            </a:rPr>
            <a:t>６年度末での</a:t>
          </a:r>
          <a:r>
            <a:rPr kumimoji="1" lang="ja-JP" altLang="ja-JP" sz="1200">
              <a:solidFill>
                <a:schemeClr val="dk1"/>
              </a:solidFill>
              <a:effectLst/>
              <a:latin typeface="+mn-lt"/>
              <a:ea typeface="+mn-ea"/>
              <a:cs typeface="+mn-cs"/>
            </a:rPr>
            <a:t>財政健全化計画の計画期間終了に伴い、２</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カットが終了となったため、</a:t>
          </a:r>
          <a:r>
            <a:rPr kumimoji="1" lang="ja-JP" altLang="en-US" sz="1200">
              <a:solidFill>
                <a:schemeClr val="dk1"/>
              </a:solidFill>
              <a:effectLst/>
              <a:latin typeface="+mn-lt"/>
              <a:ea typeface="+mn-ea"/>
              <a:cs typeface="+mn-cs"/>
            </a:rPr>
            <a:t>平成２７年度は</a:t>
          </a:r>
          <a:r>
            <a:rPr kumimoji="1" lang="ja-JP" altLang="ja-JP" sz="1200">
              <a:solidFill>
                <a:schemeClr val="dk1"/>
              </a:solidFill>
              <a:effectLst/>
              <a:latin typeface="+mn-lt"/>
              <a:ea typeface="+mn-ea"/>
              <a:cs typeface="+mn-cs"/>
            </a:rPr>
            <a:t>全国市平均を上回る結果となった。</a:t>
          </a:r>
          <a:endParaRPr lang="ja-JP" altLang="ja-JP" sz="1200">
            <a:effectLst/>
          </a:endParaRPr>
        </a:p>
        <a:p>
          <a:r>
            <a:rPr kumimoji="1" lang="ja-JP" altLang="en-US" sz="1200">
              <a:solidFill>
                <a:schemeClr val="dk1"/>
              </a:solidFill>
              <a:effectLst/>
              <a:latin typeface="+mn-lt"/>
              <a:ea typeface="+mn-ea"/>
              <a:cs typeface="+mn-cs"/>
            </a:rPr>
            <a:t>平成２８年度は全国市平均を０．１ポイント下回る結果となったが、類似団体平均は上回る結果となっており、</a:t>
          </a:r>
          <a:r>
            <a:rPr kumimoji="1" lang="ja-JP" altLang="ja-JP" sz="1200">
              <a:solidFill>
                <a:schemeClr val="dk1"/>
              </a:solidFill>
              <a:effectLst/>
              <a:latin typeface="+mn-lt"/>
              <a:ea typeface="+mn-ea"/>
              <a:cs typeface="+mn-cs"/>
            </a:rPr>
            <a:t>今後も人事院勧告などによる</a:t>
          </a:r>
          <a:r>
            <a:rPr kumimoji="1" lang="ja-JP" altLang="en-US" sz="1200">
              <a:solidFill>
                <a:schemeClr val="dk1"/>
              </a:solidFill>
              <a:effectLst/>
              <a:latin typeface="+mn-lt"/>
              <a:ea typeface="+mn-ea"/>
              <a:cs typeface="+mn-cs"/>
            </a:rPr>
            <a:t>給与改定が</a:t>
          </a:r>
          <a:r>
            <a:rPr kumimoji="1" lang="ja-JP" altLang="ja-JP" sz="1200">
              <a:solidFill>
                <a:schemeClr val="dk1"/>
              </a:solidFill>
              <a:effectLst/>
              <a:latin typeface="+mn-lt"/>
              <a:ea typeface="+mn-ea"/>
              <a:cs typeface="+mn-cs"/>
            </a:rPr>
            <a:t>見込まれるため、適切な給与制度を定め、全国的な水準を上回らない数値となるように努める。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99786</xdr:rowOff>
    </xdr:to>
    <xdr:cxnSp macro="">
      <xdr:nvCxnSpPr>
        <xdr:cNvPr id="254" name="直線コネクタ 253"/>
        <xdr:cNvCxnSpPr/>
      </xdr:nvCxnSpPr>
      <xdr:spPr>
        <a:xfrm flipV="1">
          <a:off x="16179800" y="144326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84</xdr:row>
      <xdr:rowOff>99786</xdr:rowOff>
    </xdr:to>
    <xdr:cxnSp macro="">
      <xdr:nvCxnSpPr>
        <xdr:cNvPr id="257" name="直線コネクタ 256"/>
        <xdr:cNvCxnSpPr/>
      </xdr:nvCxnSpPr>
      <xdr:spPr>
        <a:xfrm>
          <a:off x="15290800" y="143062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75898</xdr:rowOff>
    </xdr:to>
    <xdr:cxnSp macro="">
      <xdr:nvCxnSpPr>
        <xdr:cNvPr id="260" name="直線コネクタ 259"/>
        <xdr:cNvCxnSpPr/>
      </xdr:nvCxnSpPr>
      <xdr:spPr>
        <a:xfrm>
          <a:off x="14401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1" name="フローチャート : 判断 260"/>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2" name="テキスト ボックス 261"/>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126395</xdr:rowOff>
    </xdr:to>
    <xdr:cxnSp macro="">
      <xdr:nvCxnSpPr>
        <xdr:cNvPr id="263" name="直線コネクタ 262"/>
        <xdr:cNvCxnSpPr/>
      </xdr:nvCxnSpPr>
      <xdr:spPr>
        <a:xfrm flipV="1">
          <a:off x="13512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4" name="フローチャート : 判断 263"/>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5" name="テキスト ボックス 264"/>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66" name="フローチャート : 判断 265"/>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67" name="テキスト ボックス 266"/>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3" name="円/楕円 272"/>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4"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5" name="円/楕円 274"/>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76" name="テキスト ボックス 275"/>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7" name="円/楕円 276"/>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78" name="テキスト ボックス 277"/>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79" name="円/楕円 278"/>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0" name="テキスト ボックス 279"/>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1" name="円/楕円 280"/>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2" name="テキスト ボックス 281"/>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二次</a:t>
          </a:r>
          <a:r>
            <a:rPr kumimoji="1" lang="ja-JP" altLang="ja-JP" sz="1100">
              <a:solidFill>
                <a:schemeClr val="dk1"/>
              </a:solidFill>
              <a:effectLst/>
              <a:latin typeface="+mn-lt"/>
              <a:ea typeface="+mn-ea"/>
              <a:cs typeface="+mn-cs"/>
            </a:rPr>
            <a:t>財政健全化計画に基づき職員数の適正化を図ってきており、人口千人あたり</a:t>
          </a:r>
          <a:r>
            <a:rPr kumimoji="1" lang="ja-JP" altLang="en-US" sz="1100">
              <a:solidFill>
                <a:schemeClr val="dk1"/>
              </a:solidFill>
              <a:effectLst/>
              <a:latin typeface="+mn-lt"/>
              <a:ea typeface="+mn-ea"/>
              <a:cs typeface="+mn-cs"/>
            </a:rPr>
            <a:t>６．０９</a:t>
          </a:r>
          <a:r>
            <a:rPr kumimoji="1" lang="ja-JP" altLang="ja-JP" sz="1100">
              <a:solidFill>
                <a:schemeClr val="dk1"/>
              </a:solidFill>
              <a:effectLst/>
              <a:latin typeface="+mn-lt"/>
              <a:ea typeface="+mn-ea"/>
              <a:cs typeface="+mn-cs"/>
            </a:rPr>
            <a:t>人と、比較的低い水準となっている。この中には他市では一部事務組合化されていることが多い消防組織や、直営で</a:t>
          </a:r>
          <a:r>
            <a:rPr kumimoji="1" lang="ja-JP" altLang="en-US" sz="1100">
              <a:solidFill>
                <a:schemeClr val="dk1"/>
              </a:solidFill>
              <a:effectLst/>
              <a:latin typeface="+mn-lt"/>
              <a:ea typeface="+mn-ea"/>
              <a:cs typeface="+mn-cs"/>
            </a:rPr>
            <a:t>行ってる</a:t>
          </a:r>
          <a:r>
            <a:rPr kumimoji="1" lang="ja-JP" altLang="ja-JP" sz="1100">
              <a:solidFill>
                <a:schemeClr val="dk1"/>
              </a:solidFill>
              <a:effectLst/>
              <a:latin typeface="+mn-lt"/>
              <a:ea typeface="+mn-ea"/>
              <a:cs typeface="+mn-cs"/>
            </a:rPr>
            <a:t>給食調理、ごみ収集業務などの職員も含まれているため、一般行政職員で考えると、</a:t>
          </a:r>
          <a:r>
            <a:rPr kumimoji="1" lang="ja-JP" altLang="en-US" sz="1100">
              <a:solidFill>
                <a:schemeClr val="dk1"/>
              </a:solidFill>
              <a:effectLst/>
              <a:latin typeface="+mn-lt"/>
              <a:ea typeface="+mn-ea"/>
              <a:cs typeface="+mn-cs"/>
            </a:rPr>
            <a:t>他市町村と比べてさらに低い水準となる。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ただし、権限移譲や新たな行政ニーズの発生など、近年は職員数の増加傾向にあ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市長戦略に基づき</a:t>
          </a:r>
          <a:r>
            <a:rPr kumimoji="1" lang="ja-JP" altLang="ja-JP" sz="1100">
              <a:solidFill>
                <a:schemeClr val="dk1"/>
              </a:solidFill>
              <a:effectLst/>
              <a:latin typeface="+mn-lt"/>
              <a:ea typeface="+mn-ea"/>
              <a:cs typeface="+mn-cs"/>
            </a:rPr>
            <a:t>前述した直営業務についての民間活力の導入や効率化、施設の民営化などの検討を</a:t>
          </a:r>
          <a:r>
            <a:rPr kumimoji="1" lang="ja-JP" altLang="en-US" sz="1100">
              <a:solidFill>
                <a:schemeClr val="dk1"/>
              </a:solidFill>
              <a:effectLst/>
              <a:latin typeface="+mn-lt"/>
              <a:ea typeface="+mn-ea"/>
              <a:cs typeface="+mn-cs"/>
            </a:rPr>
            <a:t>進めており</a:t>
          </a:r>
          <a:r>
            <a:rPr kumimoji="1" lang="ja-JP" altLang="ja-JP" sz="1100">
              <a:solidFill>
                <a:schemeClr val="dk1"/>
              </a:solidFill>
              <a:effectLst/>
              <a:latin typeface="+mn-lt"/>
              <a:ea typeface="+mn-ea"/>
              <a:cs typeface="+mn-cs"/>
            </a:rPr>
            <a:t>、最小限の職員数増となるように努める。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123931</xdr:rowOff>
    </xdr:from>
    <xdr:to>
      <xdr:col>24</xdr:col>
      <xdr:colOff>558800</xdr:colOff>
      <xdr:row>60</xdr:row>
      <xdr:rowOff>131974</xdr:rowOff>
    </xdr:to>
    <xdr:cxnSp macro="">
      <xdr:nvCxnSpPr>
        <xdr:cNvPr id="317" name="直線コネクタ 316"/>
        <xdr:cNvCxnSpPr/>
      </xdr:nvCxnSpPr>
      <xdr:spPr>
        <a:xfrm flipV="1">
          <a:off x="16179800" y="1041093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129963</xdr:rowOff>
    </xdr:from>
    <xdr:to>
      <xdr:col>23</xdr:col>
      <xdr:colOff>406400</xdr:colOff>
      <xdr:row>60</xdr:row>
      <xdr:rowOff>131974</xdr:rowOff>
    </xdr:to>
    <xdr:cxnSp macro="">
      <xdr:nvCxnSpPr>
        <xdr:cNvPr id="320" name="直線コネクタ 319"/>
        <xdr:cNvCxnSpPr/>
      </xdr:nvCxnSpPr>
      <xdr:spPr>
        <a:xfrm>
          <a:off x="15290800" y="104169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117898</xdr:rowOff>
    </xdr:from>
    <xdr:to>
      <xdr:col>22</xdr:col>
      <xdr:colOff>203200</xdr:colOff>
      <xdr:row>60</xdr:row>
      <xdr:rowOff>129963</xdr:rowOff>
    </xdr:to>
    <xdr:cxnSp macro="">
      <xdr:nvCxnSpPr>
        <xdr:cNvPr id="323" name="直線コネクタ 322"/>
        <xdr:cNvCxnSpPr/>
      </xdr:nvCxnSpPr>
      <xdr:spPr>
        <a:xfrm>
          <a:off x="14401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4" name="フローチャート : 判断 323"/>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104686</xdr:rowOff>
    </xdr:from>
    <xdr:ext cx="762000" cy="259045"/>
    <xdr:sp macro="" textlink="">
      <xdr:nvSpPr>
        <xdr:cNvPr id="325" name="テキスト ボックス 324"/>
        <xdr:cNvSpPr txBox="1"/>
      </xdr:nvSpPr>
      <xdr:spPr>
        <a:xfrm>
          <a:off x="14909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117898</xdr:rowOff>
    </xdr:to>
    <xdr:cxnSp macro="">
      <xdr:nvCxnSpPr>
        <xdr:cNvPr id="326" name="直線コネクタ 325"/>
        <xdr:cNvCxnSpPr/>
      </xdr:nvCxnSpPr>
      <xdr:spPr>
        <a:xfrm>
          <a:off x="13512800" y="103847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7" name="フローチャート : 判断 326"/>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110719</xdr:rowOff>
    </xdr:from>
    <xdr:ext cx="762000" cy="259045"/>
    <xdr:sp macro="" textlink="">
      <xdr:nvSpPr>
        <xdr:cNvPr id="328" name="テキスト ボックス 327"/>
        <xdr:cNvSpPr txBox="1"/>
      </xdr:nvSpPr>
      <xdr:spPr>
        <a:xfrm>
          <a:off x="14020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9" name="フローチャート : 判断 328"/>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124795</xdr:rowOff>
    </xdr:from>
    <xdr:ext cx="762000" cy="259045"/>
    <xdr:sp macro="" textlink="">
      <xdr:nvSpPr>
        <xdr:cNvPr id="330" name="テキスト ボックス 329"/>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73131</xdr:rowOff>
    </xdr:from>
    <xdr:to>
      <xdr:col>24</xdr:col>
      <xdr:colOff>609600</xdr:colOff>
      <xdr:row>61</xdr:row>
      <xdr:rowOff>3281</xdr:rowOff>
    </xdr:to>
    <xdr:sp macro="" textlink="">
      <xdr:nvSpPr>
        <xdr:cNvPr id="336" name="円/楕円 335"/>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89658</xdr:rowOff>
    </xdr:from>
    <xdr:ext cx="762000" cy="259045"/>
    <xdr:sp macro="" textlink="">
      <xdr:nvSpPr>
        <xdr:cNvPr id="337"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81174</xdr:rowOff>
    </xdr:from>
    <xdr:to>
      <xdr:col>23</xdr:col>
      <xdr:colOff>457200</xdr:colOff>
      <xdr:row>61</xdr:row>
      <xdr:rowOff>11324</xdr:rowOff>
    </xdr:to>
    <xdr:sp macro="" textlink="">
      <xdr:nvSpPr>
        <xdr:cNvPr id="338" name="円/楕円 337"/>
        <xdr:cNvSpPr/>
      </xdr:nvSpPr>
      <xdr:spPr>
        <a:xfrm>
          <a:off x="16129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167551</xdr:rowOff>
    </xdr:from>
    <xdr:ext cx="736600" cy="259045"/>
    <xdr:sp macro="" textlink="">
      <xdr:nvSpPr>
        <xdr:cNvPr id="339" name="テキスト ボックス 338"/>
        <xdr:cNvSpPr txBox="1"/>
      </xdr:nvSpPr>
      <xdr:spPr>
        <a:xfrm>
          <a:off x="15798800" y="1045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79163</xdr:rowOff>
    </xdr:from>
    <xdr:to>
      <xdr:col>22</xdr:col>
      <xdr:colOff>254000</xdr:colOff>
      <xdr:row>61</xdr:row>
      <xdr:rowOff>9313</xdr:rowOff>
    </xdr:to>
    <xdr:sp macro="" textlink="">
      <xdr:nvSpPr>
        <xdr:cNvPr id="340" name="円/楕円 339"/>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19490</xdr:rowOff>
    </xdr:from>
    <xdr:ext cx="762000" cy="259045"/>
    <xdr:sp macro="" textlink="">
      <xdr:nvSpPr>
        <xdr:cNvPr id="341" name="テキスト ボックス 340"/>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67098</xdr:rowOff>
    </xdr:from>
    <xdr:to>
      <xdr:col>21</xdr:col>
      <xdr:colOff>50800</xdr:colOff>
      <xdr:row>60</xdr:row>
      <xdr:rowOff>168698</xdr:rowOff>
    </xdr:to>
    <xdr:sp macro="" textlink="">
      <xdr:nvSpPr>
        <xdr:cNvPr id="342" name="円/楕円 341"/>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7425</xdr:rowOff>
    </xdr:from>
    <xdr:ext cx="762000" cy="259045"/>
    <xdr:sp macro="" textlink="">
      <xdr:nvSpPr>
        <xdr:cNvPr id="343" name="テキスト ボックス 342"/>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4" name="円/楕円 343"/>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158767</xdr:rowOff>
    </xdr:from>
    <xdr:ext cx="762000" cy="259045"/>
    <xdr:sp macro="" textlink="">
      <xdr:nvSpPr>
        <xdr:cNvPr id="345" name="テキスト ボックス 344"/>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過去に都市基盤を整備するために発行した市債の公債費が多額になっており、類似団体、全国、大阪府の平均をそれぞれ上回る数値となっている。ここ数年は過去に発行した</a:t>
          </a:r>
          <a:r>
            <a:rPr kumimoji="1" lang="ja-JP" altLang="en-US" sz="1200">
              <a:solidFill>
                <a:schemeClr val="dk1"/>
              </a:solidFill>
              <a:effectLst/>
              <a:latin typeface="+mn-lt"/>
              <a:ea typeface="+mn-ea"/>
              <a:cs typeface="+mn-cs"/>
            </a:rPr>
            <a:t>大型事業に関する</a:t>
          </a:r>
          <a:r>
            <a:rPr kumimoji="1" lang="ja-JP" altLang="ja-JP" sz="1200">
              <a:solidFill>
                <a:schemeClr val="dk1"/>
              </a:solidFill>
              <a:effectLst/>
              <a:latin typeface="+mn-lt"/>
              <a:ea typeface="+mn-ea"/>
              <a:cs typeface="+mn-cs"/>
            </a:rPr>
            <a:t>市債についての償還終了時期にあたり、数値が改善傾向にあるが、今後、施設の新設・更新による新たな起債</a:t>
          </a:r>
          <a:r>
            <a:rPr kumimoji="1" lang="ja-JP" altLang="en-US" sz="1200">
              <a:solidFill>
                <a:schemeClr val="dk1"/>
              </a:solidFill>
              <a:effectLst/>
              <a:latin typeface="+mn-lt"/>
              <a:ea typeface="+mn-ea"/>
              <a:cs typeface="+mn-cs"/>
            </a:rPr>
            <a:t>や、土地開発公社保有地の買戻しのための起債等、数値の高止まりが続くことが予想される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できる限り新規の市債発行を抑制し、また、有利な条件で発行できるように</a:t>
          </a:r>
          <a:r>
            <a:rPr kumimoji="1" lang="ja-JP" altLang="en-US" sz="1200">
              <a:solidFill>
                <a:schemeClr val="dk1"/>
              </a:solidFill>
              <a:effectLst/>
              <a:latin typeface="+mn-lt"/>
              <a:ea typeface="+mn-ea"/>
              <a:cs typeface="+mn-cs"/>
            </a:rPr>
            <a:t>利率の入札等を活用し</a:t>
          </a:r>
          <a:r>
            <a:rPr kumimoji="1" lang="ja-JP" altLang="ja-JP" sz="1200">
              <a:solidFill>
                <a:schemeClr val="dk1"/>
              </a:solidFill>
              <a:effectLst/>
              <a:latin typeface="+mn-lt"/>
              <a:ea typeface="+mn-ea"/>
              <a:cs typeface="+mn-cs"/>
            </a:rPr>
            <a:t>ながら、実質公債費率の低減に努める。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136525</xdr:rowOff>
    </xdr:from>
    <xdr:to>
      <xdr:col>24</xdr:col>
      <xdr:colOff>558800</xdr:colOff>
      <xdr:row>41</xdr:row>
      <xdr:rowOff>142557</xdr:rowOff>
    </xdr:to>
    <xdr:cxnSp macro="">
      <xdr:nvCxnSpPr>
        <xdr:cNvPr id="375" name="直線コネクタ 374"/>
        <xdr:cNvCxnSpPr/>
      </xdr:nvCxnSpPr>
      <xdr:spPr>
        <a:xfrm>
          <a:off x="16179800" y="71659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41</xdr:row>
      <xdr:rowOff>136525</xdr:rowOff>
    </xdr:to>
    <xdr:cxnSp macro="">
      <xdr:nvCxnSpPr>
        <xdr:cNvPr id="378" name="直線コネクタ 377"/>
        <xdr:cNvCxnSpPr/>
      </xdr:nvCxnSpPr>
      <xdr:spPr>
        <a:xfrm>
          <a:off x="15290800" y="71478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118428</xdr:rowOff>
    </xdr:from>
    <xdr:to>
      <xdr:col>22</xdr:col>
      <xdr:colOff>203200</xdr:colOff>
      <xdr:row>42</xdr:row>
      <xdr:rowOff>7303</xdr:rowOff>
    </xdr:to>
    <xdr:cxnSp macro="">
      <xdr:nvCxnSpPr>
        <xdr:cNvPr id="381" name="直線コネクタ 380"/>
        <xdr:cNvCxnSpPr/>
      </xdr:nvCxnSpPr>
      <xdr:spPr>
        <a:xfrm flipV="1">
          <a:off x="14401800" y="71478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2" name="フローチャート : 判断 381"/>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83" name="テキスト ボックス 382"/>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115888</xdr:rowOff>
    </xdr:to>
    <xdr:cxnSp macro="">
      <xdr:nvCxnSpPr>
        <xdr:cNvPr id="384" name="直線コネクタ 383"/>
        <xdr:cNvCxnSpPr/>
      </xdr:nvCxnSpPr>
      <xdr:spPr>
        <a:xfrm flipV="1">
          <a:off x="13512800" y="720820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7" name="フローチャート : 判断 386"/>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28592</xdr:rowOff>
    </xdr:from>
    <xdr:ext cx="762000" cy="259045"/>
    <xdr:sp macro="" textlink="">
      <xdr:nvSpPr>
        <xdr:cNvPr id="388" name="テキスト ボックス 387"/>
        <xdr:cNvSpPr txBox="1"/>
      </xdr:nvSpPr>
      <xdr:spPr>
        <a:xfrm>
          <a:off x="13131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91757</xdr:rowOff>
    </xdr:from>
    <xdr:to>
      <xdr:col>24</xdr:col>
      <xdr:colOff>609600</xdr:colOff>
      <xdr:row>42</xdr:row>
      <xdr:rowOff>21907</xdr:rowOff>
    </xdr:to>
    <xdr:sp macro="" textlink="">
      <xdr:nvSpPr>
        <xdr:cNvPr id="394" name="円/楕円 393"/>
        <xdr:cNvSpPr/>
      </xdr:nvSpPr>
      <xdr:spPr>
        <a:xfrm>
          <a:off x="169672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63834</xdr:rowOff>
    </xdr:from>
    <xdr:ext cx="762000" cy="259045"/>
    <xdr:sp macro="" textlink="">
      <xdr:nvSpPr>
        <xdr:cNvPr id="395" name="公債費負担の状況該当値テキスト"/>
        <xdr:cNvSpPr txBox="1"/>
      </xdr:nvSpPr>
      <xdr:spPr>
        <a:xfrm>
          <a:off x="17106900" y="70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396" name="円/楕円 395"/>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397" name="テキスト ボックス 396"/>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67628</xdr:rowOff>
    </xdr:from>
    <xdr:to>
      <xdr:col>22</xdr:col>
      <xdr:colOff>254000</xdr:colOff>
      <xdr:row>41</xdr:row>
      <xdr:rowOff>169228</xdr:rowOff>
    </xdr:to>
    <xdr:sp macro="" textlink="">
      <xdr:nvSpPr>
        <xdr:cNvPr id="398" name="円/楕円 397"/>
        <xdr:cNvSpPr/>
      </xdr:nvSpPr>
      <xdr:spPr>
        <a:xfrm>
          <a:off x="15240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154005</xdr:rowOff>
    </xdr:from>
    <xdr:ext cx="762000" cy="259045"/>
    <xdr:sp macro="" textlink="">
      <xdr:nvSpPr>
        <xdr:cNvPr id="399" name="テキスト ボックス 398"/>
        <xdr:cNvSpPr txBox="1"/>
      </xdr:nvSpPr>
      <xdr:spPr>
        <a:xfrm>
          <a:off x="14909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0" name="円/楕円 399"/>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1" name="テキスト ボックス 400"/>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65088</xdr:rowOff>
    </xdr:from>
    <xdr:to>
      <xdr:col>19</xdr:col>
      <xdr:colOff>533400</xdr:colOff>
      <xdr:row>42</xdr:row>
      <xdr:rowOff>166688</xdr:rowOff>
    </xdr:to>
    <xdr:sp macro="" textlink="">
      <xdr:nvSpPr>
        <xdr:cNvPr id="402" name="円/楕円 401"/>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151465</xdr:rowOff>
    </xdr:from>
    <xdr:ext cx="762000" cy="259045"/>
    <xdr:sp macro="" textlink="">
      <xdr:nvSpPr>
        <xdr:cNvPr id="403" name="テキスト ボックス 402"/>
        <xdr:cNvSpPr txBox="1"/>
      </xdr:nvSpPr>
      <xdr:spPr>
        <a:xfrm>
          <a:off x="13131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過去に土地開発公社による用地の先行取得が市の財政規模に見合わない規模で行われた結果、非常に多額の負債を抱えた状態が続いており、将来負担比率は全国的に見ても非常に高い数値となっている。</a:t>
          </a:r>
          <a:endParaRPr lang="ja-JP" altLang="ja-JP" sz="1100">
            <a:effectLst/>
          </a:endParaRPr>
        </a:p>
        <a:p>
          <a:r>
            <a:rPr kumimoji="1" lang="ja-JP" altLang="ja-JP" sz="1100">
              <a:solidFill>
                <a:schemeClr val="dk1"/>
              </a:solidFill>
              <a:effectLst/>
              <a:latin typeface="+mn-lt"/>
              <a:ea typeface="+mn-ea"/>
              <a:cs typeface="+mn-cs"/>
            </a:rPr>
            <a:t>現在は市長戦略に基づき公社保有地の計画的な買戻しを行っており、</a:t>
          </a:r>
          <a:r>
            <a:rPr kumimoji="1" lang="ja-JP" altLang="en-US" sz="1100">
              <a:solidFill>
                <a:schemeClr val="dk1"/>
              </a:solidFill>
              <a:effectLst/>
              <a:latin typeface="+mn-lt"/>
              <a:ea typeface="+mn-ea"/>
              <a:cs typeface="+mn-cs"/>
            </a:rPr>
            <a:t>公社保有地簿価については、ピーク時の約</a:t>
          </a:r>
          <a:r>
            <a:rPr kumimoji="1" lang="en-US" altLang="ja-JP" sz="1100">
              <a:solidFill>
                <a:schemeClr val="dk1"/>
              </a:solidFill>
              <a:effectLst/>
              <a:latin typeface="+mn-lt"/>
              <a:ea typeface="+mn-ea"/>
              <a:cs typeface="+mn-cs"/>
            </a:rPr>
            <a:t>370</a:t>
          </a:r>
          <a:r>
            <a:rPr kumimoji="1" lang="ja-JP" altLang="en-US" sz="1100">
              <a:solidFill>
                <a:schemeClr val="dk1"/>
              </a:solidFill>
              <a:effectLst/>
              <a:latin typeface="+mn-lt"/>
              <a:ea typeface="+mn-ea"/>
              <a:cs typeface="+mn-cs"/>
            </a:rPr>
            <a:t>億円から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以下の約</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億円に、将来負担比率もピーク時の</a:t>
          </a:r>
          <a:r>
            <a:rPr kumimoji="1" lang="en-US" altLang="ja-JP" sz="1100">
              <a:solidFill>
                <a:schemeClr val="dk1"/>
              </a:solidFill>
              <a:effectLst/>
              <a:latin typeface="+mn-lt"/>
              <a:ea typeface="+mn-ea"/>
              <a:cs typeface="+mn-cs"/>
            </a:rPr>
            <a:t>333.6</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半分以下の数値にはなっているが、依然として高い数値であることに変わりはない。</a:t>
          </a:r>
          <a:endParaRPr lang="ja-JP" altLang="ja-JP" sz="1100">
            <a:effectLst/>
          </a:endParaRPr>
        </a:p>
        <a:p>
          <a:r>
            <a:rPr kumimoji="1" lang="ja-JP" altLang="en-US" sz="1100">
              <a:solidFill>
                <a:schemeClr val="dk1"/>
              </a:solidFill>
              <a:effectLst/>
              <a:latin typeface="+mn-lt"/>
              <a:ea typeface="+mn-ea"/>
              <a:cs typeface="+mn-cs"/>
            </a:rPr>
            <a:t>負債総額の削減は本市の懸案事項であり、</a:t>
          </a:r>
          <a:r>
            <a:rPr kumimoji="1" lang="ja-JP" altLang="ja-JP" sz="1100">
              <a:solidFill>
                <a:schemeClr val="dk1"/>
              </a:solidFill>
              <a:effectLst/>
              <a:latin typeface="+mn-lt"/>
              <a:ea typeface="+mn-ea"/>
              <a:cs typeface="+mn-cs"/>
            </a:rPr>
            <a:t>今後も計画的な買戻しを進めるとともに、</a:t>
          </a:r>
          <a:r>
            <a:rPr kumimoji="1" lang="ja-JP" altLang="en-US" sz="1100">
              <a:solidFill>
                <a:schemeClr val="dk1"/>
              </a:solidFill>
              <a:effectLst/>
              <a:latin typeface="+mn-lt"/>
              <a:ea typeface="+mn-ea"/>
              <a:cs typeface="+mn-cs"/>
            </a:rPr>
            <a:t>市と</a:t>
          </a:r>
          <a:r>
            <a:rPr kumimoji="1" lang="ja-JP" altLang="ja-JP" sz="1100">
              <a:solidFill>
                <a:schemeClr val="dk1"/>
              </a:solidFill>
              <a:effectLst/>
              <a:latin typeface="+mn-lt"/>
              <a:ea typeface="+mn-ea"/>
              <a:cs typeface="+mn-cs"/>
            </a:rPr>
            <a:t>公社</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連携しながら借入利率の低減等、簿価の上昇を抑えることにも努めていく。</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54991</xdr:rowOff>
    </xdr:to>
    <xdr:cxnSp macro="">
      <xdr:nvCxnSpPr>
        <xdr:cNvPr id="430" name="直線コネクタ 429"/>
        <xdr:cNvCxnSpPr/>
      </xdr:nvCxnSpPr>
      <xdr:spPr>
        <a:xfrm flipV="1">
          <a:off x="17018000" y="2451100"/>
          <a:ext cx="0" cy="861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27068</xdr:rowOff>
    </xdr:from>
    <xdr:ext cx="762000" cy="259045"/>
    <xdr:sp macro="" textlink="">
      <xdr:nvSpPr>
        <xdr:cNvPr id="431" name="将来負担の状況最小値テキスト"/>
        <xdr:cNvSpPr txBox="1"/>
      </xdr:nvSpPr>
      <xdr:spPr>
        <a:xfrm>
          <a:off x="17106900" y="328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19</xdr:row>
      <xdr:rowOff>54991</xdr:rowOff>
    </xdr:from>
    <xdr:to>
      <xdr:col>24</xdr:col>
      <xdr:colOff>647700</xdr:colOff>
      <xdr:row>19</xdr:row>
      <xdr:rowOff>54991</xdr:rowOff>
    </xdr:to>
    <xdr:cxnSp macro="">
      <xdr:nvCxnSpPr>
        <xdr:cNvPr id="432" name="直線コネクタ 431"/>
        <xdr:cNvCxnSpPr/>
      </xdr:nvCxnSpPr>
      <xdr:spPr>
        <a:xfrm>
          <a:off x="16929100" y="331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51740</xdr:rowOff>
    </xdr:from>
    <xdr:to>
      <xdr:col>24</xdr:col>
      <xdr:colOff>558800</xdr:colOff>
      <xdr:row>19</xdr:row>
      <xdr:rowOff>13488</xdr:rowOff>
    </xdr:to>
    <xdr:cxnSp macro="">
      <xdr:nvCxnSpPr>
        <xdr:cNvPr id="435" name="直線コネクタ 434"/>
        <xdr:cNvCxnSpPr/>
      </xdr:nvCxnSpPr>
      <xdr:spPr>
        <a:xfrm flipV="1">
          <a:off x="16179800" y="3137840"/>
          <a:ext cx="8382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15435</xdr:rowOff>
    </xdr:from>
    <xdr:ext cx="762000" cy="259045"/>
    <xdr:sp macro="" textlink="">
      <xdr:nvSpPr>
        <xdr:cNvPr id="436" name="将来負担の状況平均値テキスト"/>
        <xdr:cNvSpPr txBox="1"/>
      </xdr:nvSpPr>
      <xdr:spPr>
        <a:xfrm>
          <a:off x="17106900" y="24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170358</xdr:rowOff>
    </xdr:from>
    <xdr:to>
      <xdr:col>24</xdr:col>
      <xdr:colOff>609600</xdr:colOff>
      <xdr:row>15</xdr:row>
      <xdr:rowOff>100508</xdr:rowOff>
    </xdr:to>
    <xdr:sp macro="" textlink="">
      <xdr:nvSpPr>
        <xdr:cNvPr id="437" name="フローチャート : 判断 436"/>
        <xdr:cNvSpPr/>
      </xdr:nvSpPr>
      <xdr:spPr>
        <a:xfrm>
          <a:off x="16967200" y="25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13488</xdr:rowOff>
    </xdr:from>
    <xdr:to>
      <xdr:col>23</xdr:col>
      <xdr:colOff>406400</xdr:colOff>
      <xdr:row>19</xdr:row>
      <xdr:rowOff>77191</xdr:rowOff>
    </xdr:to>
    <xdr:cxnSp macro="">
      <xdr:nvCxnSpPr>
        <xdr:cNvPr id="438" name="直線コネクタ 437"/>
        <xdr:cNvCxnSpPr/>
      </xdr:nvCxnSpPr>
      <xdr:spPr>
        <a:xfrm flipV="1">
          <a:off x="15290800" y="3271038"/>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162154</xdr:rowOff>
    </xdr:from>
    <xdr:to>
      <xdr:col>23</xdr:col>
      <xdr:colOff>457200</xdr:colOff>
      <xdr:row>15</xdr:row>
      <xdr:rowOff>92304</xdr:rowOff>
    </xdr:to>
    <xdr:sp macro="" textlink="">
      <xdr:nvSpPr>
        <xdr:cNvPr id="439" name="フローチャート : 判断 438"/>
        <xdr:cNvSpPr/>
      </xdr:nvSpPr>
      <xdr:spPr>
        <a:xfrm>
          <a:off x="16129000" y="25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102481</xdr:rowOff>
    </xdr:from>
    <xdr:ext cx="736600" cy="259045"/>
    <xdr:sp macro="" textlink="">
      <xdr:nvSpPr>
        <xdr:cNvPr id="440" name="テキスト ボックス 439"/>
        <xdr:cNvSpPr txBox="1"/>
      </xdr:nvSpPr>
      <xdr:spPr>
        <a:xfrm>
          <a:off x="15798800" y="23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77191</xdr:rowOff>
    </xdr:from>
    <xdr:to>
      <xdr:col>22</xdr:col>
      <xdr:colOff>203200</xdr:colOff>
      <xdr:row>20</xdr:row>
      <xdr:rowOff>36043</xdr:rowOff>
    </xdr:to>
    <xdr:cxnSp macro="">
      <xdr:nvCxnSpPr>
        <xdr:cNvPr id="441" name="直線コネクタ 440"/>
        <xdr:cNvCxnSpPr/>
      </xdr:nvCxnSpPr>
      <xdr:spPr>
        <a:xfrm flipV="1">
          <a:off x="14401800" y="333474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2" name="フローチャート : 判断 441"/>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3" name="テキスト ボックス 442"/>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36043</xdr:rowOff>
    </xdr:from>
    <xdr:to>
      <xdr:col>21</xdr:col>
      <xdr:colOff>0</xdr:colOff>
      <xdr:row>20</xdr:row>
      <xdr:rowOff>145110</xdr:rowOff>
    </xdr:to>
    <xdr:cxnSp macro="">
      <xdr:nvCxnSpPr>
        <xdr:cNvPr id="444" name="直線コネクタ 443"/>
        <xdr:cNvCxnSpPr/>
      </xdr:nvCxnSpPr>
      <xdr:spPr>
        <a:xfrm flipV="1">
          <a:off x="13512800" y="3465043"/>
          <a:ext cx="889000" cy="1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101702</xdr:rowOff>
    </xdr:from>
    <xdr:to>
      <xdr:col>21</xdr:col>
      <xdr:colOff>50800</xdr:colOff>
      <xdr:row>16</xdr:row>
      <xdr:rowOff>31852</xdr:rowOff>
    </xdr:to>
    <xdr:sp macro="" textlink="">
      <xdr:nvSpPr>
        <xdr:cNvPr id="445" name="フローチャート : 判断 444"/>
        <xdr:cNvSpPr/>
      </xdr:nvSpPr>
      <xdr:spPr>
        <a:xfrm>
          <a:off x="14351000" y="267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42029</xdr:rowOff>
    </xdr:from>
    <xdr:ext cx="762000" cy="259045"/>
    <xdr:sp macro="" textlink="">
      <xdr:nvSpPr>
        <xdr:cNvPr id="446" name="テキスト ボックス 445"/>
        <xdr:cNvSpPr txBox="1"/>
      </xdr:nvSpPr>
      <xdr:spPr>
        <a:xfrm>
          <a:off x="14020800" y="244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156235</xdr:rowOff>
    </xdr:from>
    <xdr:to>
      <xdr:col>19</xdr:col>
      <xdr:colOff>533400</xdr:colOff>
      <xdr:row>16</xdr:row>
      <xdr:rowOff>86385</xdr:rowOff>
    </xdr:to>
    <xdr:sp macro="" textlink="">
      <xdr:nvSpPr>
        <xdr:cNvPr id="447" name="フローチャート : 判断 446"/>
        <xdr:cNvSpPr/>
      </xdr:nvSpPr>
      <xdr:spPr>
        <a:xfrm>
          <a:off x="13462000" y="27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96562</xdr:rowOff>
    </xdr:from>
    <xdr:ext cx="762000" cy="259045"/>
    <xdr:sp macro="" textlink="">
      <xdr:nvSpPr>
        <xdr:cNvPr id="448" name="テキスト ボックス 447"/>
        <xdr:cNvSpPr txBox="1"/>
      </xdr:nvSpPr>
      <xdr:spPr>
        <a:xfrm>
          <a:off x="13131800" y="249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940</xdr:rowOff>
    </xdr:from>
    <xdr:to>
      <xdr:col>24</xdr:col>
      <xdr:colOff>609600</xdr:colOff>
      <xdr:row>18</xdr:row>
      <xdr:rowOff>102540</xdr:rowOff>
    </xdr:to>
    <xdr:sp macro="" textlink="">
      <xdr:nvSpPr>
        <xdr:cNvPr id="454" name="円/楕円 453"/>
        <xdr:cNvSpPr/>
      </xdr:nvSpPr>
      <xdr:spPr>
        <a:xfrm>
          <a:off x="16967200" y="30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144467</xdr:rowOff>
    </xdr:from>
    <xdr:ext cx="762000" cy="259045"/>
    <xdr:sp macro="" textlink="">
      <xdr:nvSpPr>
        <xdr:cNvPr id="455" name="将来負担の状況該当値テキスト"/>
        <xdr:cNvSpPr txBox="1"/>
      </xdr:nvSpPr>
      <xdr:spPr>
        <a:xfrm>
          <a:off x="17106900" y="30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134137</xdr:rowOff>
    </xdr:from>
    <xdr:to>
      <xdr:col>23</xdr:col>
      <xdr:colOff>457200</xdr:colOff>
      <xdr:row>19</xdr:row>
      <xdr:rowOff>64288</xdr:rowOff>
    </xdr:to>
    <xdr:sp macro="" textlink="">
      <xdr:nvSpPr>
        <xdr:cNvPr id="456" name="円/楕円 455"/>
        <xdr:cNvSpPr/>
      </xdr:nvSpPr>
      <xdr:spPr>
        <a:xfrm>
          <a:off x="16129000" y="3220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49065</xdr:rowOff>
    </xdr:from>
    <xdr:ext cx="736600" cy="259045"/>
    <xdr:sp macro="" textlink="">
      <xdr:nvSpPr>
        <xdr:cNvPr id="457" name="テキスト ボックス 456"/>
        <xdr:cNvSpPr txBox="1"/>
      </xdr:nvSpPr>
      <xdr:spPr>
        <a:xfrm>
          <a:off x="15798800" y="330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26391</xdr:rowOff>
    </xdr:from>
    <xdr:to>
      <xdr:col>22</xdr:col>
      <xdr:colOff>254000</xdr:colOff>
      <xdr:row>19</xdr:row>
      <xdr:rowOff>127991</xdr:rowOff>
    </xdr:to>
    <xdr:sp macro="" textlink="">
      <xdr:nvSpPr>
        <xdr:cNvPr id="458" name="円/楕円 457"/>
        <xdr:cNvSpPr/>
      </xdr:nvSpPr>
      <xdr:spPr>
        <a:xfrm>
          <a:off x="15240000" y="3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112768</xdr:rowOff>
    </xdr:from>
    <xdr:ext cx="762000" cy="259045"/>
    <xdr:sp macro="" textlink="">
      <xdr:nvSpPr>
        <xdr:cNvPr id="459" name="テキスト ボックス 458"/>
        <xdr:cNvSpPr txBox="1"/>
      </xdr:nvSpPr>
      <xdr:spPr>
        <a:xfrm>
          <a:off x="14909800" y="33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156693</xdr:rowOff>
    </xdr:from>
    <xdr:to>
      <xdr:col>21</xdr:col>
      <xdr:colOff>50800</xdr:colOff>
      <xdr:row>20</xdr:row>
      <xdr:rowOff>86843</xdr:rowOff>
    </xdr:to>
    <xdr:sp macro="" textlink="">
      <xdr:nvSpPr>
        <xdr:cNvPr id="460" name="円/楕円 459"/>
        <xdr:cNvSpPr/>
      </xdr:nvSpPr>
      <xdr:spPr>
        <a:xfrm>
          <a:off x="14351000" y="34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71620</xdr:rowOff>
    </xdr:from>
    <xdr:ext cx="762000" cy="259045"/>
    <xdr:sp macro="" textlink="">
      <xdr:nvSpPr>
        <xdr:cNvPr id="461" name="テキスト ボックス 460"/>
        <xdr:cNvSpPr txBox="1"/>
      </xdr:nvSpPr>
      <xdr:spPr>
        <a:xfrm>
          <a:off x="14020800" y="35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94310</xdr:rowOff>
    </xdr:from>
    <xdr:to>
      <xdr:col>19</xdr:col>
      <xdr:colOff>533400</xdr:colOff>
      <xdr:row>21</xdr:row>
      <xdr:rowOff>24460</xdr:rowOff>
    </xdr:to>
    <xdr:sp macro="" textlink="">
      <xdr:nvSpPr>
        <xdr:cNvPr id="462" name="円/楕円 461"/>
        <xdr:cNvSpPr/>
      </xdr:nvSpPr>
      <xdr:spPr>
        <a:xfrm>
          <a:off x="13462000" y="35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9237</xdr:rowOff>
    </xdr:from>
    <xdr:ext cx="762000" cy="259045"/>
    <xdr:sp macro="" textlink="">
      <xdr:nvSpPr>
        <xdr:cNvPr id="463" name="テキスト ボックス 462"/>
        <xdr:cNvSpPr txBox="1"/>
      </xdr:nvSpPr>
      <xdr:spPr>
        <a:xfrm>
          <a:off x="13131800" y="360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第二次健全化計画</a:t>
          </a:r>
          <a:r>
            <a:rPr kumimoji="1" lang="ja-JP" altLang="en-US" sz="1200">
              <a:solidFill>
                <a:schemeClr val="dk1"/>
              </a:solidFill>
              <a:effectLst/>
              <a:latin typeface="+mn-lt"/>
              <a:ea typeface="+mn-ea"/>
              <a:cs typeface="+mn-cs"/>
            </a:rPr>
            <a:t>に基づき、これまで</a:t>
          </a:r>
          <a:r>
            <a:rPr kumimoji="1" lang="ja-JP" altLang="ja-JP" sz="1200">
              <a:solidFill>
                <a:schemeClr val="dk1"/>
              </a:solidFill>
              <a:effectLst/>
              <a:latin typeface="+mn-lt"/>
              <a:ea typeface="+mn-ea"/>
              <a:cs typeface="+mn-cs"/>
            </a:rPr>
            <a:t>経常経費全体を大きく</a:t>
          </a:r>
          <a:r>
            <a:rPr kumimoji="1" lang="ja-JP" altLang="en-US" sz="1200">
              <a:solidFill>
                <a:schemeClr val="dk1"/>
              </a:solidFill>
              <a:effectLst/>
              <a:latin typeface="+mn-lt"/>
              <a:ea typeface="+mn-ea"/>
              <a:cs typeface="+mn-cs"/>
            </a:rPr>
            <a:t>削減して</a:t>
          </a:r>
          <a:r>
            <a:rPr kumimoji="1" lang="ja-JP" altLang="ja-JP" sz="1200">
              <a:solidFill>
                <a:schemeClr val="dk1"/>
              </a:solidFill>
              <a:effectLst/>
              <a:latin typeface="+mn-lt"/>
              <a:ea typeface="+mn-ea"/>
              <a:cs typeface="+mn-cs"/>
            </a:rPr>
            <a:t>きた</a:t>
          </a:r>
          <a:r>
            <a:rPr kumimoji="1" lang="ja-JP" altLang="en-US" sz="1200">
              <a:solidFill>
                <a:schemeClr val="dk1"/>
              </a:solidFill>
              <a:effectLst/>
              <a:latin typeface="+mn-lt"/>
              <a:ea typeface="+mn-ea"/>
              <a:cs typeface="+mn-cs"/>
            </a:rPr>
            <a:t>。その中で、消防、給食調理、ごみ収集等を</a:t>
          </a:r>
          <a:r>
            <a:rPr kumimoji="1" lang="ja-JP" altLang="ja-JP" sz="1200">
              <a:solidFill>
                <a:schemeClr val="dk1"/>
              </a:solidFill>
              <a:effectLst/>
              <a:latin typeface="+mn-lt"/>
              <a:ea typeface="+mn-ea"/>
              <a:cs typeface="+mn-cs"/>
            </a:rPr>
            <a:t>直営</a:t>
          </a:r>
          <a:r>
            <a:rPr kumimoji="1" lang="ja-JP" altLang="en-US" sz="1200">
              <a:solidFill>
                <a:schemeClr val="dk1"/>
              </a:solidFill>
              <a:effectLst/>
              <a:latin typeface="+mn-lt"/>
              <a:ea typeface="+mn-ea"/>
              <a:cs typeface="+mn-cs"/>
            </a:rPr>
            <a:t>で行っている</a:t>
          </a:r>
          <a:r>
            <a:rPr kumimoji="1" lang="ja-JP" altLang="ja-JP" sz="1200">
              <a:solidFill>
                <a:schemeClr val="dk1"/>
              </a:solidFill>
              <a:effectLst/>
              <a:latin typeface="+mn-lt"/>
              <a:ea typeface="+mn-ea"/>
              <a:cs typeface="+mn-cs"/>
            </a:rPr>
            <a:t>本市では、職員数の削減により人件費総額は下がったものの、経常経費に対する割合としては一定の削減にとど</a:t>
          </a:r>
          <a:r>
            <a:rPr kumimoji="1" lang="ja-JP" altLang="en-US" sz="1200">
              <a:solidFill>
                <a:schemeClr val="dk1"/>
              </a:solidFill>
              <a:effectLst/>
              <a:latin typeface="+mn-lt"/>
              <a:ea typeface="+mn-ea"/>
              <a:cs typeface="+mn-cs"/>
            </a:rPr>
            <a:t>まったため、相対</a:t>
          </a:r>
          <a:r>
            <a:rPr kumimoji="1" lang="ja-JP" altLang="ja-JP" sz="1200">
              <a:solidFill>
                <a:schemeClr val="dk1"/>
              </a:solidFill>
              <a:effectLst/>
              <a:latin typeface="+mn-lt"/>
              <a:ea typeface="+mn-ea"/>
              <a:cs typeface="+mn-cs"/>
            </a:rPr>
            <a:t>的に</a:t>
          </a:r>
          <a:r>
            <a:rPr kumimoji="1" lang="ja-JP" altLang="en-US" sz="1200">
              <a:solidFill>
                <a:schemeClr val="dk1"/>
              </a:solidFill>
              <a:effectLst/>
              <a:latin typeface="+mn-lt"/>
              <a:ea typeface="+mn-ea"/>
              <a:cs typeface="+mn-cs"/>
            </a:rPr>
            <a:t>他市よりも</a:t>
          </a:r>
          <a:r>
            <a:rPr kumimoji="1" lang="ja-JP" altLang="ja-JP" sz="1200">
              <a:solidFill>
                <a:schemeClr val="dk1"/>
              </a:solidFill>
              <a:effectLst/>
              <a:latin typeface="+mn-lt"/>
              <a:ea typeface="+mn-ea"/>
              <a:cs typeface="+mn-cs"/>
            </a:rPr>
            <a:t>人件費の割合が高くなっている。今後、</a:t>
          </a:r>
          <a:r>
            <a:rPr kumimoji="1" lang="ja-JP" altLang="en-US" sz="1200">
              <a:solidFill>
                <a:schemeClr val="dk1"/>
              </a:solidFill>
              <a:effectLst/>
              <a:latin typeface="+mn-lt"/>
              <a:ea typeface="+mn-ea"/>
              <a:cs typeface="+mn-cs"/>
            </a:rPr>
            <a:t>市長戦略に基づく</a:t>
          </a:r>
          <a:r>
            <a:rPr kumimoji="1" lang="ja-JP" altLang="ja-JP" sz="1200">
              <a:solidFill>
                <a:schemeClr val="dk1"/>
              </a:solidFill>
              <a:effectLst/>
              <a:latin typeface="+mn-lt"/>
              <a:ea typeface="+mn-ea"/>
              <a:cs typeface="+mn-cs"/>
            </a:rPr>
            <a:t>民間活力の導入や、適正な人員配置を進め、効率的な</a:t>
          </a:r>
          <a:r>
            <a:rPr kumimoji="1" lang="ja-JP" altLang="en-US" sz="1200">
              <a:solidFill>
                <a:schemeClr val="dk1"/>
              </a:solidFill>
              <a:effectLst/>
              <a:latin typeface="+mn-lt"/>
              <a:ea typeface="+mn-ea"/>
              <a:cs typeface="+mn-cs"/>
            </a:rPr>
            <a:t>行政</a:t>
          </a:r>
          <a:r>
            <a:rPr kumimoji="1" lang="ja-JP" altLang="ja-JP" sz="1200">
              <a:solidFill>
                <a:schemeClr val="dk1"/>
              </a:solidFill>
              <a:effectLst/>
              <a:latin typeface="+mn-lt"/>
              <a:ea typeface="+mn-ea"/>
              <a:cs typeface="+mn-cs"/>
            </a:rPr>
            <a:t>運営</a:t>
          </a:r>
          <a:r>
            <a:rPr kumimoji="1" lang="ja-JP" altLang="en-US" sz="1200">
              <a:solidFill>
                <a:schemeClr val="dk1"/>
              </a:solidFill>
              <a:effectLst/>
              <a:latin typeface="+mn-lt"/>
              <a:ea typeface="+mn-ea"/>
              <a:cs typeface="+mn-cs"/>
            </a:rPr>
            <a:t>を行うことで、</a:t>
          </a:r>
          <a:r>
            <a:rPr kumimoji="1" lang="ja-JP" altLang="ja-JP" sz="1200">
              <a:solidFill>
                <a:schemeClr val="dk1"/>
              </a:solidFill>
              <a:effectLst/>
              <a:latin typeface="+mn-lt"/>
              <a:ea typeface="+mn-ea"/>
              <a:cs typeface="+mn-cs"/>
            </a:rPr>
            <a:t>人件費の抑制に努める。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154758</xdr:rowOff>
    </xdr:from>
    <xdr:to>
      <xdr:col>7</xdr:col>
      <xdr:colOff>15875</xdr:colOff>
      <xdr:row>38</xdr:row>
      <xdr:rowOff>94343</xdr:rowOff>
    </xdr:to>
    <xdr:cxnSp macro="">
      <xdr:nvCxnSpPr>
        <xdr:cNvPr id="68" name="直線コネクタ 67"/>
        <xdr:cNvCxnSpPr/>
      </xdr:nvCxnSpPr>
      <xdr:spPr>
        <a:xfrm>
          <a:off x="3987800" y="6498408"/>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154758</xdr:rowOff>
    </xdr:from>
    <xdr:to>
      <xdr:col>5</xdr:col>
      <xdr:colOff>549275</xdr:colOff>
      <xdr:row>38</xdr:row>
      <xdr:rowOff>22497</xdr:rowOff>
    </xdr:to>
    <xdr:cxnSp macro="">
      <xdr:nvCxnSpPr>
        <xdr:cNvPr id="71" name="直線コネクタ 70"/>
        <xdr:cNvCxnSpPr/>
      </xdr:nvCxnSpPr>
      <xdr:spPr>
        <a:xfrm flipV="1">
          <a:off x="3098800" y="649840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22497</xdr:rowOff>
    </xdr:to>
    <xdr:cxnSp macro="">
      <xdr:nvCxnSpPr>
        <xdr:cNvPr id="74" name="直線コネクタ 73"/>
        <xdr:cNvCxnSpPr/>
      </xdr:nvCxnSpPr>
      <xdr:spPr>
        <a:xfrm>
          <a:off x="2209800" y="65049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19793</xdr:rowOff>
    </xdr:from>
    <xdr:ext cx="762000" cy="259045"/>
    <xdr:sp macro="" textlink="">
      <xdr:nvSpPr>
        <xdr:cNvPr id="76" name="テキスト ボックス 75"/>
        <xdr:cNvSpPr txBox="1"/>
      </xdr:nvSpPr>
      <xdr:spPr>
        <a:xfrm>
          <a:off x="2717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154758</xdr:rowOff>
    </xdr:from>
    <xdr:to>
      <xdr:col>3</xdr:col>
      <xdr:colOff>142875</xdr:colOff>
      <xdr:row>37</xdr:row>
      <xdr:rowOff>161290</xdr:rowOff>
    </xdr:to>
    <xdr:cxnSp macro="">
      <xdr:nvCxnSpPr>
        <xdr:cNvPr id="77" name="直線コネクタ 76"/>
        <xdr:cNvCxnSpPr/>
      </xdr:nvCxnSpPr>
      <xdr:spPr>
        <a:xfrm>
          <a:off x="1320800" y="64984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26324</xdr:rowOff>
    </xdr:from>
    <xdr:ext cx="762000" cy="259045"/>
    <xdr:sp macro="" textlink="">
      <xdr:nvSpPr>
        <xdr:cNvPr id="79" name="テキスト ボックス 78"/>
        <xdr:cNvSpPr txBox="1"/>
      </xdr:nvSpPr>
      <xdr:spPr>
        <a:xfrm>
          <a:off x="1828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81" name="テキスト ボックス 80"/>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7" name="円/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103958</xdr:rowOff>
    </xdr:from>
    <xdr:to>
      <xdr:col>5</xdr:col>
      <xdr:colOff>600075</xdr:colOff>
      <xdr:row>38</xdr:row>
      <xdr:rowOff>34108</xdr:rowOff>
    </xdr:to>
    <xdr:sp macro="" textlink="">
      <xdr:nvSpPr>
        <xdr:cNvPr id="89" name="円/楕円 88"/>
        <xdr:cNvSpPr/>
      </xdr:nvSpPr>
      <xdr:spPr>
        <a:xfrm>
          <a:off x="3937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18886</xdr:rowOff>
    </xdr:from>
    <xdr:ext cx="736600" cy="259045"/>
    <xdr:sp macro="" textlink="">
      <xdr:nvSpPr>
        <xdr:cNvPr id="90" name="テキスト ボックス 89"/>
        <xdr:cNvSpPr txBox="1"/>
      </xdr:nvSpPr>
      <xdr:spPr>
        <a:xfrm>
          <a:off x="3606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143147</xdr:rowOff>
    </xdr:from>
    <xdr:to>
      <xdr:col>4</xdr:col>
      <xdr:colOff>396875</xdr:colOff>
      <xdr:row>38</xdr:row>
      <xdr:rowOff>73297</xdr:rowOff>
    </xdr:to>
    <xdr:sp macro="" textlink="">
      <xdr:nvSpPr>
        <xdr:cNvPr id="91" name="円/楕円 90"/>
        <xdr:cNvSpPr/>
      </xdr:nvSpPr>
      <xdr:spPr>
        <a:xfrm>
          <a:off x="3048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58074</xdr:rowOff>
    </xdr:from>
    <xdr:ext cx="762000" cy="259045"/>
    <xdr:sp macro="" textlink="">
      <xdr:nvSpPr>
        <xdr:cNvPr id="92" name="テキスト ボックス 91"/>
        <xdr:cNvSpPr txBox="1"/>
      </xdr:nvSpPr>
      <xdr:spPr>
        <a:xfrm>
          <a:off x="2717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3" name="円/楕円 92"/>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4" name="テキスト ボックス 93"/>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103958</xdr:rowOff>
    </xdr:from>
    <xdr:to>
      <xdr:col>1</xdr:col>
      <xdr:colOff>676275</xdr:colOff>
      <xdr:row>38</xdr:row>
      <xdr:rowOff>34108</xdr:rowOff>
    </xdr:to>
    <xdr:sp macro="" textlink="">
      <xdr:nvSpPr>
        <xdr:cNvPr id="95" name="円/楕円 94"/>
        <xdr:cNvSpPr/>
      </xdr:nvSpPr>
      <xdr:spPr>
        <a:xfrm>
          <a:off x="1270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18886</xdr:rowOff>
    </xdr:from>
    <xdr:ext cx="762000" cy="259045"/>
    <xdr:sp macro="" textlink="">
      <xdr:nvSpPr>
        <xdr:cNvPr id="96" name="テキスト ボックス 95"/>
        <xdr:cNvSpPr txBox="1"/>
      </xdr:nvSpPr>
      <xdr:spPr>
        <a:xfrm>
          <a:off x="939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類似団体、全国の平均をそれぞれ下回る結果となっている。この要因としては、指定管理者制度の導入による民間活力を用いた</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運営や、入札による物品の一括調達などにより、</a:t>
          </a:r>
          <a:r>
            <a:rPr kumimoji="1" lang="ja-JP" altLang="en-US" sz="1100">
              <a:solidFill>
                <a:schemeClr val="dk1"/>
              </a:solidFill>
              <a:effectLst/>
              <a:latin typeface="+mn-lt"/>
              <a:ea typeface="+mn-ea"/>
              <a:cs typeface="+mn-cs"/>
            </a:rPr>
            <a:t>物件費に関する経費</a:t>
          </a:r>
          <a:r>
            <a:rPr kumimoji="1" lang="ja-JP" altLang="ja-JP" sz="1100">
              <a:solidFill>
                <a:schemeClr val="dk1"/>
              </a:solidFill>
              <a:effectLst/>
              <a:latin typeface="+mn-lt"/>
              <a:ea typeface="+mn-ea"/>
              <a:cs typeface="+mn-cs"/>
            </a:rPr>
            <a:t>の削減を行ったことによるものである。</a:t>
          </a:r>
          <a:r>
            <a:rPr kumimoji="1" lang="ja-JP" altLang="en-US" sz="1100">
              <a:solidFill>
                <a:schemeClr val="dk1"/>
              </a:solidFill>
              <a:effectLst/>
              <a:latin typeface="+mn-lt"/>
              <a:ea typeface="+mn-ea"/>
              <a:cs typeface="+mn-cs"/>
            </a:rPr>
            <a:t>また、人件費の分析欄と同様に、給食調理やごみ収集等を直営で行ってるため、他市に比べて委託等の経費が少ないことも、物件費の割合が低い原因の一つと考えられる。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ただし、近年は行政ニーズに対応する委託業務や、各種の制度改正に対応するシステム改修対応費用等、物件費の上昇が続いているため、今後も費用の精査等</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の抑制、事務の改善に努める。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46990</xdr:rowOff>
    </xdr:to>
    <xdr:cxnSp macro="">
      <xdr:nvCxnSpPr>
        <xdr:cNvPr id="127" name="直線コネクタ 126"/>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10414</xdr:rowOff>
    </xdr:to>
    <xdr:cxnSp macro="">
      <xdr:nvCxnSpPr>
        <xdr:cNvPr id="130" name="直線コネクタ 129"/>
        <xdr:cNvCxnSpPr/>
      </xdr:nvCxnSpPr>
      <xdr:spPr>
        <a:xfrm flipV="1">
          <a:off x="14782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10414</xdr:rowOff>
    </xdr:to>
    <xdr:cxnSp macro="">
      <xdr:nvCxnSpPr>
        <xdr:cNvPr id="133" name="直線コネクタ 132"/>
        <xdr:cNvCxnSpPr/>
      </xdr:nvCxnSpPr>
      <xdr:spPr>
        <a:xfrm>
          <a:off x="13893800" y="2527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155719</xdr:rowOff>
    </xdr:from>
    <xdr:ext cx="762000" cy="259045"/>
    <xdr:sp macro="" textlink="">
      <xdr:nvSpPr>
        <xdr:cNvPr id="135" name="テキスト ボックス 134"/>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127000</xdr:rowOff>
    </xdr:to>
    <xdr:cxnSp macro="">
      <xdr:nvCxnSpPr>
        <xdr:cNvPr id="136" name="直線コネクタ 135"/>
        <xdr:cNvCxnSpPr/>
      </xdr:nvCxnSpPr>
      <xdr:spPr>
        <a:xfrm>
          <a:off x="13004800" y="2509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100855</xdr:rowOff>
    </xdr:from>
    <xdr:ext cx="762000" cy="259045"/>
    <xdr:sp macro="" textlink="">
      <xdr:nvSpPr>
        <xdr:cNvPr id="138" name="テキスト ボックス 137"/>
        <xdr:cNvSpPr txBox="1"/>
      </xdr:nvSpPr>
      <xdr:spPr>
        <a:xfrm>
          <a:off x="13512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64279</xdr:rowOff>
    </xdr:from>
    <xdr:ext cx="762000" cy="259045"/>
    <xdr:sp macro="" textlink="">
      <xdr:nvSpPr>
        <xdr:cNvPr id="140" name="テキスト ボックス 139"/>
        <xdr:cNvSpPr txBox="1"/>
      </xdr:nvSpPr>
      <xdr:spPr>
        <a:xfrm>
          <a:off x="12623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8" name="円/楕円 147"/>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9" name="テキスト ボックス 148"/>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131064</xdr:rowOff>
    </xdr:from>
    <xdr:to>
      <xdr:col>21</xdr:col>
      <xdr:colOff>412750</xdr:colOff>
      <xdr:row>15</xdr:row>
      <xdr:rowOff>61214</xdr:rowOff>
    </xdr:to>
    <xdr:sp macro="" textlink="">
      <xdr:nvSpPr>
        <xdr:cNvPr id="150" name="円/楕円 149"/>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51" name="テキスト ボックス 150"/>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4" name="円/楕円 153"/>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5" name="テキスト ボックス 154"/>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財政健全化への取組み</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経常経費全体の削減を行う</a:t>
          </a:r>
          <a:r>
            <a:rPr kumimoji="1" lang="ja-JP" altLang="en-US" sz="1200">
              <a:solidFill>
                <a:schemeClr val="dk1"/>
              </a:solidFill>
              <a:effectLst/>
              <a:latin typeface="+mn-lt"/>
              <a:ea typeface="+mn-ea"/>
              <a:cs typeface="+mn-cs"/>
            </a:rPr>
            <a:t>中で</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扶助費については</a:t>
          </a:r>
          <a:r>
            <a:rPr kumimoji="1" lang="ja-JP" altLang="ja-JP" sz="1200">
              <a:solidFill>
                <a:schemeClr val="dk1"/>
              </a:solidFill>
              <a:effectLst/>
              <a:latin typeface="+mn-lt"/>
              <a:ea typeface="+mn-ea"/>
              <a:cs typeface="+mn-cs"/>
            </a:rPr>
            <a:t>障がい者自立支援給付費が急激な伸びを見せていることなど</a:t>
          </a:r>
          <a:r>
            <a:rPr kumimoji="1" lang="ja-JP" altLang="en-US" sz="1200">
              <a:solidFill>
                <a:schemeClr val="dk1"/>
              </a:solidFill>
              <a:effectLst/>
              <a:latin typeface="+mn-lt"/>
              <a:ea typeface="+mn-ea"/>
              <a:cs typeface="+mn-cs"/>
            </a:rPr>
            <a:t>社会情勢、地域環境による影響が大きいため削減が難しく</a:t>
          </a:r>
          <a:r>
            <a:rPr kumimoji="1" lang="ja-JP" altLang="ja-JP" sz="1200">
              <a:solidFill>
                <a:schemeClr val="dk1"/>
              </a:solidFill>
              <a:effectLst/>
              <a:latin typeface="+mn-lt"/>
              <a:ea typeface="+mn-ea"/>
              <a:cs typeface="+mn-cs"/>
            </a:rPr>
            <a:t>、類似団体、全国の平均をそれぞれ上回る結果となっている。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大阪府下でもこの状況は同様であり、府下の平均よりは下回っているものの、扶助費の増加は続くと</a:t>
          </a:r>
          <a:r>
            <a:rPr kumimoji="1" lang="ja-JP" altLang="ja-JP" sz="1200">
              <a:solidFill>
                <a:schemeClr val="dk1"/>
              </a:solidFill>
              <a:effectLst/>
              <a:latin typeface="+mn-lt"/>
              <a:ea typeface="+mn-ea"/>
              <a:cs typeface="+mn-cs"/>
            </a:rPr>
            <a:t>予想されるため、事業の適正化や、対象者の</a:t>
          </a:r>
          <a:r>
            <a:rPr kumimoji="1" lang="ja-JP" altLang="en-US" sz="1200">
              <a:solidFill>
                <a:schemeClr val="dk1"/>
              </a:solidFill>
              <a:effectLst/>
              <a:latin typeface="+mn-lt"/>
              <a:ea typeface="+mn-ea"/>
              <a:cs typeface="+mn-cs"/>
            </a:rPr>
            <a:t>自立に関する</a:t>
          </a:r>
          <a:r>
            <a:rPr kumimoji="1" lang="ja-JP" altLang="ja-JP" sz="1200">
              <a:solidFill>
                <a:schemeClr val="dk1"/>
              </a:solidFill>
              <a:effectLst/>
              <a:latin typeface="+mn-lt"/>
              <a:ea typeface="+mn-ea"/>
              <a:cs typeface="+mn-cs"/>
            </a:rPr>
            <a:t>支援などを進め、扶助費の増加を抑制する取り組みを進める。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69850</xdr:rowOff>
    </xdr:to>
    <xdr:cxnSp macro="">
      <xdr:nvCxnSpPr>
        <xdr:cNvPr id="190" name="直線コネクタ 189"/>
        <xdr:cNvCxnSpPr/>
      </xdr:nvCxnSpPr>
      <xdr:spPr>
        <a:xfrm>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154215</xdr:rowOff>
    </xdr:from>
    <xdr:to>
      <xdr:col>5</xdr:col>
      <xdr:colOff>549275</xdr:colOff>
      <xdr:row>56</xdr:row>
      <xdr:rowOff>165100</xdr:rowOff>
    </xdr:to>
    <xdr:cxnSp macro="">
      <xdr:nvCxnSpPr>
        <xdr:cNvPr id="193" name="直線コネクタ 192"/>
        <xdr:cNvCxnSpPr/>
      </xdr:nvCxnSpPr>
      <xdr:spPr>
        <a:xfrm>
          <a:off x="3098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154215</xdr:rowOff>
    </xdr:to>
    <xdr:cxnSp macro="">
      <xdr:nvCxnSpPr>
        <xdr:cNvPr id="196" name="直線コネクタ 195"/>
        <xdr:cNvCxnSpPr/>
      </xdr:nvCxnSpPr>
      <xdr:spPr>
        <a:xfrm>
          <a:off x="2209800" y="9668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95449</xdr:rowOff>
    </xdr:from>
    <xdr:ext cx="762000" cy="259045"/>
    <xdr:sp macro="" textlink="">
      <xdr:nvSpPr>
        <xdr:cNvPr id="198" name="テキスト ボックス 197"/>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67128</xdr:rowOff>
    </xdr:to>
    <xdr:cxnSp macro="">
      <xdr:nvCxnSpPr>
        <xdr:cNvPr id="199" name="直線コネクタ 198"/>
        <xdr:cNvCxnSpPr/>
      </xdr:nvCxnSpPr>
      <xdr:spPr>
        <a:xfrm>
          <a:off x="1320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103415</xdr:rowOff>
    </xdr:from>
    <xdr:to>
      <xdr:col>4</xdr:col>
      <xdr:colOff>396875</xdr:colOff>
      <xdr:row>57</xdr:row>
      <xdr:rowOff>33565</xdr:rowOff>
    </xdr:to>
    <xdr:sp macro="" textlink="">
      <xdr:nvSpPr>
        <xdr:cNvPr id="213" name="円/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5" name="円/楕円 214"/>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16" name="テキスト ボックス 215"/>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17" name="円/楕円 216"/>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37392</xdr:rowOff>
    </xdr:from>
    <xdr:ext cx="762000" cy="259045"/>
    <xdr:sp macro="" textlink="">
      <xdr:nvSpPr>
        <xdr:cNvPr id="218" name="テキスト ボックス 217"/>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類似団体、全国、大阪府の平均をそれぞれ下回る結果となっている。この要因としては、</a:t>
          </a:r>
          <a:r>
            <a:rPr kumimoji="1" lang="ja-JP" altLang="en-US" sz="1100">
              <a:solidFill>
                <a:schemeClr val="dk1"/>
              </a:solidFill>
              <a:effectLst/>
              <a:latin typeface="+mn-lt"/>
              <a:ea typeface="+mn-ea"/>
              <a:cs typeface="+mn-cs"/>
            </a:rPr>
            <a:t>他市に比べて</a:t>
          </a:r>
          <a:r>
            <a:rPr kumimoji="1" lang="ja-JP" altLang="ja-JP" sz="1100">
              <a:solidFill>
                <a:schemeClr val="dk1"/>
              </a:solidFill>
              <a:effectLst/>
              <a:latin typeface="+mn-lt"/>
              <a:ea typeface="+mn-ea"/>
              <a:cs typeface="+mn-cs"/>
            </a:rPr>
            <a:t>特別会計への繰出金が</a:t>
          </a:r>
          <a:r>
            <a:rPr kumimoji="1" lang="ja-JP" altLang="en-US" sz="1100">
              <a:solidFill>
                <a:schemeClr val="dk1"/>
              </a:solidFill>
              <a:effectLst/>
              <a:latin typeface="+mn-lt"/>
              <a:ea typeface="+mn-ea"/>
              <a:cs typeface="+mn-cs"/>
            </a:rPr>
            <a:t>低いこと</a:t>
          </a:r>
          <a:r>
            <a:rPr kumimoji="1" lang="ja-JP" altLang="ja-JP" sz="1100">
              <a:solidFill>
                <a:schemeClr val="dk1"/>
              </a:solidFill>
              <a:effectLst/>
              <a:latin typeface="+mn-lt"/>
              <a:ea typeface="+mn-ea"/>
              <a:cs typeface="+mn-cs"/>
            </a:rPr>
            <a:t>が考えられる。</a:t>
          </a:r>
          <a:r>
            <a:rPr kumimoji="1" lang="ja-JP" altLang="en-US" sz="1100">
              <a:solidFill>
                <a:schemeClr val="dk1"/>
              </a:solidFill>
              <a:effectLst/>
              <a:latin typeface="+mn-lt"/>
              <a:ea typeface="+mn-ea"/>
              <a:cs typeface="+mn-cs"/>
            </a:rPr>
            <a:t>しかしながら、年々その他の数値は増加傾向であり、社会保障経費の伸びに伴う国民健康保険、介護保険、後期高齢者医療の各特別会計への繰出金が増加していることがその理由となっている。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特別会計の収支についても健全な状態を維持するように努め、適正な支出と、特別会計事業の事業改善への取り組みを進める。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81280</xdr:rowOff>
    </xdr:to>
    <xdr:cxnSp macro="">
      <xdr:nvCxnSpPr>
        <xdr:cNvPr id="251" name="直線コネクタ 250"/>
        <xdr:cNvCxnSpPr/>
      </xdr:nvCxnSpPr>
      <xdr:spPr>
        <a:xfrm>
          <a:off x="15671800" y="962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27940</xdr:rowOff>
    </xdr:to>
    <xdr:cxnSp macro="">
      <xdr:nvCxnSpPr>
        <xdr:cNvPr id="254" name="直線コネクタ 253"/>
        <xdr:cNvCxnSpPr/>
      </xdr:nvCxnSpPr>
      <xdr:spPr>
        <a:xfrm>
          <a:off x="14782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12700</xdr:rowOff>
    </xdr:to>
    <xdr:cxnSp macro="">
      <xdr:nvCxnSpPr>
        <xdr:cNvPr id="257" name="直線コネクタ 256"/>
        <xdr:cNvCxnSpPr/>
      </xdr:nvCxnSpPr>
      <xdr:spPr>
        <a:xfrm>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59" name="テキスト ボックス 25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161290</xdr:rowOff>
    </xdr:to>
    <xdr:cxnSp macro="">
      <xdr:nvCxnSpPr>
        <xdr:cNvPr id="260" name="直線コネクタ 259"/>
        <xdr:cNvCxnSpPr/>
      </xdr:nvCxnSpPr>
      <xdr:spPr>
        <a:xfrm>
          <a:off x="13004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4" name="テキスト ボックス 26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0" name="円/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3" name="テキスト ボックス 272"/>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8" name="円/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類似団体、全国、大阪府の平均をそれぞれ大幅に下回っている。この要因としては、補助金制度の見直しを行い、明確な基準を設け、不適当な補助金の廃止、見直しを行ってきたためである。</a:t>
          </a:r>
          <a:r>
            <a:rPr kumimoji="1" lang="ja-JP" altLang="en-US" sz="1100">
              <a:solidFill>
                <a:schemeClr val="dk1"/>
              </a:solidFill>
              <a:effectLst/>
              <a:latin typeface="+mn-lt"/>
              <a:ea typeface="+mn-ea"/>
              <a:cs typeface="+mn-cs"/>
            </a:rPr>
            <a:t>また、人件費の分析欄と同様に、他市では消防業務等を一部事務組合で行っていることが多く、そのような一部事務組合への負担金が本市では少ないことも、数値が低い要因の一つと考えられる。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今後も補助金については、</a:t>
          </a:r>
          <a:r>
            <a:rPr kumimoji="1" lang="ja-JP" altLang="ja-JP" sz="1100">
              <a:solidFill>
                <a:schemeClr val="dk1"/>
              </a:solidFill>
              <a:effectLst/>
              <a:latin typeface="+mn-lt"/>
              <a:ea typeface="+mn-ea"/>
              <a:cs typeface="+mn-cs"/>
            </a:rPr>
            <a:t>外部委員を含めた補助金の審査委員会</a:t>
          </a:r>
          <a:r>
            <a:rPr kumimoji="1" lang="ja-JP" altLang="en-US" sz="1100">
              <a:solidFill>
                <a:schemeClr val="dk1"/>
              </a:solidFill>
              <a:effectLst/>
              <a:latin typeface="+mn-lt"/>
              <a:ea typeface="+mn-ea"/>
              <a:cs typeface="+mn-cs"/>
            </a:rPr>
            <a:t>の審査により</a:t>
          </a:r>
          <a:r>
            <a:rPr kumimoji="1" lang="ja-JP" altLang="ja-JP" sz="1100">
              <a:solidFill>
                <a:schemeClr val="dk1"/>
              </a:solidFill>
              <a:effectLst/>
              <a:latin typeface="+mn-lt"/>
              <a:ea typeface="+mn-ea"/>
              <a:cs typeface="+mn-cs"/>
            </a:rPr>
            <a:t>、更なる</a:t>
          </a:r>
          <a:r>
            <a:rPr kumimoji="1" lang="ja-JP" altLang="en-US" sz="1100">
              <a:solidFill>
                <a:schemeClr val="dk1"/>
              </a:solidFill>
              <a:effectLst/>
              <a:latin typeface="+mn-lt"/>
              <a:ea typeface="+mn-ea"/>
              <a:cs typeface="+mn-cs"/>
            </a:rPr>
            <a:t>標準化、</a:t>
          </a:r>
          <a:r>
            <a:rPr kumimoji="1" lang="ja-JP" altLang="ja-JP" sz="1100">
              <a:solidFill>
                <a:schemeClr val="dk1"/>
              </a:solidFill>
              <a:effectLst/>
              <a:latin typeface="+mn-lt"/>
              <a:ea typeface="+mn-ea"/>
              <a:cs typeface="+mn-cs"/>
            </a:rPr>
            <a:t>適正な支出に努める。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122428</xdr:rowOff>
    </xdr:to>
    <xdr:cxnSp macro="">
      <xdr:nvCxnSpPr>
        <xdr:cNvPr id="309" name="直線コネクタ 308"/>
        <xdr:cNvCxnSpPr/>
      </xdr:nvCxnSpPr>
      <xdr:spPr>
        <a:xfrm flipV="1">
          <a:off x="15671800" y="59288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122428</xdr:rowOff>
    </xdr:to>
    <xdr:cxnSp macro="">
      <xdr:nvCxnSpPr>
        <xdr:cNvPr id="312" name="直線コネクタ 311"/>
        <xdr:cNvCxnSpPr/>
      </xdr:nvCxnSpPr>
      <xdr:spPr>
        <a:xfrm>
          <a:off x="14782800" y="595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122428</xdr:rowOff>
    </xdr:to>
    <xdr:cxnSp macro="">
      <xdr:nvCxnSpPr>
        <xdr:cNvPr id="315" name="直線コネクタ 314"/>
        <xdr:cNvCxnSpPr/>
      </xdr:nvCxnSpPr>
      <xdr:spPr>
        <a:xfrm>
          <a:off x="13893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7" name="テキスト ボックス 31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117856</xdr:rowOff>
    </xdr:to>
    <xdr:cxnSp macro="">
      <xdr:nvCxnSpPr>
        <xdr:cNvPr id="318" name="直線コネクタ 317"/>
        <xdr:cNvCxnSpPr/>
      </xdr:nvCxnSpPr>
      <xdr:spPr>
        <a:xfrm>
          <a:off x="13004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22" name="テキスト ボックス 321"/>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28" name="円/楕円 327"/>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128795</xdr:rowOff>
    </xdr:from>
    <xdr:ext cx="762000" cy="259045"/>
    <xdr:sp macro="" textlink="">
      <xdr:nvSpPr>
        <xdr:cNvPr id="329"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30" name="円/楕円 329"/>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31" name="テキスト ボックス 330"/>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32" name="円/楕円 331"/>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33" name="テキスト ボックス 332"/>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4" name="円/楕円 333"/>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5" name="テキスト ボックス 334"/>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36" name="円/楕円 335"/>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37" name="テキスト ボックス 336"/>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阪府の平均をそれぞれ上回る結果となっている。この大きな要因は、平成の初頭から遅れていた都市基盤整備事業を進めるにあたり、その財源の大部分を地方債に頼ったことによること、また、土地開発公社の多量の保有地を買戻しするために起債を続けていることにある。過去の都市基盤整備に関する市債の償還は終了しつつあり、</a:t>
          </a:r>
          <a:r>
            <a:rPr kumimoji="1" lang="ja-JP" altLang="en-US" sz="1100">
              <a:solidFill>
                <a:schemeClr val="dk1"/>
              </a:solidFill>
              <a:effectLst/>
              <a:latin typeface="+mn-lt"/>
              <a:ea typeface="+mn-ea"/>
              <a:cs typeface="+mn-cs"/>
            </a:rPr>
            <a:t>一時期よりは割合が低下傾向にあるが、</a:t>
          </a:r>
          <a:r>
            <a:rPr kumimoji="1" lang="ja-JP" altLang="ja-JP" sz="1100">
              <a:solidFill>
                <a:schemeClr val="dk1"/>
              </a:solidFill>
              <a:effectLst/>
              <a:latin typeface="+mn-lt"/>
              <a:ea typeface="+mn-ea"/>
              <a:cs typeface="+mn-cs"/>
            </a:rPr>
            <a:t>今後も施設の新設・更新のための起債が見込まれるため、</a:t>
          </a:r>
          <a:r>
            <a:rPr kumimoji="1" lang="ja-JP" altLang="en-US" sz="1100">
              <a:solidFill>
                <a:schemeClr val="dk1"/>
              </a:solidFill>
              <a:effectLst/>
              <a:latin typeface="+mn-lt"/>
              <a:ea typeface="+mn-ea"/>
              <a:cs typeface="+mn-cs"/>
            </a:rPr>
            <a:t>高止まりが予想される。今後の建設事業等においても、できる限り起債に頼らない財源確保を行い、</a:t>
          </a:r>
          <a:r>
            <a:rPr kumimoji="1" lang="ja-JP" altLang="ja-JP" sz="1100">
              <a:solidFill>
                <a:schemeClr val="dk1"/>
              </a:solidFill>
              <a:effectLst/>
              <a:latin typeface="+mn-lt"/>
              <a:ea typeface="+mn-ea"/>
              <a:cs typeface="+mn-cs"/>
            </a:rPr>
            <a:t>元金償還以上の起債を極力抑制</a:t>
          </a:r>
          <a:r>
            <a:rPr kumimoji="1" lang="ja-JP" altLang="en-US" sz="1100">
              <a:solidFill>
                <a:schemeClr val="dk1"/>
              </a:solidFill>
              <a:effectLst/>
              <a:latin typeface="+mn-lt"/>
              <a:ea typeface="+mn-ea"/>
              <a:cs typeface="+mn-cs"/>
            </a:rPr>
            <a:t>することで</a:t>
          </a:r>
          <a:r>
            <a:rPr kumimoji="1" lang="ja-JP" altLang="ja-JP" sz="1100">
              <a:solidFill>
                <a:schemeClr val="dk1"/>
              </a:solidFill>
              <a:effectLst/>
              <a:latin typeface="+mn-lt"/>
              <a:ea typeface="+mn-ea"/>
              <a:cs typeface="+mn-cs"/>
            </a:rPr>
            <a:t>、公債費の削減に努める。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74422</xdr:rowOff>
    </xdr:to>
    <xdr:cxnSp macro="">
      <xdr:nvCxnSpPr>
        <xdr:cNvPr id="367" name="直線コネクタ 366"/>
        <xdr:cNvCxnSpPr/>
      </xdr:nvCxnSpPr>
      <xdr:spPr>
        <a:xfrm flipV="1">
          <a:off x="3987800" y="135915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79</xdr:row>
      <xdr:rowOff>170435</xdr:rowOff>
    </xdr:to>
    <xdr:cxnSp macro="">
      <xdr:nvCxnSpPr>
        <xdr:cNvPr id="370" name="直線コネクタ 369"/>
        <xdr:cNvCxnSpPr/>
      </xdr:nvCxnSpPr>
      <xdr:spPr>
        <a:xfrm flipV="1">
          <a:off x="3098800" y="136189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170435</xdr:rowOff>
    </xdr:to>
    <xdr:cxnSp macro="">
      <xdr:nvCxnSpPr>
        <xdr:cNvPr id="373" name="直線コネクタ 372"/>
        <xdr:cNvCxnSpPr/>
      </xdr:nvCxnSpPr>
      <xdr:spPr>
        <a:xfrm>
          <a:off x="2209800" y="136464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75" name="テキスト ボックス 374"/>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79</xdr:row>
      <xdr:rowOff>115570</xdr:rowOff>
    </xdr:to>
    <xdr:cxnSp macro="">
      <xdr:nvCxnSpPr>
        <xdr:cNvPr id="376" name="直線コネクタ 375"/>
        <xdr:cNvCxnSpPr/>
      </xdr:nvCxnSpPr>
      <xdr:spPr>
        <a:xfrm flipV="1">
          <a:off x="1320800" y="136464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8" name="テキスト ボックス 37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80" name="テキスト ボックス 37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86" name="円/楕円 385"/>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87"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88" name="円/楕円 387"/>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89" name="テキスト ボックス 388"/>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119635</xdr:rowOff>
    </xdr:from>
    <xdr:to>
      <xdr:col>4</xdr:col>
      <xdr:colOff>396875</xdr:colOff>
      <xdr:row>80</xdr:row>
      <xdr:rowOff>49785</xdr:rowOff>
    </xdr:to>
    <xdr:sp macro="" textlink="">
      <xdr:nvSpPr>
        <xdr:cNvPr id="390" name="円/楕円 389"/>
        <xdr:cNvSpPr/>
      </xdr:nvSpPr>
      <xdr:spPr>
        <a:xfrm>
          <a:off x="3048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34562</xdr:rowOff>
    </xdr:from>
    <xdr:ext cx="762000" cy="259045"/>
    <xdr:sp macro="" textlink="">
      <xdr:nvSpPr>
        <xdr:cNvPr id="391" name="テキスト ボックス 390"/>
        <xdr:cNvSpPr txBox="1"/>
      </xdr:nvSpPr>
      <xdr:spPr>
        <a:xfrm>
          <a:off x="2717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2" name="円/楕円 391"/>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93" name="テキスト ボックス 392"/>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4" name="円/楕円 393"/>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5" name="テキスト ボックス 394"/>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類似団体、大阪府の平均をそれぞれ下回っている。経常経費の中で大きなウエイトを公債費が占めているため、それ以外の支出を抑制して収支のバランスを保っていることが要因となっている。</a:t>
          </a:r>
          <a:r>
            <a:rPr kumimoji="1" lang="ja-JP" altLang="en-US" sz="1100">
              <a:solidFill>
                <a:schemeClr val="dk1"/>
              </a:solidFill>
              <a:effectLst/>
              <a:latin typeface="+mn-lt"/>
              <a:ea typeface="+mn-ea"/>
              <a:cs typeface="+mn-cs"/>
            </a:rPr>
            <a:t>しかしながら、扶助費や物件費等の数値が増加傾向であり、</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の精査や効率化、</a:t>
          </a:r>
          <a:r>
            <a:rPr kumimoji="1" lang="ja-JP" altLang="en-US" sz="1100">
              <a:solidFill>
                <a:schemeClr val="dk1"/>
              </a:solidFill>
              <a:effectLst/>
              <a:latin typeface="+mn-lt"/>
              <a:ea typeface="+mn-ea"/>
              <a:cs typeface="+mn-cs"/>
            </a:rPr>
            <a:t>市長戦略による</a:t>
          </a:r>
          <a:r>
            <a:rPr kumimoji="1" lang="ja-JP" altLang="ja-JP" sz="1100">
              <a:solidFill>
                <a:schemeClr val="dk1"/>
              </a:solidFill>
              <a:effectLst/>
              <a:latin typeface="+mn-lt"/>
              <a:ea typeface="+mn-ea"/>
              <a:cs typeface="+mn-cs"/>
            </a:rPr>
            <a:t>民間活力の導入等</a:t>
          </a:r>
          <a:r>
            <a:rPr kumimoji="1" lang="ja-JP" altLang="en-US" sz="1100">
              <a:solidFill>
                <a:schemeClr val="dk1"/>
              </a:solidFill>
              <a:effectLst/>
              <a:latin typeface="+mn-lt"/>
              <a:ea typeface="+mn-ea"/>
              <a:cs typeface="+mn-cs"/>
            </a:rPr>
            <a:t>を進め、</a:t>
          </a:r>
          <a:r>
            <a:rPr kumimoji="1" lang="ja-JP" altLang="ja-JP" sz="1100">
              <a:solidFill>
                <a:schemeClr val="dk1"/>
              </a:solidFill>
              <a:effectLst/>
              <a:latin typeface="+mn-lt"/>
              <a:ea typeface="+mn-ea"/>
              <a:cs typeface="+mn-cs"/>
            </a:rPr>
            <a:t>公債費以外の支出</a:t>
          </a:r>
          <a:r>
            <a:rPr kumimoji="1" lang="ja-JP" altLang="en-US" sz="1100">
              <a:solidFill>
                <a:schemeClr val="dk1"/>
              </a:solidFill>
              <a:effectLst/>
              <a:latin typeface="+mn-lt"/>
              <a:ea typeface="+mn-ea"/>
              <a:cs typeface="+mn-cs"/>
            </a:rPr>
            <a:t>全般</a:t>
          </a:r>
          <a:r>
            <a:rPr kumimoji="1" lang="ja-JP" altLang="ja-JP" sz="1100">
              <a:solidFill>
                <a:schemeClr val="dk1"/>
              </a:solidFill>
              <a:effectLst/>
              <a:latin typeface="+mn-lt"/>
              <a:ea typeface="+mn-ea"/>
              <a:cs typeface="+mn-cs"/>
            </a:rPr>
            <a:t>について抑制に努める。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76</xdr:row>
      <xdr:rowOff>43180</xdr:rowOff>
    </xdr:to>
    <xdr:cxnSp macro="">
      <xdr:nvCxnSpPr>
        <xdr:cNvPr id="428" name="直線コネクタ 427"/>
        <xdr:cNvCxnSpPr/>
      </xdr:nvCxnSpPr>
      <xdr:spPr>
        <a:xfrm>
          <a:off x="15671800" y="129552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75</xdr:row>
      <xdr:rowOff>111760</xdr:rowOff>
    </xdr:to>
    <xdr:cxnSp macro="">
      <xdr:nvCxnSpPr>
        <xdr:cNvPr id="431" name="直線コネクタ 430"/>
        <xdr:cNvCxnSpPr/>
      </xdr:nvCxnSpPr>
      <xdr:spPr>
        <a:xfrm flipV="1">
          <a:off x="14782800" y="12955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111760</xdr:rowOff>
    </xdr:to>
    <xdr:cxnSp macro="">
      <xdr:nvCxnSpPr>
        <xdr:cNvPr id="434" name="直線コネクタ 433"/>
        <xdr:cNvCxnSpPr/>
      </xdr:nvCxnSpPr>
      <xdr:spPr>
        <a:xfrm>
          <a:off x="13893800" y="128828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36" name="テキスト ボックス 435"/>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130810</xdr:rowOff>
    </xdr:from>
    <xdr:to>
      <xdr:col>20</xdr:col>
      <xdr:colOff>158750</xdr:colOff>
      <xdr:row>75</xdr:row>
      <xdr:rowOff>24130</xdr:rowOff>
    </xdr:to>
    <xdr:cxnSp macro="">
      <xdr:nvCxnSpPr>
        <xdr:cNvPr id="437" name="直線コネクタ 436"/>
        <xdr:cNvCxnSpPr/>
      </xdr:nvCxnSpPr>
      <xdr:spPr>
        <a:xfrm>
          <a:off x="13004800" y="128181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9" name="テキスト ボックス 438"/>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41" name="テキスト ボックス 440"/>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47" name="円/楕円 446"/>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8907</xdr:rowOff>
    </xdr:from>
    <xdr:ext cx="762000" cy="259045"/>
    <xdr:sp macro="" textlink="">
      <xdr:nvSpPr>
        <xdr:cNvPr id="448"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49" name="円/楕円 448"/>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50" name="テキスト ボックス 449"/>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1" name="円/楕円 450"/>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2" name="テキスト ボックス 451"/>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3" name="円/楕円 452"/>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4" name="テキスト ボックス 453"/>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80010</xdr:rowOff>
    </xdr:from>
    <xdr:to>
      <xdr:col>19</xdr:col>
      <xdr:colOff>6350</xdr:colOff>
      <xdr:row>75</xdr:row>
      <xdr:rowOff>10160</xdr:rowOff>
    </xdr:to>
    <xdr:sp macro="" textlink="">
      <xdr:nvSpPr>
        <xdr:cNvPr id="455" name="円/楕円 454"/>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20337</xdr:rowOff>
    </xdr:from>
    <xdr:ext cx="762000" cy="259045"/>
    <xdr:sp macro="" textlink="">
      <xdr:nvSpPr>
        <xdr:cNvPr id="456" name="テキスト ボックス 455"/>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大阪府交野市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93624</xdr:rowOff>
    </xdr:from>
    <xdr:to>
      <xdr:col>4</xdr:col>
      <xdr:colOff>1117600</xdr:colOff>
      <xdr:row>17</xdr:row>
      <xdr:rowOff>124238</xdr:rowOff>
    </xdr:to>
    <xdr:cxnSp macro="">
      <xdr:nvCxnSpPr>
        <xdr:cNvPr id="50" name="直線コネクタ 49"/>
        <xdr:cNvCxnSpPr/>
      </xdr:nvCxnSpPr>
      <xdr:spPr bwMode="auto">
        <a:xfrm flipV="1">
          <a:off x="5003800" y="3055899"/>
          <a:ext cx="6477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124238</xdr:rowOff>
    </xdr:from>
    <xdr:to>
      <xdr:col>4</xdr:col>
      <xdr:colOff>469900</xdr:colOff>
      <xdr:row>18</xdr:row>
      <xdr:rowOff>7195</xdr:rowOff>
    </xdr:to>
    <xdr:cxnSp macro="">
      <xdr:nvCxnSpPr>
        <xdr:cNvPr id="53" name="直線コネクタ 52"/>
        <xdr:cNvCxnSpPr/>
      </xdr:nvCxnSpPr>
      <xdr:spPr bwMode="auto">
        <a:xfrm flipV="1">
          <a:off x="4305300" y="308651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7195</xdr:rowOff>
    </xdr:from>
    <xdr:to>
      <xdr:col>3</xdr:col>
      <xdr:colOff>904875</xdr:colOff>
      <xdr:row>18</xdr:row>
      <xdr:rowOff>42170</xdr:rowOff>
    </xdr:to>
    <xdr:cxnSp macro="">
      <xdr:nvCxnSpPr>
        <xdr:cNvPr id="56" name="直線コネクタ 55"/>
        <xdr:cNvCxnSpPr/>
      </xdr:nvCxnSpPr>
      <xdr:spPr bwMode="auto">
        <a:xfrm flipV="1">
          <a:off x="3606800" y="3140920"/>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151611</xdr:rowOff>
    </xdr:from>
    <xdr:ext cx="762000" cy="259045"/>
    <xdr:sp macro="" textlink="">
      <xdr:nvSpPr>
        <xdr:cNvPr id="58" name="テキスト ボックス 57"/>
        <xdr:cNvSpPr txBox="1"/>
      </xdr:nvSpPr>
      <xdr:spPr>
        <a:xfrm>
          <a:off x="3924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42170</xdr:rowOff>
    </xdr:from>
    <xdr:to>
      <xdr:col>3</xdr:col>
      <xdr:colOff>206375</xdr:colOff>
      <xdr:row>18</xdr:row>
      <xdr:rowOff>65202</xdr:rowOff>
    </xdr:to>
    <xdr:cxnSp macro="">
      <xdr:nvCxnSpPr>
        <xdr:cNvPr id="59" name="直線コネクタ 58"/>
        <xdr:cNvCxnSpPr/>
      </xdr:nvCxnSpPr>
      <xdr:spPr bwMode="auto">
        <a:xfrm flipV="1">
          <a:off x="2908300" y="3175895"/>
          <a:ext cx="698500" cy="2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44645</xdr:rowOff>
    </xdr:from>
    <xdr:ext cx="762000" cy="259045"/>
    <xdr:sp macro="" textlink="">
      <xdr:nvSpPr>
        <xdr:cNvPr id="61" name="テキスト ボックス 60"/>
        <xdr:cNvSpPr txBox="1"/>
      </xdr:nvSpPr>
      <xdr:spPr>
        <a:xfrm>
          <a:off x="32258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12184</xdr:rowOff>
    </xdr:from>
    <xdr:ext cx="762000" cy="259045"/>
    <xdr:sp macro="" textlink="">
      <xdr:nvSpPr>
        <xdr:cNvPr id="63" name="テキスト ボックス 62"/>
        <xdr:cNvSpPr txBox="1"/>
      </xdr:nvSpPr>
      <xdr:spPr>
        <a:xfrm>
          <a:off x="2527300" y="26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42824</xdr:rowOff>
    </xdr:from>
    <xdr:to>
      <xdr:col>5</xdr:col>
      <xdr:colOff>34925</xdr:colOff>
      <xdr:row>17</xdr:row>
      <xdr:rowOff>144424</xdr:rowOff>
    </xdr:to>
    <xdr:sp macro="" textlink="">
      <xdr:nvSpPr>
        <xdr:cNvPr id="69" name="円/楕円 68"/>
        <xdr:cNvSpPr/>
      </xdr:nvSpPr>
      <xdr:spPr bwMode="auto">
        <a:xfrm>
          <a:off x="56007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14901</xdr:rowOff>
    </xdr:from>
    <xdr:ext cx="762000" cy="259045"/>
    <xdr:sp macro="" textlink="">
      <xdr:nvSpPr>
        <xdr:cNvPr id="70" name="人口1人当たり決算額の推移該当値テキスト130"/>
        <xdr:cNvSpPr txBox="1"/>
      </xdr:nvSpPr>
      <xdr:spPr>
        <a:xfrm>
          <a:off x="5740400" y="29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73438</xdr:rowOff>
    </xdr:from>
    <xdr:to>
      <xdr:col>4</xdr:col>
      <xdr:colOff>520700</xdr:colOff>
      <xdr:row>18</xdr:row>
      <xdr:rowOff>3588</xdr:rowOff>
    </xdr:to>
    <xdr:sp macro="" textlink="">
      <xdr:nvSpPr>
        <xdr:cNvPr id="71" name="円/楕円 70"/>
        <xdr:cNvSpPr/>
      </xdr:nvSpPr>
      <xdr:spPr bwMode="auto">
        <a:xfrm>
          <a:off x="4953000" y="30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159815</xdr:rowOff>
    </xdr:from>
    <xdr:ext cx="736600" cy="259045"/>
    <xdr:sp macro="" textlink="">
      <xdr:nvSpPr>
        <xdr:cNvPr id="72" name="テキスト ボックス 71"/>
        <xdr:cNvSpPr txBox="1"/>
      </xdr:nvSpPr>
      <xdr:spPr>
        <a:xfrm>
          <a:off x="4622800" y="312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127845</xdr:rowOff>
    </xdr:from>
    <xdr:to>
      <xdr:col>3</xdr:col>
      <xdr:colOff>955675</xdr:colOff>
      <xdr:row>18</xdr:row>
      <xdr:rowOff>57995</xdr:rowOff>
    </xdr:to>
    <xdr:sp macro="" textlink="">
      <xdr:nvSpPr>
        <xdr:cNvPr id="73" name="円/楕円 72"/>
        <xdr:cNvSpPr/>
      </xdr:nvSpPr>
      <xdr:spPr bwMode="auto">
        <a:xfrm>
          <a:off x="4254500" y="309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42772</xdr:rowOff>
    </xdr:from>
    <xdr:ext cx="762000" cy="259045"/>
    <xdr:sp macro="" textlink="">
      <xdr:nvSpPr>
        <xdr:cNvPr id="74" name="テキスト ボックス 73"/>
        <xdr:cNvSpPr txBox="1"/>
      </xdr:nvSpPr>
      <xdr:spPr>
        <a:xfrm>
          <a:off x="3924300" y="31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162820</xdr:rowOff>
    </xdr:from>
    <xdr:to>
      <xdr:col>3</xdr:col>
      <xdr:colOff>257175</xdr:colOff>
      <xdr:row>18</xdr:row>
      <xdr:rowOff>92970</xdr:rowOff>
    </xdr:to>
    <xdr:sp macro="" textlink="">
      <xdr:nvSpPr>
        <xdr:cNvPr id="75" name="円/楕円 74"/>
        <xdr:cNvSpPr/>
      </xdr:nvSpPr>
      <xdr:spPr bwMode="auto">
        <a:xfrm>
          <a:off x="3556000" y="312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77747</xdr:rowOff>
    </xdr:from>
    <xdr:ext cx="762000" cy="259045"/>
    <xdr:sp macro="" textlink="">
      <xdr:nvSpPr>
        <xdr:cNvPr id="76" name="テキスト ボックス 75"/>
        <xdr:cNvSpPr txBox="1"/>
      </xdr:nvSpPr>
      <xdr:spPr>
        <a:xfrm>
          <a:off x="3225800" y="32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14402</xdr:rowOff>
    </xdr:from>
    <xdr:to>
      <xdr:col>2</xdr:col>
      <xdr:colOff>692150</xdr:colOff>
      <xdr:row>18</xdr:row>
      <xdr:rowOff>116002</xdr:rowOff>
    </xdr:to>
    <xdr:sp macro="" textlink="">
      <xdr:nvSpPr>
        <xdr:cNvPr id="77" name="円/楕円 76"/>
        <xdr:cNvSpPr/>
      </xdr:nvSpPr>
      <xdr:spPr bwMode="auto">
        <a:xfrm>
          <a:off x="2857500" y="314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100779</xdr:rowOff>
    </xdr:from>
    <xdr:ext cx="762000" cy="259045"/>
    <xdr:sp macro="" textlink="">
      <xdr:nvSpPr>
        <xdr:cNvPr id="78" name="テキスト ボックス 77"/>
        <xdr:cNvSpPr txBox="1"/>
      </xdr:nvSpPr>
      <xdr:spPr>
        <a:xfrm>
          <a:off x="2527300" y="32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126695</xdr:rowOff>
    </xdr:from>
    <xdr:to>
      <xdr:col>4</xdr:col>
      <xdr:colOff>1117600</xdr:colOff>
      <xdr:row>35</xdr:row>
      <xdr:rowOff>176473</xdr:rowOff>
    </xdr:to>
    <xdr:cxnSp macro="">
      <xdr:nvCxnSpPr>
        <xdr:cNvPr id="111" name="直線コネクタ 110"/>
        <xdr:cNvCxnSpPr/>
      </xdr:nvCxnSpPr>
      <xdr:spPr bwMode="auto">
        <a:xfrm>
          <a:off x="5003800" y="6737045"/>
          <a:ext cx="647700" cy="4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126695</xdr:rowOff>
    </xdr:from>
    <xdr:to>
      <xdr:col>4</xdr:col>
      <xdr:colOff>469900</xdr:colOff>
      <xdr:row>35</xdr:row>
      <xdr:rowOff>163443</xdr:rowOff>
    </xdr:to>
    <xdr:cxnSp macro="">
      <xdr:nvCxnSpPr>
        <xdr:cNvPr id="114" name="直線コネクタ 113"/>
        <xdr:cNvCxnSpPr/>
      </xdr:nvCxnSpPr>
      <xdr:spPr bwMode="auto">
        <a:xfrm flipV="1">
          <a:off x="4305300" y="6737045"/>
          <a:ext cx="698500" cy="3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163443</xdr:rowOff>
    </xdr:from>
    <xdr:to>
      <xdr:col>3</xdr:col>
      <xdr:colOff>904875</xdr:colOff>
      <xdr:row>35</xdr:row>
      <xdr:rowOff>203600</xdr:rowOff>
    </xdr:to>
    <xdr:cxnSp macro="">
      <xdr:nvCxnSpPr>
        <xdr:cNvPr id="117" name="直線コネクタ 116"/>
        <xdr:cNvCxnSpPr/>
      </xdr:nvCxnSpPr>
      <xdr:spPr bwMode="auto">
        <a:xfrm flipV="1">
          <a:off x="3606800" y="6773793"/>
          <a:ext cx="698500" cy="4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272763</xdr:rowOff>
    </xdr:from>
    <xdr:ext cx="762000" cy="259045"/>
    <xdr:sp macro="" textlink="">
      <xdr:nvSpPr>
        <xdr:cNvPr id="119" name="テキスト ボックス 118"/>
        <xdr:cNvSpPr txBox="1"/>
      </xdr:nvSpPr>
      <xdr:spPr>
        <a:xfrm>
          <a:off x="3924300" y="6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170662</xdr:rowOff>
    </xdr:from>
    <xdr:to>
      <xdr:col>3</xdr:col>
      <xdr:colOff>206375</xdr:colOff>
      <xdr:row>35</xdr:row>
      <xdr:rowOff>203600</xdr:rowOff>
    </xdr:to>
    <xdr:cxnSp macro="">
      <xdr:nvCxnSpPr>
        <xdr:cNvPr id="120" name="直線コネクタ 119"/>
        <xdr:cNvCxnSpPr/>
      </xdr:nvCxnSpPr>
      <xdr:spPr bwMode="auto">
        <a:xfrm>
          <a:off x="2908300" y="6781012"/>
          <a:ext cx="698500" cy="3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286269</xdr:rowOff>
    </xdr:from>
    <xdr:ext cx="762000" cy="259045"/>
    <xdr:sp macro="" textlink="">
      <xdr:nvSpPr>
        <xdr:cNvPr id="122" name="テキスト ボックス 121"/>
        <xdr:cNvSpPr txBox="1"/>
      </xdr:nvSpPr>
      <xdr:spPr>
        <a:xfrm>
          <a:off x="3225800" y="6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264857</xdr:rowOff>
    </xdr:from>
    <xdr:ext cx="762000" cy="259045"/>
    <xdr:sp macro="" textlink="">
      <xdr:nvSpPr>
        <xdr:cNvPr id="124" name="テキスト ボックス 123"/>
        <xdr:cNvSpPr txBox="1"/>
      </xdr:nvSpPr>
      <xdr:spPr>
        <a:xfrm>
          <a:off x="2527300" y="68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125673</xdr:rowOff>
    </xdr:from>
    <xdr:to>
      <xdr:col>5</xdr:col>
      <xdr:colOff>34925</xdr:colOff>
      <xdr:row>35</xdr:row>
      <xdr:rowOff>227273</xdr:rowOff>
    </xdr:to>
    <xdr:sp macro="" textlink="">
      <xdr:nvSpPr>
        <xdr:cNvPr id="130" name="円/楕円 129"/>
        <xdr:cNvSpPr/>
      </xdr:nvSpPr>
      <xdr:spPr bwMode="auto">
        <a:xfrm>
          <a:off x="5600700" y="673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313650</xdr:rowOff>
    </xdr:from>
    <xdr:ext cx="762000" cy="259045"/>
    <xdr:sp macro="" textlink="">
      <xdr:nvSpPr>
        <xdr:cNvPr id="131" name="人口1人当たり決算額の推移該当値テキスト445"/>
        <xdr:cNvSpPr txBox="1"/>
      </xdr:nvSpPr>
      <xdr:spPr>
        <a:xfrm>
          <a:off x="5740400" y="658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75895</xdr:rowOff>
    </xdr:from>
    <xdr:to>
      <xdr:col>4</xdr:col>
      <xdr:colOff>520700</xdr:colOff>
      <xdr:row>35</xdr:row>
      <xdr:rowOff>177495</xdr:rowOff>
    </xdr:to>
    <xdr:sp macro="" textlink="">
      <xdr:nvSpPr>
        <xdr:cNvPr id="132" name="円/楕円 131"/>
        <xdr:cNvSpPr/>
      </xdr:nvSpPr>
      <xdr:spPr bwMode="auto">
        <a:xfrm>
          <a:off x="4953000" y="66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187672</xdr:rowOff>
    </xdr:from>
    <xdr:ext cx="736600" cy="259045"/>
    <xdr:sp macro="" textlink="">
      <xdr:nvSpPr>
        <xdr:cNvPr id="133" name="テキスト ボックス 132"/>
        <xdr:cNvSpPr txBox="1"/>
      </xdr:nvSpPr>
      <xdr:spPr>
        <a:xfrm>
          <a:off x="4622800" y="645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112643</xdr:rowOff>
    </xdr:from>
    <xdr:to>
      <xdr:col>3</xdr:col>
      <xdr:colOff>955675</xdr:colOff>
      <xdr:row>35</xdr:row>
      <xdr:rowOff>214243</xdr:rowOff>
    </xdr:to>
    <xdr:sp macro="" textlink="">
      <xdr:nvSpPr>
        <xdr:cNvPr id="134" name="円/楕円 133"/>
        <xdr:cNvSpPr/>
      </xdr:nvSpPr>
      <xdr:spPr bwMode="auto">
        <a:xfrm>
          <a:off x="4254500" y="672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224420</xdr:rowOff>
    </xdr:from>
    <xdr:ext cx="762000" cy="259045"/>
    <xdr:sp macro="" textlink="">
      <xdr:nvSpPr>
        <xdr:cNvPr id="135" name="テキスト ボックス 134"/>
        <xdr:cNvSpPr txBox="1"/>
      </xdr:nvSpPr>
      <xdr:spPr>
        <a:xfrm>
          <a:off x="3924300" y="64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152800</xdr:rowOff>
    </xdr:from>
    <xdr:to>
      <xdr:col>3</xdr:col>
      <xdr:colOff>257175</xdr:colOff>
      <xdr:row>35</xdr:row>
      <xdr:rowOff>254400</xdr:rowOff>
    </xdr:to>
    <xdr:sp macro="" textlink="">
      <xdr:nvSpPr>
        <xdr:cNvPr id="136" name="円/楕円 135"/>
        <xdr:cNvSpPr/>
      </xdr:nvSpPr>
      <xdr:spPr bwMode="auto">
        <a:xfrm>
          <a:off x="3556000" y="676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264577</xdr:rowOff>
    </xdr:from>
    <xdr:ext cx="762000" cy="259045"/>
    <xdr:sp macro="" textlink="">
      <xdr:nvSpPr>
        <xdr:cNvPr id="137" name="テキスト ボックス 136"/>
        <xdr:cNvSpPr txBox="1"/>
      </xdr:nvSpPr>
      <xdr:spPr>
        <a:xfrm>
          <a:off x="3225800" y="65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38" name="円/楕円 137"/>
        <xdr:cNvSpPr/>
      </xdr:nvSpPr>
      <xdr:spPr bwMode="auto">
        <a:xfrm>
          <a:off x="2857500" y="673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231639</xdr:rowOff>
    </xdr:from>
    <xdr:ext cx="762000" cy="259045"/>
    <xdr:sp macro="" textlink="">
      <xdr:nvSpPr>
        <xdr:cNvPr id="139" name="テキスト ボックス 138"/>
        <xdr:cNvSpPr txBox="1"/>
      </xdr:nvSpPr>
      <xdr:spPr>
        <a:xfrm>
          <a:off x="2527300" y="649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137848</xdr:rowOff>
    </xdr:from>
    <xdr:to>
      <xdr:col>6</xdr:col>
      <xdr:colOff>511175</xdr:colOff>
      <xdr:row>36</xdr:row>
      <xdr:rowOff>10861</xdr:rowOff>
    </xdr:to>
    <xdr:cxnSp macro="">
      <xdr:nvCxnSpPr>
        <xdr:cNvPr id="59" name="直線コネクタ 58"/>
        <xdr:cNvCxnSpPr/>
      </xdr:nvCxnSpPr>
      <xdr:spPr>
        <a:xfrm flipV="1">
          <a:off x="3797300" y="6138598"/>
          <a:ext cx="8382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10861</xdr:rowOff>
    </xdr:from>
    <xdr:to>
      <xdr:col>5</xdr:col>
      <xdr:colOff>358775</xdr:colOff>
      <xdr:row>36</xdr:row>
      <xdr:rowOff>35778</xdr:rowOff>
    </xdr:to>
    <xdr:cxnSp macro="">
      <xdr:nvCxnSpPr>
        <xdr:cNvPr id="62" name="直線コネクタ 61"/>
        <xdr:cNvCxnSpPr/>
      </xdr:nvCxnSpPr>
      <xdr:spPr>
        <a:xfrm flipV="1">
          <a:off x="2908300" y="6183061"/>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35778</xdr:rowOff>
    </xdr:from>
    <xdr:to>
      <xdr:col>4</xdr:col>
      <xdr:colOff>155575</xdr:colOff>
      <xdr:row>36</xdr:row>
      <xdr:rowOff>65131</xdr:rowOff>
    </xdr:to>
    <xdr:cxnSp macro="">
      <xdr:nvCxnSpPr>
        <xdr:cNvPr id="65" name="直線コネクタ 64"/>
        <xdr:cNvCxnSpPr/>
      </xdr:nvCxnSpPr>
      <xdr:spPr>
        <a:xfrm flipV="1">
          <a:off x="2019300" y="6207978"/>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169720</xdr:rowOff>
    </xdr:from>
    <xdr:ext cx="534377" cy="259045"/>
    <xdr:sp macro="" textlink="">
      <xdr:nvSpPr>
        <xdr:cNvPr id="67" name="テキスト ボックス 66"/>
        <xdr:cNvSpPr txBox="1"/>
      </xdr:nvSpPr>
      <xdr:spPr>
        <a:xfrm>
          <a:off x="2641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65131</xdr:rowOff>
    </xdr:from>
    <xdr:to>
      <xdr:col>2</xdr:col>
      <xdr:colOff>638175</xdr:colOff>
      <xdr:row>36</xdr:row>
      <xdr:rowOff>99101</xdr:rowOff>
    </xdr:to>
    <xdr:cxnSp macro="">
      <xdr:nvCxnSpPr>
        <xdr:cNvPr id="68" name="直線コネクタ 67"/>
        <xdr:cNvCxnSpPr/>
      </xdr:nvCxnSpPr>
      <xdr:spPr>
        <a:xfrm flipV="1">
          <a:off x="1130300" y="6237331"/>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7710</xdr:rowOff>
    </xdr:from>
    <xdr:ext cx="534377" cy="259045"/>
    <xdr:sp macro="" textlink="">
      <xdr:nvSpPr>
        <xdr:cNvPr id="70" name="テキスト ボックス 69"/>
        <xdr:cNvSpPr txBox="1"/>
      </xdr:nvSpPr>
      <xdr:spPr>
        <a:xfrm>
          <a:off x="1752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134767</xdr:rowOff>
    </xdr:from>
    <xdr:ext cx="534377" cy="259045"/>
    <xdr:sp macro="" textlink="">
      <xdr:nvSpPr>
        <xdr:cNvPr id="72" name="テキスト ボックス 71"/>
        <xdr:cNvSpPr txBox="1"/>
      </xdr:nvSpPr>
      <xdr:spPr>
        <a:xfrm>
          <a:off x="863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87048</xdr:rowOff>
    </xdr:from>
    <xdr:to>
      <xdr:col>6</xdr:col>
      <xdr:colOff>561975</xdr:colOff>
      <xdr:row>36</xdr:row>
      <xdr:rowOff>17198</xdr:rowOff>
    </xdr:to>
    <xdr:sp macro="" textlink="">
      <xdr:nvSpPr>
        <xdr:cNvPr id="78" name="円/楕円 77"/>
        <xdr:cNvSpPr/>
      </xdr:nvSpPr>
      <xdr:spPr>
        <a:xfrm>
          <a:off x="4584700" y="6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109925</xdr:rowOff>
    </xdr:from>
    <xdr:ext cx="534377" cy="259045"/>
    <xdr:sp macro="" textlink="">
      <xdr:nvSpPr>
        <xdr:cNvPr id="79" name="人件費該当値テキスト"/>
        <xdr:cNvSpPr txBox="1"/>
      </xdr:nvSpPr>
      <xdr:spPr>
        <a:xfrm>
          <a:off x="4686300" y="59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131511</xdr:rowOff>
    </xdr:from>
    <xdr:to>
      <xdr:col>5</xdr:col>
      <xdr:colOff>409575</xdr:colOff>
      <xdr:row>36</xdr:row>
      <xdr:rowOff>61661</xdr:rowOff>
    </xdr:to>
    <xdr:sp macro="" textlink="">
      <xdr:nvSpPr>
        <xdr:cNvPr id="80" name="円/楕円 79"/>
        <xdr:cNvSpPr/>
      </xdr:nvSpPr>
      <xdr:spPr>
        <a:xfrm>
          <a:off x="3746500" y="61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78188</xdr:rowOff>
    </xdr:from>
    <xdr:ext cx="534377" cy="259045"/>
    <xdr:sp macro="" textlink="">
      <xdr:nvSpPr>
        <xdr:cNvPr id="81" name="テキスト ボックス 80"/>
        <xdr:cNvSpPr txBox="1"/>
      </xdr:nvSpPr>
      <xdr:spPr>
        <a:xfrm>
          <a:off x="3530111" y="59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156428</xdr:rowOff>
    </xdr:from>
    <xdr:to>
      <xdr:col>4</xdr:col>
      <xdr:colOff>206375</xdr:colOff>
      <xdr:row>36</xdr:row>
      <xdr:rowOff>86578</xdr:rowOff>
    </xdr:to>
    <xdr:sp macro="" textlink="">
      <xdr:nvSpPr>
        <xdr:cNvPr id="82" name="円/楕円 81"/>
        <xdr:cNvSpPr/>
      </xdr:nvSpPr>
      <xdr:spPr>
        <a:xfrm>
          <a:off x="2857500" y="6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77705</xdr:rowOff>
    </xdr:from>
    <xdr:ext cx="534377" cy="259045"/>
    <xdr:sp macro="" textlink="">
      <xdr:nvSpPr>
        <xdr:cNvPr id="83" name="テキスト ボックス 82"/>
        <xdr:cNvSpPr txBox="1"/>
      </xdr:nvSpPr>
      <xdr:spPr>
        <a:xfrm>
          <a:off x="2641111" y="62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14331</xdr:rowOff>
    </xdr:from>
    <xdr:to>
      <xdr:col>3</xdr:col>
      <xdr:colOff>3175</xdr:colOff>
      <xdr:row>36</xdr:row>
      <xdr:rowOff>115931</xdr:rowOff>
    </xdr:to>
    <xdr:sp macro="" textlink="">
      <xdr:nvSpPr>
        <xdr:cNvPr id="84" name="円/楕円 83"/>
        <xdr:cNvSpPr/>
      </xdr:nvSpPr>
      <xdr:spPr>
        <a:xfrm>
          <a:off x="1968500" y="61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107058</xdr:rowOff>
    </xdr:from>
    <xdr:ext cx="534377" cy="259045"/>
    <xdr:sp macro="" textlink="">
      <xdr:nvSpPr>
        <xdr:cNvPr id="85" name="テキスト ボックス 84"/>
        <xdr:cNvSpPr txBox="1"/>
      </xdr:nvSpPr>
      <xdr:spPr>
        <a:xfrm>
          <a:off x="1752111" y="62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48301</xdr:rowOff>
    </xdr:from>
    <xdr:to>
      <xdr:col>1</xdr:col>
      <xdr:colOff>485775</xdr:colOff>
      <xdr:row>36</xdr:row>
      <xdr:rowOff>149901</xdr:rowOff>
    </xdr:to>
    <xdr:sp macro="" textlink="">
      <xdr:nvSpPr>
        <xdr:cNvPr id="86" name="円/楕円 85"/>
        <xdr:cNvSpPr/>
      </xdr:nvSpPr>
      <xdr:spPr>
        <a:xfrm>
          <a:off x="1079500" y="62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141028</xdr:rowOff>
    </xdr:from>
    <xdr:ext cx="534377" cy="259045"/>
    <xdr:sp macro="" textlink="">
      <xdr:nvSpPr>
        <xdr:cNvPr id="87" name="テキスト ボックス 86"/>
        <xdr:cNvSpPr txBox="1"/>
      </xdr:nvSpPr>
      <xdr:spPr>
        <a:xfrm>
          <a:off x="863111" y="63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94176</xdr:rowOff>
    </xdr:from>
    <xdr:to>
      <xdr:col>6</xdr:col>
      <xdr:colOff>511175</xdr:colOff>
      <xdr:row>58</xdr:row>
      <xdr:rowOff>107173</xdr:rowOff>
    </xdr:to>
    <xdr:cxnSp macro="">
      <xdr:nvCxnSpPr>
        <xdr:cNvPr id="119" name="直線コネクタ 118"/>
        <xdr:cNvCxnSpPr/>
      </xdr:nvCxnSpPr>
      <xdr:spPr>
        <a:xfrm>
          <a:off x="3797300" y="10038276"/>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92968</xdr:rowOff>
    </xdr:from>
    <xdr:to>
      <xdr:col>5</xdr:col>
      <xdr:colOff>358775</xdr:colOff>
      <xdr:row>58</xdr:row>
      <xdr:rowOff>94176</xdr:rowOff>
    </xdr:to>
    <xdr:cxnSp macro="">
      <xdr:nvCxnSpPr>
        <xdr:cNvPr id="122" name="直線コネクタ 121"/>
        <xdr:cNvCxnSpPr/>
      </xdr:nvCxnSpPr>
      <xdr:spPr>
        <a:xfrm>
          <a:off x="2908300" y="1003706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92968</xdr:rowOff>
    </xdr:from>
    <xdr:to>
      <xdr:col>4</xdr:col>
      <xdr:colOff>155575</xdr:colOff>
      <xdr:row>59</xdr:row>
      <xdr:rowOff>23963</xdr:rowOff>
    </xdr:to>
    <xdr:cxnSp macro="">
      <xdr:nvCxnSpPr>
        <xdr:cNvPr id="125" name="直線コネクタ 124"/>
        <xdr:cNvCxnSpPr/>
      </xdr:nvCxnSpPr>
      <xdr:spPr>
        <a:xfrm flipV="1">
          <a:off x="2019300" y="10037068"/>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86783</xdr:rowOff>
    </xdr:from>
    <xdr:ext cx="534377" cy="259045"/>
    <xdr:sp macro="" textlink="">
      <xdr:nvSpPr>
        <xdr:cNvPr id="127" name="テキスト ボックス 126"/>
        <xdr:cNvSpPr txBox="1"/>
      </xdr:nvSpPr>
      <xdr:spPr>
        <a:xfrm>
          <a:off x="2641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23963</xdr:rowOff>
    </xdr:from>
    <xdr:to>
      <xdr:col>2</xdr:col>
      <xdr:colOff>638175</xdr:colOff>
      <xdr:row>59</xdr:row>
      <xdr:rowOff>28763</xdr:rowOff>
    </xdr:to>
    <xdr:cxnSp macro="">
      <xdr:nvCxnSpPr>
        <xdr:cNvPr id="128" name="直線コネクタ 127"/>
        <xdr:cNvCxnSpPr/>
      </xdr:nvCxnSpPr>
      <xdr:spPr>
        <a:xfrm flipV="1">
          <a:off x="1130300" y="1013951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165095</xdr:rowOff>
    </xdr:from>
    <xdr:ext cx="534377" cy="259045"/>
    <xdr:sp macro="" textlink="">
      <xdr:nvSpPr>
        <xdr:cNvPr id="130" name="テキスト ボックス 129"/>
        <xdr:cNvSpPr txBox="1"/>
      </xdr:nvSpPr>
      <xdr:spPr>
        <a:xfrm>
          <a:off x="1752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61082</xdr:rowOff>
    </xdr:from>
    <xdr:ext cx="534377" cy="259045"/>
    <xdr:sp macro="" textlink="">
      <xdr:nvSpPr>
        <xdr:cNvPr id="132" name="テキスト ボックス 131"/>
        <xdr:cNvSpPr txBox="1"/>
      </xdr:nvSpPr>
      <xdr:spPr>
        <a:xfrm>
          <a:off x="863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56373</xdr:rowOff>
    </xdr:from>
    <xdr:to>
      <xdr:col>6</xdr:col>
      <xdr:colOff>561975</xdr:colOff>
      <xdr:row>58</xdr:row>
      <xdr:rowOff>157973</xdr:rowOff>
    </xdr:to>
    <xdr:sp macro="" textlink="">
      <xdr:nvSpPr>
        <xdr:cNvPr id="138" name="円/楕円 137"/>
        <xdr:cNvSpPr/>
      </xdr:nvSpPr>
      <xdr:spPr>
        <a:xfrm>
          <a:off x="4584700" y="100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142750</xdr:rowOff>
    </xdr:from>
    <xdr:ext cx="534377" cy="259045"/>
    <xdr:sp macro="" textlink="">
      <xdr:nvSpPr>
        <xdr:cNvPr id="139" name="物件費該当値テキスト"/>
        <xdr:cNvSpPr txBox="1"/>
      </xdr:nvSpPr>
      <xdr:spPr>
        <a:xfrm>
          <a:off x="4686300" y="991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43376</xdr:rowOff>
    </xdr:from>
    <xdr:to>
      <xdr:col>5</xdr:col>
      <xdr:colOff>409575</xdr:colOff>
      <xdr:row>58</xdr:row>
      <xdr:rowOff>144976</xdr:rowOff>
    </xdr:to>
    <xdr:sp macro="" textlink="">
      <xdr:nvSpPr>
        <xdr:cNvPr id="140" name="円/楕円 139"/>
        <xdr:cNvSpPr/>
      </xdr:nvSpPr>
      <xdr:spPr>
        <a:xfrm>
          <a:off x="3746500" y="99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136103</xdr:rowOff>
    </xdr:from>
    <xdr:ext cx="534377" cy="259045"/>
    <xdr:sp macro="" textlink="">
      <xdr:nvSpPr>
        <xdr:cNvPr id="141" name="テキスト ボックス 140"/>
        <xdr:cNvSpPr txBox="1"/>
      </xdr:nvSpPr>
      <xdr:spPr>
        <a:xfrm>
          <a:off x="3530111" y="100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42168</xdr:rowOff>
    </xdr:from>
    <xdr:to>
      <xdr:col>4</xdr:col>
      <xdr:colOff>206375</xdr:colOff>
      <xdr:row>58</xdr:row>
      <xdr:rowOff>143768</xdr:rowOff>
    </xdr:to>
    <xdr:sp macro="" textlink="">
      <xdr:nvSpPr>
        <xdr:cNvPr id="142" name="円/楕円 141"/>
        <xdr:cNvSpPr/>
      </xdr:nvSpPr>
      <xdr:spPr>
        <a:xfrm>
          <a:off x="2857500" y="99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134895</xdr:rowOff>
    </xdr:from>
    <xdr:ext cx="534377" cy="259045"/>
    <xdr:sp macro="" textlink="">
      <xdr:nvSpPr>
        <xdr:cNvPr id="143" name="テキスト ボックス 142"/>
        <xdr:cNvSpPr txBox="1"/>
      </xdr:nvSpPr>
      <xdr:spPr>
        <a:xfrm>
          <a:off x="2641111" y="10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144613</xdr:rowOff>
    </xdr:from>
    <xdr:to>
      <xdr:col>3</xdr:col>
      <xdr:colOff>3175</xdr:colOff>
      <xdr:row>59</xdr:row>
      <xdr:rowOff>74763</xdr:rowOff>
    </xdr:to>
    <xdr:sp macro="" textlink="">
      <xdr:nvSpPr>
        <xdr:cNvPr id="144" name="円/楕円 143"/>
        <xdr:cNvSpPr/>
      </xdr:nvSpPr>
      <xdr:spPr>
        <a:xfrm>
          <a:off x="1968500" y="10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65890</xdr:rowOff>
    </xdr:from>
    <xdr:ext cx="534377" cy="259045"/>
    <xdr:sp macro="" textlink="">
      <xdr:nvSpPr>
        <xdr:cNvPr id="145" name="テキスト ボックス 144"/>
        <xdr:cNvSpPr txBox="1"/>
      </xdr:nvSpPr>
      <xdr:spPr>
        <a:xfrm>
          <a:off x="1752111" y="1018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149413</xdr:rowOff>
    </xdr:from>
    <xdr:to>
      <xdr:col>1</xdr:col>
      <xdr:colOff>485775</xdr:colOff>
      <xdr:row>59</xdr:row>
      <xdr:rowOff>79563</xdr:rowOff>
    </xdr:to>
    <xdr:sp macro="" textlink="">
      <xdr:nvSpPr>
        <xdr:cNvPr id="146" name="円/楕円 145"/>
        <xdr:cNvSpPr/>
      </xdr:nvSpPr>
      <xdr:spPr>
        <a:xfrm>
          <a:off x="1079500" y="100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70690</xdr:rowOff>
    </xdr:from>
    <xdr:ext cx="534377" cy="259045"/>
    <xdr:sp macro="" textlink="">
      <xdr:nvSpPr>
        <xdr:cNvPr id="147" name="テキスト ボックス 146"/>
        <xdr:cNvSpPr txBox="1"/>
      </xdr:nvSpPr>
      <xdr:spPr>
        <a:xfrm>
          <a:off x="863111" y="101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128727</xdr:rowOff>
    </xdr:from>
    <xdr:to>
      <xdr:col>6</xdr:col>
      <xdr:colOff>511175</xdr:colOff>
      <xdr:row>77</xdr:row>
      <xdr:rowOff>129527</xdr:rowOff>
    </xdr:to>
    <xdr:cxnSp macro="">
      <xdr:nvCxnSpPr>
        <xdr:cNvPr id="172" name="直線コネクタ 171"/>
        <xdr:cNvCxnSpPr/>
      </xdr:nvCxnSpPr>
      <xdr:spPr>
        <a:xfrm flipV="1">
          <a:off x="3797300" y="1333037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128670</xdr:rowOff>
    </xdr:from>
    <xdr:to>
      <xdr:col>5</xdr:col>
      <xdr:colOff>358775</xdr:colOff>
      <xdr:row>77</xdr:row>
      <xdr:rowOff>129527</xdr:rowOff>
    </xdr:to>
    <xdr:cxnSp macro="">
      <xdr:nvCxnSpPr>
        <xdr:cNvPr id="175" name="直線コネクタ 174"/>
        <xdr:cNvCxnSpPr/>
      </xdr:nvCxnSpPr>
      <xdr:spPr>
        <a:xfrm>
          <a:off x="2908300" y="1333032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128155</xdr:rowOff>
    </xdr:from>
    <xdr:to>
      <xdr:col>4</xdr:col>
      <xdr:colOff>155575</xdr:colOff>
      <xdr:row>77</xdr:row>
      <xdr:rowOff>128670</xdr:rowOff>
    </xdr:to>
    <xdr:cxnSp macro="">
      <xdr:nvCxnSpPr>
        <xdr:cNvPr id="178" name="直線コネクタ 177"/>
        <xdr:cNvCxnSpPr/>
      </xdr:nvCxnSpPr>
      <xdr:spPr>
        <a:xfrm>
          <a:off x="2019300" y="1332980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128155</xdr:rowOff>
    </xdr:from>
    <xdr:to>
      <xdr:col>2</xdr:col>
      <xdr:colOff>638175</xdr:colOff>
      <xdr:row>77</xdr:row>
      <xdr:rowOff>137071</xdr:rowOff>
    </xdr:to>
    <xdr:cxnSp macro="">
      <xdr:nvCxnSpPr>
        <xdr:cNvPr id="181" name="直線コネクタ 180"/>
        <xdr:cNvCxnSpPr/>
      </xdr:nvCxnSpPr>
      <xdr:spPr>
        <a:xfrm flipV="1">
          <a:off x="1130300" y="1332980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3" name="テキスト ボックス 182"/>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57066</xdr:rowOff>
    </xdr:from>
    <xdr:ext cx="469744" cy="259045"/>
    <xdr:sp macro="" textlink="">
      <xdr:nvSpPr>
        <xdr:cNvPr id="185" name="テキスト ボックス 184"/>
        <xdr:cNvSpPr txBox="1"/>
      </xdr:nvSpPr>
      <xdr:spPr>
        <a:xfrm>
          <a:off x="895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77927</xdr:rowOff>
    </xdr:from>
    <xdr:to>
      <xdr:col>6</xdr:col>
      <xdr:colOff>561975</xdr:colOff>
      <xdr:row>78</xdr:row>
      <xdr:rowOff>8077</xdr:rowOff>
    </xdr:to>
    <xdr:sp macro="" textlink="">
      <xdr:nvSpPr>
        <xdr:cNvPr id="191" name="円/楕円 190"/>
        <xdr:cNvSpPr/>
      </xdr:nvSpPr>
      <xdr:spPr>
        <a:xfrm>
          <a:off x="45847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164304</xdr:rowOff>
    </xdr:from>
    <xdr:ext cx="469744" cy="259045"/>
    <xdr:sp macro="" textlink="">
      <xdr:nvSpPr>
        <xdr:cNvPr id="192" name="維持補修費該当値テキスト"/>
        <xdr:cNvSpPr txBox="1"/>
      </xdr:nvSpPr>
      <xdr:spPr>
        <a:xfrm>
          <a:off x="4686300" y="131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78727</xdr:rowOff>
    </xdr:from>
    <xdr:to>
      <xdr:col>5</xdr:col>
      <xdr:colOff>409575</xdr:colOff>
      <xdr:row>78</xdr:row>
      <xdr:rowOff>8877</xdr:rowOff>
    </xdr:to>
    <xdr:sp macro="" textlink="">
      <xdr:nvSpPr>
        <xdr:cNvPr id="193" name="円/楕円 192"/>
        <xdr:cNvSpPr/>
      </xdr:nvSpPr>
      <xdr:spPr>
        <a:xfrm>
          <a:off x="3746500" y="132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xdr:rowOff>
    </xdr:from>
    <xdr:ext cx="469744" cy="259045"/>
    <xdr:sp macro="" textlink="">
      <xdr:nvSpPr>
        <xdr:cNvPr id="194" name="テキスト ボックス 193"/>
        <xdr:cNvSpPr txBox="1"/>
      </xdr:nvSpPr>
      <xdr:spPr>
        <a:xfrm>
          <a:off x="3562427" y="1337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77870</xdr:rowOff>
    </xdr:from>
    <xdr:to>
      <xdr:col>4</xdr:col>
      <xdr:colOff>206375</xdr:colOff>
      <xdr:row>78</xdr:row>
      <xdr:rowOff>8020</xdr:rowOff>
    </xdr:to>
    <xdr:sp macro="" textlink="">
      <xdr:nvSpPr>
        <xdr:cNvPr id="195" name="円/楕円 194"/>
        <xdr:cNvSpPr/>
      </xdr:nvSpPr>
      <xdr:spPr>
        <a:xfrm>
          <a:off x="2857500" y="132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170597</xdr:rowOff>
    </xdr:from>
    <xdr:ext cx="469744" cy="259045"/>
    <xdr:sp macro="" textlink="">
      <xdr:nvSpPr>
        <xdr:cNvPr id="196" name="テキスト ボックス 195"/>
        <xdr:cNvSpPr txBox="1"/>
      </xdr:nvSpPr>
      <xdr:spPr>
        <a:xfrm>
          <a:off x="2673427" y="133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77355</xdr:rowOff>
    </xdr:from>
    <xdr:to>
      <xdr:col>3</xdr:col>
      <xdr:colOff>3175</xdr:colOff>
      <xdr:row>78</xdr:row>
      <xdr:rowOff>7505</xdr:rowOff>
    </xdr:to>
    <xdr:sp macro="" textlink="">
      <xdr:nvSpPr>
        <xdr:cNvPr id="197" name="円/楕円 196"/>
        <xdr:cNvSpPr/>
      </xdr:nvSpPr>
      <xdr:spPr>
        <a:xfrm>
          <a:off x="19685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170082</xdr:rowOff>
    </xdr:from>
    <xdr:ext cx="469744" cy="259045"/>
    <xdr:sp macro="" textlink="">
      <xdr:nvSpPr>
        <xdr:cNvPr id="198" name="テキスト ボックス 197"/>
        <xdr:cNvSpPr txBox="1"/>
      </xdr:nvSpPr>
      <xdr:spPr>
        <a:xfrm>
          <a:off x="1784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86271</xdr:rowOff>
    </xdr:from>
    <xdr:to>
      <xdr:col>1</xdr:col>
      <xdr:colOff>485775</xdr:colOff>
      <xdr:row>78</xdr:row>
      <xdr:rowOff>16421</xdr:rowOff>
    </xdr:to>
    <xdr:sp macro="" textlink="">
      <xdr:nvSpPr>
        <xdr:cNvPr id="199" name="円/楕円 198"/>
        <xdr:cNvSpPr/>
      </xdr:nvSpPr>
      <xdr:spPr>
        <a:xfrm>
          <a:off x="1079500" y="132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7548</xdr:rowOff>
    </xdr:from>
    <xdr:ext cx="469744" cy="259045"/>
    <xdr:sp macro="" textlink="">
      <xdr:nvSpPr>
        <xdr:cNvPr id="200" name="テキスト ボックス 199"/>
        <xdr:cNvSpPr txBox="1"/>
      </xdr:nvSpPr>
      <xdr:spPr>
        <a:xfrm>
          <a:off x="895427" y="1338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40650</xdr:rowOff>
    </xdr:from>
    <xdr:to>
      <xdr:col>6</xdr:col>
      <xdr:colOff>511175</xdr:colOff>
      <xdr:row>95</xdr:row>
      <xdr:rowOff>124138</xdr:rowOff>
    </xdr:to>
    <xdr:cxnSp macro="">
      <xdr:nvCxnSpPr>
        <xdr:cNvPr id="232" name="直線コネクタ 231"/>
        <xdr:cNvCxnSpPr/>
      </xdr:nvCxnSpPr>
      <xdr:spPr>
        <a:xfrm flipV="1">
          <a:off x="3797300" y="16328400"/>
          <a:ext cx="838200" cy="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124138</xdr:rowOff>
    </xdr:from>
    <xdr:to>
      <xdr:col>5</xdr:col>
      <xdr:colOff>358775</xdr:colOff>
      <xdr:row>96</xdr:row>
      <xdr:rowOff>14492</xdr:rowOff>
    </xdr:to>
    <xdr:cxnSp macro="">
      <xdr:nvCxnSpPr>
        <xdr:cNvPr id="235" name="直線コネクタ 234"/>
        <xdr:cNvCxnSpPr/>
      </xdr:nvCxnSpPr>
      <xdr:spPr>
        <a:xfrm flipV="1">
          <a:off x="2908300" y="16411888"/>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14492</xdr:rowOff>
    </xdr:from>
    <xdr:to>
      <xdr:col>4</xdr:col>
      <xdr:colOff>155575</xdr:colOff>
      <xdr:row>96</xdr:row>
      <xdr:rowOff>106961</xdr:rowOff>
    </xdr:to>
    <xdr:cxnSp macro="">
      <xdr:nvCxnSpPr>
        <xdr:cNvPr id="238" name="直線コネクタ 237"/>
        <xdr:cNvCxnSpPr/>
      </xdr:nvCxnSpPr>
      <xdr:spPr>
        <a:xfrm flipV="1">
          <a:off x="2019300" y="16473692"/>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106961</xdr:rowOff>
    </xdr:from>
    <xdr:to>
      <xdr:col>2</xdr:col>
      <xdr:colOff>638175</xdr:colOff>
      <xdr:row>96</xdr:row>
      <xdr:rowOff>111942</xdr:rowOff>
    </xdr:to>
    <xdr:cxnSp macro="">
      <xdr:nvCxnSpPr>
        <xdr:cNvPr id="241" name="直線コネクタ 240"/>
        <xdr:cNvCxnSpPr/>
      </xdr:nvCxnSpPr>
      <xdr:spPr>
        <a:xfrm flipV="1">
          <a:off x="1130300" y="16566161"/>
          <a:ext cx="8890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161300</xdr:rowOff>
    </xdr:from>
    <xdr:to>
      <xdr:col>6</xdr:col>
      <xdr:colOff>561975</xdr:colOff>
      <xdr:row>95</xdr:row>
      <xdr:rowOff>91450</xdr:rowOff>
    </xdr:to>
    <xdr:sp macro="" textlink="">
      <xdr:nvSpPr>
        <xdr:cNvPr id="251" name="円/楕円 250"/>
        <xdr:cNvSpPr/>
      </xdr:nvSpPr>
      <xdr:spPr>
        <a:xfrm>
          <a:off x="4584700" y="162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139727</xdr:rowOff>
    </xdr:from>
    <xdr:ext cx="534377" cy="259045"/>
    <xdr:sp macro="" textlink="">
      <xdr:nvSpPr>
        <xdr:cNvPr id="252" name="扶助費該当値テキスト"/>
        <xdr:cNvSpPr txBox="1"/>
      </xdr:nvSpPr>
      <xdr:spPr>
        <a:xfrm>
          <a:off x="4686300" y="162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73338</xdr:rowOff>
    </xdr:from>
    <xdr:to>
      <xdr:col>5</xdr:col>
      <xdr:colOff>409575</xdr:colOff>
      <xdr:row>96</xdr:row>
      <xdr:rowOff>3488</xdr:rowOff>
    </xdr:to>
    <xdr:sp macro="" textlink="">
      <xdr:nvSpPr>
        <xdr:cNvPr id="253" name="円/楕円 252"/>
        <xdr:cNvSpPr/>
      </xdr:nvSpPr>
      <xdr:spPr>
        <a:xfrm>
          <a:off x="3746500" y="163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166065</xdr:rowOff>
    </xdr:from>
    <xdr:ext cx="534377" cy="259045"/>
    <xdr:sp macro="" textlink="">
      <xdr:nvSpPr>
        <xdr:cNvPr id="254" name="テキスト ボックス 253"/>
        <xdr:cNvSpPr txBox="1"/>
      </xdr:nvSpPr>
      <xdr:spPr>
        <a:xfrm>
          <a:off x="3530111" y="164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135142</xdr:rowOff>
    </xdr:from>
    <xdr:to>
      <xdr:col>4</xdr:col>
      <xdr:colOff>206375</xdr:colOff>
      <xdr:row>96</xdr:row>
      <xdr:rowOff>65292</xdr:rowOff>
    </xdr:to>
    <xdr:sp macro="" textlink="">
      <xdr:nvSpPr>
        <xdr:cNvPr id="255" name="円/楕円 254"/>
        <xdr:cNvSpPr/>
      </xdr:nvSpPr>
      <xdr:spPr>
        <a:xfrm>
          <a:off x="2857500" y="164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56419</xdr:rowOff>
    </xdr:from>
    <xdr:ext cx="534377" cy="259045"/>
    <xdr:sp macro="" textlink="">
      <xdr:nvSpPr>
        <xdr:cNvPr id="256" name="テキスト ボックス 255"/>
        <xdr:cNvSpPr txBox="1"/>
      </xdr:nvSpPr>
      <xdr:spPr>
        <a:xfrm>
          <a:off x="2641111" y="165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56161</xdr:rowOff>
    </xdr:from>
    <xdr:to>
      <xdr:col>3</xdr:col>
      <xdr:colOff>3175</xdr:colOff>
      <xdr:row>96</xdr:row>
      <xdr:rowOff>157761</xdr:rowOff>
    </xdr:to>
    <xdr:sp macro="" textlink="">
      <xdr:nvSpPr>
        <xdr:cNvPr id="257" name="円/楕円 256"/>
        <xdr:cNvSpPr/>
      </xdr:nvSpPr>
      <xdr:spPr>
        <a:xfrm>
          <a:off x="1968500" y="165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148888</xdr:rowOff>
    </xdr:from>
    <xdr:ext cx="534377" cy="259045"/>
    <xdr:sp macro="" textlink="">
      <xdr:nvSpPr>
        <xdr:cNvPr id="258" name="テキスト ボックス 257"/>
        <xdr:cNvSpPr txBox="1"/>
      </xdr:nvSpPr>
      <xdr:spPr>
        <a:xfrm>
          <a:off x="1752111" y="166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61142</xdr:rowOff>
    </xdr:from>
    <xdr:to>
      <xdr:col>1</xdr:col>
      <xdr:colOff>485775</xdr:colOff>
      <xdr:row>96</xdr:row>
      <xdr:rowOff>162742</xdr:rowOff>
    </xdr:to>
    <xdr:sp macro="" textlink="">
      <xdr:nvSpPr>
        <xdr:cNvPr id="259" name="円/楕円 258"/>
        <xdr:cNvSpPr/>
      </xdr:nvSpPr>
      <xdr:spPr>
        <a:xfrm>
          <a:off x="1079500" y="165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153869</xdr:rowOff>
    </xdr:from>
    <xdr:ext cx="534377" cy="259045"/>
    <xdr:sp macro="" textlink="">
      <xdr:nvSpPr>
        <xdr:cNvPr id="260" name="テキスト ボックス 259"/>
        <xdr:cNvSpPr txBox="1"/>
      </xdr:nvSpPr>
      <xdr:spPr>
        <a:xfrm>
          <a:off x="863111" y="166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38735</xdr:rowOff>
    </xdr:from>
    <xdr:to>
      <xdr:col>15</xdr:col>
      <xdr:colOff>180975</xdr:colOff>
      <xdr:row>38</xdr:row>
      <xdr:rowOff>48196</xdr:rowOff>
    </xdr:to>
    <xdr:cxnSp macro="">
      <xdr:nvCxnSpPr>
        <xdr:cNvPr id="289" name="直線コネクタ 288"/>
        <xdr:cNvCxnSpPr/>
      </xdr:nvCxnSpPr>
      <xdr:spPr>
        <a:xfrm>
          <a:off x="9639300" y="6553835"/>
          <a:ext cx="8382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38735</xdr:rowOff>
    </xdr:from>
    <xdr:to>
      <xdr:col>14</xdr:col>
      <xdr:colOff>28575</xdr:colOff>
      <xdr:row>38</xdr:row>
      <xdr:rowOff>63208</xdr:rowOff>
    </xdr:to>
    <xdr:cxnSp macro="">
      <xdr:nvCxnSpPr>
        <xdr:cNvPr id="292" name="直線コネクタ 291"/>
        <xdr:cNvCxnSpPr/>
      </xdr:nvCxnSpPr>
      <xdr:spPr>
        <a:xfrm flipV="1">
          <a:off x="8750300" y="6553835"/>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140081</xdr:rowOff>
    </xdr:from>
    <xdr:to>
      <xdr:col>12</xdr:col>
      <xdr:colOff>511175</xdr:colOff>
      <xdr:row>38</xdr:row>
      <xdr:rowOff>63208</xdr:rowOff>
    </xdr:to>
    <xdr:cxnSp macro="">
      <xdr:nvCxnSpPr>
        <xdr:cNvPr id="295" name="直線コネクタ 294"/>
        <xdr:cNvCxnSpPr/>
      </xdr:nvCxnSpPr>
      <xdr:spPr>
        <a:xfrm>
          <a:off x="7861300" y="6312281"/>
          <a:ext cx="889000" cy="2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155782</xdr:rowOff>
    </xdr:from>
    <xdr:ext cx="534377" cy="259045"/>
    <xdr:sp macro="" textlink="">
      <xdr:nvSpPr>
        <xdr:cNvPr id="297" name="テキスト ボックス 296"/>
        <xdr:cNvSpPr txBox="1"/>
      </xdr:nvSpPr>
      <xdr:spPr>
        <a:xfrm>
          <a:off x="8483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140081</xdr:rowOff>
    </xdr:from>
    <xdr:to>
      <xdr:col>11</xdr:col>
      <xdr:colOff>307975</xdr:colOff>
      <xdr:row>38</xdr:row>
      <xdr:rowOff>72619</xdr:rowOff>
    </xdr:to>
    <xdr:cxnSp macro="">
      <xdr:nvCxnSpPr>
        <xdr:cNvPr id="298" name="直線コネクタ 297"/>
        <xdr:cNvCxnSpPr/>
      </xdr:nvCxnSpPr>
      <xdr:spPr>
        <a:xfrm flipV="1">
          <a:off x="6972300" y="6312281"/>
          <a:ext cx="889000" cy="2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168846</xdr:rowOff>
    </xdr:from>
    <xdr:to>
      <xdr:col>15</xdr:col>
      <xdr:colOff>231775</xdr:colOff>
      <xdr:row>38</xdr:row>
      <xdr:rowOff>98996</xdr:rowOff>
    </xdr:to>
    <xdr:sp macro="" textlink="">
      <xdr:nvSpPr>
        <xdr:cNvPr id="308" name="円/楕円 307"/>
        <xdr:cNvSpPr/>
      </xdr:nvSpPr>
      <xdr:spPr>
        <a:xfrm>
          <a:off x="10426700" y="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83774</xdr:rowOff>
    </xdr:from>
    <xdr:ext cx="534377" cy="259045"/>
    <xdr:sp macro="" textlink="">
      <xdr:nvSpPr>
        <xdr:cNvPr id="309" name="補助費等該当値テキスト"/>
        <xdr:cNvSpPr txBox="1"/>
      </xdr:nvSpPr>
      <xdr:spPr>
        <a:xfrm>
          <a:off x="10528300" y="64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159385</xdr:rowOff>
    </xdr:from>
    <xdr:to>
      <xdr:col>14</xdr:col>
      <xdr:colOff>79375</xdr:colOff>
      <xdr:row>38</xdr:row>
      <xdr:rowOff>89535</xdr:rowOff>
    </xdr:to>
    <xdr:sp macro="" textlink="">
      <xdr:nvSpPr>
        <xdr:cNvPr id="310" name="円/楕円 309"/>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80662</xdr:rowOff>
    </xdr:from>
    <xdr:ext cx="534377" cy="259045"/>
    <xdr:sp macro="" textlink="">
      <xdr:nvSpPr>
        <xdr:cNvPr id="311" name="テキスト ボックス 310"/>
        <xdr:cNvSpPr txBox="1"/>
      </xdr:nvSpPr>
      <xdr:spPr>
        <a:xfrm>
          <a:off x="9372111" y="65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12408</xdr:rowOff>
    </xdr:from>
    <xdr:to>
      <xdr:col>12</xdr:col>
      <xdr:colOff>561975</xdr:colOff>
      <xdr:row>38</xdr:row>
      <xdr:rowOff>114008</xdr:rowOff>
    </xdr:to>
    <xdr:sp macro="" textlink="">
      <xdr:nvSpPr>
        <xdr:cNvPr id="312" name="円/楕円 311"/>
        <xdr:cNvSpPr/>
      </xdr:nvSpPr>
      <xdr:spPr>
        <a:xfrm>
          <a:off x="8699500" y="65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105135</xdr:rowOff>
    </xdr:from>
    <xdr:ext cx="534377" cy="259045"/>
    <xdr:sp macro="" textlink="">
      <xdr:nvSpPr>
        <xdr:cNvPr id="313" name="テキスト ボックス 312"/>
        <xdr:cNvSpPr txBox="1"/>
      </xdr:nvSpPr>
      <xdr:spPr>
        <a:xfrm>
          <a:off x="8483111" y="66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89281</xdr:rowOff>
    </xdr:from>
    <xdr:to>
      <xdr:col>11</xdr:col>
      <xdr:colOff>358775</xdr:colOff>
      <xdr:row>37</xdr:row>
      <xdr:rowOff>19431</xdr:rowOff>
    </xdr:to>
    <xdr:sp macro="" textlink="">
      <xdr:nvSpPr>
        <xdr:cNvPr id="314" name="円/楕円 313"/>
        <xdr:cNvSpPr/>
      </xdr:nvSpPr>
      <xdr:spPr>
        <a:xfrm>
          <a:off x="7810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10558</xdr:rowOff>
    </xdr:from>
    <xdr:ext cx="534377" cy="259045"/>
    <xdr:sp macro="" textlink="">
      <xdr:nvSpPr>
        <xdr:cNvPr id="315" name="テキスト ボックス 314"/>
        <xdr:cNvSpPr txBox="1"/>
      </xdr:nvSpPr>
      <xdr:spPr>
        <a:xfrm>
          <a:off x="7594111" y="63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21819</xdr:rowOff>
    </xdr:from>
    <xdr:to>
      <xdr:col>10</xdr:col>
      <xdr:colOff>155575</xdr:colOff>
      <xdr:row>38</xdr:row>
      <xdr:rowOff>123419</xdr:rowOff>
    </xdr:to>
    <xdr:sp macro="" textlink="">
      <xdr:nvSpPr>
        <xdr:cNvPr id="316" name="円/楕円 315"/>
        <xdr:cNvSpPr/>
      </xdr:nvSpPr>
      <xdr:spPr>
        <a:xfrm>
          <a:off x="6921500" y="6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114546</xdr:rowOff>
    </xdr:from>
    <xdr:ext cx="534377" cy="259045"/>
    <xdr:sp macro="" textlink="">
      <xdr:nvSpPr>
        <xdr:cNvPr id="317" name="テキスト ボックス 316"/>
        <xdr:cNvSpPr txBox="1"/>
      </xdr:nvSpPr>
      <xdr:spPr>
        <a:xfrm>
          <a:off x="6705111" y="66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25697</xdr:rowOff>
    </xdr:from>
    <xdr:to>
      <xdr:col>15</xdr:col>
      <xdr:colOff>180975</xdr:colOff>
      <xdr:row>58</xdr:row>
      <xdr:rowOff>123858</xdr:rowOff>
    </xdr:to>
    <xdr:cxnSp macro="">
      <xdr:nvCxnSpPr>
        <xdr:cNvPr id="346" name="直線コネクタ 345"/>
        <xdr:cNvCxnSpPr/>
      </xdr:nvCxnSpPr>
      <xdr:spPr>
        <a:xfrm>
          <a:off x="9639300" y="9969797"/>
          <a:ext cx="838200" cy="9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25697</xdr:rowOff>
    </xdr:from>
    <xdr:to>
      <xdr:col>14</xdr:col>
      <xdr:colOff>28575</xdr:colOff>
      <xdr:row>58</xdr:row>
      <xdr:rowOff>129284</xdr:rowOff>
    </xdr:to>
    <xdr:cxnSp macro="">
      <xdr:nvCxnSpPr>
        <xdr:cNvPr id="349" name="直線コネクタ 348"/>
        <xdr:cNvCxnSpPr/>
      </xdr:nvCxnSpPr>
      <xdr:spPr>
        <a:xfrm flipV="1">
          <a:off x="8750300" y="9969797"/>
          <a:ext cx="889000" cy="1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67710</xdr:rowOff>
    </xdr:from>
    <xdr:to>
      <xdr:col>12</xdr:col>
      <xdr:colOff>511175</xdr:colOff>
      <xdr:row>58</xdr:row>
      <xdr:rowOff>129284</xdr:rowOff>
    </xdr:to>
    <xdr:cxnSp macro="">
      <xdr:nvCxnSpPr>
        <xdr:cNvPr id="352" name="直線コネクタ 351"/>
        <xdr:cNvCxnSpPr/>
      </xdr:nvCxnSpPr>
      <xdr:spPr>
        <a:xfrm>
          <a:off x="7861300" y="10011810"/>
          <a:ext cx="889000" cy="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77883</xdr:rowOff>
    </xdr:from>
    <xdr:ext cx="534377" cy="259045"/>
    <xdr:sp macro="" textlink="">
      <xdr:nvSpPr>
        <xdr:cNvPr id="354" name="テキスト ボックス 353"/>
        <xdr:cNvSpPr txBox="1"/>
      </xdr:nvSpPr>
      <xdr:spPr>
        <a:xfrm>
          <a:off x="8483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67710</xdr:rowOff>
    </xdr:from>
    <xdr:to>
      <xdr:col>11</xdr:col>
      <xdr:colOff>307975</xdr:colOff>
      <xdr:row>58</xdr:row>
      <xdr:rowOff>118539</xdr:rowOff>
    </xdr:to>
    <xdr:cxnSp macro="">
      <xdr:nvCxnSpPr>
        <xdr:cNvPr id="355" name="直線コネクタ 354"/>
        <xdr:cNvCxnSpPr/>
      </xdr:nvCxnSpPr>
      <xdr:spPr>
        <a:xfrm flipV="1">
          <a:off x="6972300" y="10011810"/>
          <a:ext cx="889000" cy="5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46031</xdr:rowOff>
    </xdr:from>
    <xdr:ext cx="534377" cy="259045"/>
    <xdr:sp macro="" textlink="">
      <xdr:nvSpPr>
        <xdr:cNvPr id="357" name="テキスト ボックス 356"/>
        <xdr:cNvSpPr txBox="1"/>
      </xdr:nvSpPr>
      <xdr:spPr>
        <a:xfrm>
          <a:off x="7594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144558</xdr:rowOff>
    </xdr:from>
    <xdr:ext cx="534377" cy="259045"/>
    <xdr:sp macro="" textlink="">
      <xdr:nvSpPr>
        <xdr:cNvPr id="359" name="テキスト ボックス 358"/>
        <xdr:cNvSpPr txBox="1"/>
      </xdr:nvSpPr>
      <xdr:spPr>
        <a:xfrm>
          <a:off x="6705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73058</xdr:rowOff>
    </xdr:from>
    <xdr:to>
      <xdr:col>15</xdr:col>
      <xdr:colOff>231775</xdr:colOff>
      <xdr:row>59</xdr:row>
      <xdr:rowOff>3208</xdr:rowOff>
    </xdr:to>
    <xdr:sp macro="" textlink="">
      <xdr:nvSpPr>
        <xdr:cNvPr id="365" name="円/楕円 364"/>
        <xdr:cNvSpPr/>
      </xdr:nvSpPr>
      <xdr:spPr>
        <a:xfrm>
          <a:off x="10426700" y="100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159435</xdr:rowOff>
    </xdr:from>
    <xdr:ext cx="534377" cy="259045"/>
    <xdr:sp macro="" textlink="">
      <xdr:nvSpPr>
        <xdr:cNvPr id="366" name="普通建設事業費該当値テキスト"/>
        <xdr:cNvSpPr txBox="1"/>
      </xdr:nvSpPr>
      <xdr:spPr>
        <a:xfrm>
          <a:off x="10528300" y="99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146347</xdr:rowOff>
    </xdr:from>
    <xdr:to>
      <xdr:col>14</xdr:col>
      <xdr:colOff>79375</xdr:colOff>
      <xdr:row>58</xdr:row>
      <xdr:rowOff>76497</xdr:rowOff>
    </xdr:to>
    <xdr:sp macro="" textlink="">
      <xdr:nvSpPr>
        <xdr:cNvPr id="367" name="円/楕円 366"/>
        <xdr:cNvSpPr/>
      </xdr:nvSpPr>
      <xdr:spPr>
        <a:xfrm>
          <a:off x="9588500" y="99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93024</xdr:rowOff>
    </xdr:from>
    <xdr:ext cx="534377" cy="259045"/>
    <xdr:sp macro="" textlink="">
      <xdr:nvSpPr>
        <xdr:cNvPr id="368" name="テキスト ボックス 367"/>
        <xdr:cNvSpPr txBox="1"/>
      </xdr:nvSpPr>
      <xdr:spPr>
        <a:xfrm>
          <a:off x="9372111" y="96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78484</xdr:rowOff>
    </xdr:from>
    <xdr:to>
      <xdr:col>12</xdr:col>
      <xdr:colOff>561975</xdr:colOff>
      <xdr:row>59</xdr:row>
      <xdr:rowOff>8634</xdr:rowOff>
    </xdr:to>
    <xdr:sp macro="" textlink="">
      <xdr:nvSpPr>
        <xdr:cNvPr id="369" name="円/楕円 368"/>
        <xdr:cNvSpPr/>
      </xdr:nvSpPr>
      <xdr:spPr>
        <a:xfrm>
          <a:off x="8699500" y="10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171211</xdr:rowOff>
    </xdr:from>
    <xdr:ext cx="534377" cy="259045"/>
    <xdr:sp macro="" textlink="">
      <xdr:nvSpPr>
        <xdr:cNvPr id="370" name="テキスト ボックス 369"/>
        <xdr:cNvSpPr txBox="1"/>
      </xdr:nvSpPr>
      <xdr:spPr>
        <a:xfrm>
          <a:off x="8483111" y="1011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16910</xdr:rowOff>
    </xdr:from>
    <xdr:to>
      <xdr:col>11</xdr:col>
      <xdr:colOff>358775</xdr:colOff>
      <xdr:row>58</xdr:row>
      <xdr:rowOff>118510</xdr:rowOff>
    </xdr:to>
    <xdr:sp macro="" textlink="">
      <xdr:nvSpPr>
        <xdr:cNvPr id="371" name="円/楕円 370"/>
        <xdr:cNvSpPr/>
      </xdr:nvSpPr>
      <xdr:spPr>
        <a:xfrm>
          <a:off x="7810500" y="99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109637</xdr:rowOff>
    </xdr:from>
    <xdr:ext cx="534377" cy="259045"/>
    <xdr:sp macro="" textlink="">
      <xdr:nvSpPr>
        <xdr:cNvPr id="372" name="テキスト ボックス 371"/>
        <xdr:cNvSpPr txBox="1"/>
      </xdr:nvSpPr>
      <xdr:spPr>
        <a:xfrm>
          <a:off x="7594111" y="1005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67739</xdr:rowOff>
    </xdr:from>
    <xdr:to>
      <xdr:col>10</xdr:col>
      <xdr:colOff>155575</xdr:colOff>
      <xdr:row>58</xdr:row>
      <xdr:rowOff>169339</xdr:rowOff>
    </xdr:to>
    <xdr:sp macro="" textlink="">
      <xdr:nvSpPr>
        <xdr:cNvPr id="373" name="円/楕円 372"/>
        <xdr:cNvSpPr/>
      </xdr:nvSpPr>
      <xdr:spPr>
        <a:xfrm>
          <a:off x="6921500" y="10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160466</xdr:rowOff>
    </xdr:from>
    <xdr:ext cx="534377" cy="259045"/>
    <xdr:sp macro="" textlink="">
      <xdr:nvSpPr>
        <xdr:cNvPr id="374" name="テキスト ボックス 373"/>
        <xdr:cNvSpPr txBox="1"/>
      </xdr:nvSpPr>
      <xdr:spPr>
        <a:xfrm>
          <a:off x="6705111" y="101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17737</xdr:rowOff>
    </xdr:from>
    <xdr:to>
      <xdr:col>15</xdr:col>
      <xdr:colOff>180975</xdr:colOff>
      <xdr:row>78</xdr:row>
      <xdr:rowOff>25400</xdr:rowOff>
    </xdr:to>
    <xdr:cxnSp macro="">
      <xdr:nvCxnSpPr>
        <xdr:cNvPr id="399" name="直線コネクタ 398"/>
        <xdr:cNvCxnSpPr/>
      </xdr:nvCxnSpPr>
      <xdr:spPr>
        <a:xfrm>
          <a:off x="9639300" y="13390837"/>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17737</xdr:rowOff>
    </xdr:from>
    <xdr:to>
      <xdr:col>14</xdr:col>
      <xdr:colOff>28575</xdr:colOff>
      <xdr:row>78</xdr:row>
      <xdr:rowOff>23126</xdr:rowOff>
    </xdr:to>
    <xdr:cxnSp macro="">
      <xdr:nvCxnSpPr>
        <xdr:cNvPr id="402" name="直線コネクタ 401"/>
        <xdr:cNvCxnSpPr/>
      </xdr:nvCxnSpPr>
      <xdr:spPr>
        <a:xfrm flipV="1">
          <a:off x="8750300" y="1339083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154255</xdr:rowOff>
    </xdr:from>
    <xdr:ext cx="534377" cy="259045"/>
    <xdr:sp macro="" textlink="">
      <xdr:nvSpPr>
        <xdr:cNvPr id="406" name="テキスト ボックス 405"/>
        <xdr:cNvSpPr txBox="1"/>
      </xdr:nvSpPr>
      <xdr:spPr>
        <a:xfrm>
          <a:off x="8483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146050</xdr:rowOff>
    </xdr:from>
    <xdr:to>
      <xdr:col>15</xdr:col>
      <xdr:colOff>231775</xdr:colOff>
      <xdr:row>78</xdr:row>
      <xdr:rowOff>76200</xdr:rowOff>
    </xdr:to>
    <xdr:sp macro="" textlink="">
      <xdr:nvSpPr>
        <xdr:cNvPr id="412" name="円/楕円 411"/>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60977</xdr:rowOff>
    </xdr:from>
    <xdr:ext cx="249299" cy="259045"/>
    <xdr:sp macro="" textlink="">
      <xdr:nvSpPr>
        <xdr:cNvPr id="413"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138387</xdr:rowOff>
    </xdr:from>
    <xdr:to>
      <xdr:col>14</xdr:col>
      <xdr:colOff>79375</xdr:colOff>
      <xdr:row>78</xdr:row>
      <xdr:rowOff>68537</xdr:rowOff>
    </xdr:to>
    <xdr:sp macro="" textlink="">
      <xdr:nvSpPr>
        <xdr:cNvPr id="414" name="円/楕円 413"/>
        <xdr:cNvSpPr/>
      </xdr:nvSpPr>
      <xdr:spPr>
        <a:xfrm>
          <a:off x="9588500" y="133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59664</xdr:rowOff>
    </xdr:from>
    <xdr:ext cx="469744" cy="259045"/>
    <xdr:sp macro="" textlink="">
      <xdr:nvSpPr>
        <xdr:cNvPr id="415" name="テキスト ボックス 414"/>
        <xdr:cNvSpPr txBox="1"/>
      </xdr:nvSpPr>
      <xdr:spPr>
        <a:xfrm>
          <a:off x="9404427" y="1343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143776</xdr:rowOff>
    </xdr:from>
    <xdr:to>
      <xdr:col>12</xdr:col>
      <xdr:colOff>561975</xdr:colOff>
      <xdr:row>78</xdr:row>
      <xdr:rowOff>73926</xdr:rowOff>
    </xdr:to>
    <xdr:sp macro="" textlink="">
      <xdr:nvSpPr>
        <xdr:cNvPr id="416" name="円/楕円 415"/>
        <xdr:cNvSpPr/>
      </xdr:nvSpPr>
      <xdr:spPr>
        <a:xfrm>
          <a:off x="8699500" y="133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65053</xdr:rowOff>
    </xdr:from>
    <xdr:ext cx="378565" cy="259045"/>
    <xdr:sp macro="" textlink="">
      <xdr:nvSpPr>
        <xdr:cNvPr id="417" name="テキスト ボックス 416"/>
        <xdr:cNvSpPr txBox="1"/>
      </xdr:nvSpPr>
      <xdr:spPr>
        <a:xfrm>
          <a:off x="8561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16560</xdr:rowOff>
    </xdr:from>
    <xdr:to>
      <xdr:col>15</xdr:col>
      <xdr:colOff>180975</xdr:colOff>
      <xdr:row>98</xdr:row>
      <xdr:rowOff>75806</xdr:rowOff>
    </xdr:to>
    <xdr:cxnSp macro="">
      <xdr:nvCxnSpPr>
        <xdr:cNvPr id="446" name="直線コネクタ 445"/>
        <xdr:cNvCxnSpPr/>
      </xdr:nvCxnSpPr>
      <xdr:spPr>
        <a:xfrm>
          <a:off x="9639300" y="16304310"/>
          <a:ext cx="838200" cy="5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16560</xdr:rowOff>
    </xdr:from>
    <xdr:to>
      <xdr:col>14</xdr:col>
      <xdr:colOff>28575</xdr:colOff>
      <xdr:row>97</xdr:row>
      <xdr:rowOff>168580</xdr:rowOff>
    </xdr:to>
    <xdr:cxnSp macro="">
      <xdr:nvCxnSpPr>
        <xdr:cNvPr id="449" name="直線コネクタ 448"/>
        <xdr:cNvCxnSpPr/>
      </xdr:nvCxnSpPr>
      <xdr:spPr>
        <a:xfrm flipV="1">
          <a:off x="8750300" y="16304310"/>
          <a:ext cx="889000" cy="49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3" name="テキスト ボックス 452"/>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25006</xdr:rowOff>
    </xdr:from>
    <xdr:to>
      <xdr:col>15</xdr:col>
      <xdr:colOff>231775</xdr:colOff>
      <xdr:row>98</xdr:row>
      <xdr:rowOff>126606</xdr:rowOff>
    </xdr:to>
    <xdr:sp macro="" textlink="">
      <xdr:nvSpPr>
        <xdr:cNvPr id="459" name="円/楕円 458"/>
        <xdr:cNvSpPr/>
      </xdr:nvSpPr>
      <xdr:spPr>
        <a:xfrm>
          <a:off x="104267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3433</xdr:rowOff>
    </xdr:from>
    <xdr:ext cx="469744" cy="259045"/>
    <xdr:sp macro="" textlink="">
      <xdr:nvSpPr>
        <xdr:cNvPr id="460" name="普通建設事業費 （ うち更新整備　）該当値テキスト"/>
        <xdr:cNvSpPr txBox="1"/>
      </xdr:nvSpPr>
      <xdr:spPr>
        <a:xfrm>
          <a:off x="10528300" y="168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137210</xdr:rowOff>
    </xdr:from>
    <xdr:to>
      <xdr:col>14</xdr:col>
      <xdr:colOff>79375</xdr:colOff>
      <xdr:row>95</xdr:row>
      <xdr:rowOff>67360</xdr:rowOff>
    </xdr:to>
    <xdr:sp macro="" textlink="">
      <xdr:nvSpPr>
        <xdr:cNvPr id="461" name="円/楕円 460"/>
        <xdr:cNvSpPr/>
      </xdr:nvSpPr>
      <xdr:spPr>
        <a:xfrm>
          <a:off x="9588500" y="162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83887</xdr:rowOff>
    </xdr:from>
    <xdr:ext cx="534377" cy="259045"/>
    <xdr:sp macro="" textlink="">
      <xdr:nvSpPr>
        <xdr:cNvPr id="462" name="テキスト ボックス 461"/>
        <xdr:cNvSpPr txBox="1"/>
      </xdr:nvSpPr>
      <xdr:spPr>
        <a:xfrm>
          <a:off x="9372111" y="160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117780</xdr:rowOff>
    </xdr:from>
    <xdr:to>
      <xdr:col>12</xdr:col>
      <xdr:colOff>561975</xdr:colOff>
      <xdr:row>98</xdr:row>
      <xdr:rowOff>47930</xdr:rowOff>
    </xdr:to>
    <xdr:sp macro="" textlink="">
      <xdr:nvSpPr>
        <xdr:cNvPr id="463" name="円/楕円 462"/>
        <xdr:cNvSpPr/>
      </xdr:nvSpPr>
      <xdr:spPr>
        <a:xfrm>
          <a:off x="8699500" y="167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39057</xdr:rowOff>
    </xdr:from>
    <xdr:ext cx="534377" cy="259045"/>
    <xdr:sp macro="" textlink="">
      <xdr:nvSpPr>
        <xdr:cNvPr id="464" name="テキスト ボックス 463"/>
        <xdr:cNvSpPr txBox="1"/>
      </xdr:nvSpPr>
      <xdr:spPr>
        <a:xfrm>
          <a:off x="8483111" y="168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128910</xdr:rowOff>
    </xdr:from>
    <xdr:to>
      <xdr:col>23</xdr:col>
      <xdr:colOff>517525</xdr:colOff>
      <xdr:row>38</xdr:row>
      <xdr:rowOff>139700</xdr:rowOff>
    </xdr:to>
    <xdr:cxnSp macro="">
      <xdr:nvCxnSpPr>
        <xdr:cNvPr id="491" name="直線コネクタ 490"/>
        <xdr:cNvCxnSpPr/>
      </xdr:nvCxnSpPr>
      <xdr:spPr>
        <a:xfrm>
          <a:off x="15481300" y="664401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100015</xdr:rowOff>
    </xdr:from>
    <xdr:to>
      <xdr:col>22</xdr:col>
      <xdr:colOff>365125</xdr:colOff>
      <xdr:row>38</xdr:row>
      <xdr:rowOff>128910</xdr:rowOff>
    </xdr:to>
    <xdr:cxnSp macro="">
      <xdr:nvCxnSpPr>
        <xdr:cNvPr id="494" name="直線コネクタ 493"/>
        <xdr:cNvCxnSpPr/>
      </xdr:nvCxnSpPr>
      <xdr:spPr>
        <a:xfrm>
          <a:off x="14592300" y="6615115"/>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77841</xdr:rowOff>
    </xdr:from>
    <xdr:to>
      <xdr:col>21</xdr:col>
      <xdr:colOff>161925</xdr:colOff>
      <xdr:row>38</xdr:row>
      <xdr:rowOff>100015</xdr:rowOff>
    </xdr:to>
    <xdr:cxnSp macro="">
      <xdr:nvCxnSpPr>
        <xdr:cNvPr id="497" name="直線コネクタ 496"/>
        <xdr:cNvCxnSpPr/>
      </xdr:nvCxnSpPr>
      <xdr:spPr>
        <a:xfrm>
          <a:off x="13703300" y="659294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160393</xdr:rowOff>
    </xdr:from>
    <xdr:ext cx="469744" cy="259045"/>
    <xdr:sp macro="" textlink="">
      <xdr:nvSpPr>
        <xdr:cNvPr id="499" name="テキスト ボックス 498"/>
        <xdr:cNvSpPr txBox="1"/>
      </xdr:nvSpPr>
      <xdr:spPr>
        <a:xfrm>
          <a:off x="14357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77841</xdr:rowOff>
    </xdr:from>
    <xdr:to>
      <xdr:col>19</xdr:col>
      <xdr:colOff>644525</xdr:colOff>
      <xdr:row>38</xdr:row>
      <xdr:rowOff>86664</xdr:rowOff>
    </xdr:to>
    <xdr:cxnSp macro="">
      <xdr:nvCxnSpPr>
        <xdr:cNvPr id="500" name="直線コネクタ 499"/>
        <xdr:cNvCxnSpPr/>
      </xdr:nvCxnSpPr>
      <xdr:spPr>
        <a:xfrm flipV="1">
          <a:off x="12814300" y="6592941"/>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78110</xdr:rowOff>
    </xdr:from>
    <xdr:to>
      <xdr:col>22</xdr:col>
      <xdr:colOff>415925</xdr:colOff>
      <xdr:row>39</xdr:row>
      <xdr:rowOff>8260</xdr:rowOff>
    </xdr:to>
    <xdr:sp macro="" textlink="">
      <xdr:nvSpPr>
        <xdr:cNvPr id="512" name="円/楕円 511"/>
        <xdr:cNvSpPr/>
      </xdr:nvSpPr>
      <xdr:spPr>
        <a:xfrm>
          <a:off x="15430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170837</xdr:rowOff>
    </xdr:from>
    <xdr:ext cx="378565" cy="259045"/>
    <xdr:sp macro="" textlink="">
      <xdr:nvSpPr>
        <xdr:cNvPr id="513" name="テキスト ボックス 512"/>
        <xdr:cNvSpPr txBox="1"/>
      </xdr:nvSpPr>
      <xdr:spPr>
        <a:xfrm>
          <a:off x="15292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49215</xdr:rowOff>
    </xdr:from>
    <xdr:to>
      <xdr:col>21</xdr:col>
      <xdr:colOff>212725</xdr:colOff>
      <xdr:row>38</xdr:row>
      <xdr:rowOff>150815</xdr:rowOff>
    </xdr:to>
    <xdr:sp macro="" textlink="">
      <xdr:nvSpPr>
        <xdr:cNvPr id="514" name="円/楕円 513"/>
        <xdr:cNvSpPr/>
      </xdr:nvSpPr>
      <xdr:spPr>
        <a:xfrm>
          <a:off x="14541500" y="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141942</xdr:rowOff>
    </xdr:from>
    <xdr:ext cx="378565" cy="259045"/>
    <xdr:sp macro="" textlink="">
      <xdr:nvSpPr>
        <xdr:cNvPr id="515" name="テキスト ボックス 514"/>
        <xdr:cNvSpPr txBox="1"/>
      </xdr:nvSpPr>
      <xdr:spPr>
        <a:xfrm>
          <a:off x="14403017" y="6657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27041</xdr:rowOff>
    </xdr:from>
    <xdr:to>
      <xdr:col>20</xdr:col>
      <xdr:colOff>9525</xdr:colOff>
      <xdr:row>38</xdr:row>
      <xdr:rowOff>128641</xdr:rowOff>
    </xdr:to>
    <xdr:sp macro="" textlink="">
      <xdr:nvSpPr>
        <xdr:cNvPr id="516" name="円/楕円 515"/>
        <xdr:cNvSpPr/>
      </xdr:nvSpPr>
      <xdr:spPr>
        <a:xfrm>
          <a:off x="13652500" y="65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119768</xdr:rowOff>
    </xdr:from>
    <xdr:ext cx="469744" cy="259045"/>
    <xdr:sp macro="" textlink="">
      <xdr:nvSpPr>
        <xdr:cNvPr id="517" name="テキスト ボックス 516"/>
        <xdr:cNvSpPr txBox="1"/>
      </xdr:nvSpPr>
      <xdr:spPr>
        <a:xfrm>
          <a:off x="13468427" y="66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35864</xdr:rowOff>
    </xdr:from>
    <xdr:to>
      <xdr:col>18</xdr:col>
      <xdr:colOff>492125</xdr:colOff>
      <xdr:row>38</xdr:row>
      <xdr:rowOff>137464</xdr:rowOff>
    </xdr:to>
    <xdr:sp macro="" textlink="">
      <xdr:nvSpPr>
        <xdr:cNvPr id="518" name="円/楕円 517"/>
        <xdr:cNvSpPr/>
      </xdr:nvSpPr>
      <xdr:spPr>
        <a:xfrm>
          <a:off x="12763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128591</xdr:rowOff>
    </xdr:from>
    <xdr:ext cx="469744" cy="259045"/>
    <xdr:sp macro="" textlink="">
      <xdr:nvSpPr>
        <xdr:cNvPr id="519" name="テキスト ボックス 518"/>
        <xdr:cNvSpPr txBox="1"/>
      </xdr:nvSpPr>
      <xdr:spPr>
        <a:xfrm>
          <a:off x="12579427" y="66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20913</xdr:rowOff>
    </xdr:from>
    <xdr:to>
      <xdr:col>23</xdr:col>
      <xdr:colOff>517525</xdr:colOff>
      <xdr:row>76</xdr:row>
      <xdr:rowOff>45160</xdr:rowOff>
    </xdr:to>
    <xdr:cxnSp macro="">
      <xdr:nvCxnSpPr>
        <xdr:cNvPr id="601" name="直線コネクタ 600"/>
        <xdr:cNvCxnSpPr/>
      </xdr:nvCxnSpPr>
      <xdr:spPr>
        <a:xfrm>
          <a:off x="15481300" y="13051113"/>
          <a:ext cx="8382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151002</xdr:rowOff>
    </xdr:from>
    <xdr:to>
      <xdr:col>22</xdr:col>
      <xdr:colOff>365125</xdr:colOff>
      <xdr:row>76</xdr:row>
      <xdr:rowOff>20913</xdr:rowOff>
    </xdr:to>
    <xdr:cxnSp macro="">
      <xdr:nvCxnSpPr>
        <xdr:cNvPr id="604" name="直線コネクタ 603"/>
        <xdr:cNvCxnSpPr/>
      </xdr:nvCxnSpPr>
      <xdr:spPr>
        <a:xfrm>
          <a:off x="14592300" y="13009752"/>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151002</xdr:rowOff>
    </xdr:from>
    <xdr:to>
      <xdr:col>21</xdr:col>
      <xdr:colOff>161925</xdr:colOff>
      <xdr:row>76</xdr:row>
      <xdr:rowOff>14298</xdr:rowOff>
    </xdr:to>
    <xdr:cxnSp macro="">
      <xdr:nvCxnSpPr>
        <xdr:cNvPr id="607" name="直線コネクタ 606"/>
        <xdr:cNvCxnSpPr/>
      </xdr:nvCxnSpPr>
      <xdr:spPr>
        <a:xfrm flipV="1">
          <a:off x="13703300" y="13009752"/>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96759</xdr:rowOff>
    </xdr:from>
    <xdr:ext cx="534377" cy="259045"/>
    <xdr:sp macro="" textlink="">
      <xdr:nvSpPr>
        <xdr:cNvPr id="609" name="テキスト ボックス 608"/>
        <xdr:cNvSpPr txBox="1"/>
      </xdr:nvSpPr>
      <xdr:spPr>
        <a:xfrm>
          <a:off x="14325111" y="131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4497</xdr:rowOff>
    </xdr:from>
    <xdr:to>
      <xdr:col>19</xdr:col>
      <xdr:colOff>644525</xdr:colOff>
      <xdr:row>76</xdr:row>
      <xdr:rowOff>14298</xdr:rowOff>
    </xdr:to>
    <xdr:cxnSp macro="">
      <xdr:nvCxnSpPr>
        <xdr:cNvPr id="610" name="直線コネクタ 609"/>
        <xdr:cNvCxnSpPr/>
      </xdr:nvCxnSpPr>
      <xdr:spPr>
        <a:xfrm>
          <a:off x="12814300" y="13034697"/>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106517</xdr:rowOff>
    </xdr:from>
    <xdr:ext cx="534377" cy="259045"/>
    <xdr:sp macro="" textlink="">
      <xdr:nvSpPr>
        <xdr:cNvPr id="612" name="テキスト ボックス 611"/>
        <xdr:cNvSpPr txBox="1"/>
      </xdr:nvSpPr>
      <xdr:spPr>
        <a:xfrm>
          <a:off x="13436111" y="131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73599</xdr:rowOff>
    </xdr:from>
    <xdr:ext cx="534377" cy="259045"/>
    <xdr:sp macro="" textlink="">
      <xdr:nvSpPr>
        <xdr:cNvPr id="614" name="テキスト ボックス 613"/>
        <xdr:cNvSpPr txBox="1"/>
      </xdr:nvSpPr>
      <xdr:spPr>
        <a:xfrm>
          <a:off x="12547111" y="1310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165810</xdr:rowOff>
    </xdr:from>
    <xdr:to>
      <xdr:col>23</xdr:col>
      <xdr:colOff>568325</xdr:colOff>
      <xdr:row>76</xdr:row>
      <xdr:rowOff>95960</xdr:rowOff>
    </xdr:to>
    <xdr:sp macro="" textlink="">
      <xdr:nvSpPr>
        <xdr:cNvPr id="620" name="円/楕円 619"/>
        <xdr:cNvSpPr/>
      </xdr:nvSpPr>
      <xdr:spPr>
        <a:xfrm>
          <a:off x="16268700" y="130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17236</xdr:rowOff>
    </xdr:from>
    <xdr:ext cx="534377" cy="259045"/>
    <xdr:sp macro="" textlink="">
      <xdr:nvSpPr>
        <xdr:cNvPr id="621" name="公債費該当値テキスト"/>
        <xdr:cNvSpPr txBox="1"/>
      </xdr:nvSpPr>
      <xdr:spPr>
        <a:xfrm>
          <a:off x="16370300" y="128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141563</xdr:rowOff>
    </xdr:from>
    <xdr:to>
      <xdr:col>22</xdr:col>
      <xdr:colOff>415925</xdr:colOff>
      <xdr:row>76</xdr:row>
      <xdr:rowOff>71713</xdr:rowOff>
    </xdr:to>
    <xdr:sp macro="" textlink="">
      <xdr:nvSpPr>
        <xdr:cNvPr id="622" name="円/楕円 621"/>
        <xdr:cNvSpPr/>
      </xdr:nvSpPr>
      <xdr:spPr>
        <a:xfrm>
          <a:off x="15430500" y="130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88240</xdr:rowOff>
    </xdr:from>
    <xdr:ext cx="534377" cy="259045"/>
    <xdr:sp macro="" textlink="">
      <xdr:nvSpPr>
        <xdr:cNvPr id="623" name="テキスト ボックス 622"/>
        <xdr:cNvSpPr txBox="1"/>
      </xdr:nvSpPr>
      <xdr:spPr>
        <a:xfrm>
          <a:off x="15214111" y="127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100202</xdr:rowOff>
    </xdr:from>
    <xdr:to>
      <xdr:col>21</xdr:col>
      <xdr:colOff>212725</xdr:colOff>
      <xdr:row>76</xdr:row>
      <xdr:rowOff>30352</xdr:rowOff>
    </xdr:to>
    <xdr:sp macro="" textlink="">
      <xdr:nvSpPr>
        <xdr:cNvPr id="624" name="円/楕円 623"/>
        <xdr:cNvSpPr/>
      </xdr:nvSpPr>
      <xdr:spPr>
        <a:xfrm>
          <a:off x="14541500" y="129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46879</xdr:rowOff>
    </xdr:from>
    <xdr:ext cx="534377" cy="259045"/>
    <xdr:sp macro="" textlink="">
      <xdr:nvSpPr>
        <xdr:cNvPr id="625" name="テキスト ボックス 624"/>
        <xdr:cNvSpPr txBox="1"/>
      </xdr:nvSpPr>
      <xdr:spPr>
        <a:xfrm>
          <a:off x="14325111" y="127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134948</xdr:rowOff>
    </xdr:from>
    <xdr:to>
      <xdr:col>20</xdr:col>
      <xdr:colOff>9525</xdr:colOff>
      <xdr:row>76</xdr:row>
      <xdr:rowOff>65098</xdr:rowOff>
    </xdr:to>
    <xdr:sp macro="" textlink="">
      <xdr:nvSpPr>
        <xdr:cNvPr id="626" name="円/楕円 625"/>
        <xdr:cNvSpPr/>
      </xdr:nvSpPr>
      <xdr:spPr>
        <a:xfrm>
          <a:off x="13652500" y="1299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81625</xdr:rowOff>
    </xdr:from>
    <xdr:ext cx="534377" cy="259045"/>
    <xdr:sp macro="" textlink="">
      <xdr:nvSpPr>
        <xdr:cNvPr id="627" name="テキスト ボックス 626"/>
        <xdr:cNvSpPr txBox="1"/>
      </xdr:nvSpPr>
      <xdr:spPr>
        <a:xfrm>
          <a:off x="13436111" y="127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125147</xdr:rowOff>
    </xdr:from>
    <xdr:to>
      <xdr:col>18</xdr:col>
      <xdr:colOff>492125</xdr:colOff>
      <xdr:row>76</xdr:row>
      <xdr:rowOff>55297</xdr:rowOff>
    </xdr:to>
    <xdr:sp macro="" textlink="">
      <xdr:nvSpPr>
        <xdr:cNvPr id="628" name="円/楕円 627"/>
        <xdr:cNvSpPr/>
      </xdr:nvSpPr>
      <xdr:spPr>
        <a:xfrm>
          <a:off x="12763500" y="129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71824</xdr:rowOff>
    </xdr:from>
    <xdr:ext cx="534377" cy="259045"/>
    <xdr:sp macro="" textlink="">
      <xdr:nvSpPr>
        <xdr:cNvPr id="629" name="テキスト ボックス 628"/>
        <xdr:cNvSpPr txBox="1"/>
      </xdr:nvSpPr>
      <xdr:spPr>
        <a:xfrm>
          <a:off x="12547111" y="127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90131</xdr:rowOff>
    </xdr:from>
    <xdr:to>
      <xdr:col>23</xdr:col>
      <xdr:colOff>517525</xdr:colOff>
      <xdr:row>98</xdr:row>
      <xdr:rowOff>108172</xdr:rowOff>
    </xdr:to>
    <xdr:cxnSp macro="">
      <xdr:nvCxnSpPr>
        <xdr:cNvPr id="656" name="直線コネクタ 655"/>
        <xdr:cNvCxnSpPr/>
      </xdr:nvCxnSpPr>
      <xdr:spPr>
        <a:xfrm>
          <a:off x="15481300" y="16892231"/>
          <a:ext cx="8382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90131</xdr:rowOff>
    </xdr:from>
    <xdr:to>
      <xdr:col>22</xdr:col>
      <xdr:colOff>365125</xdr:colOff>
      <xdr:row>98</xdr:row>
      <xdr:rowOff>118898</xdr:rowOff>
    </xdr:to>
    <xdr:cxnSp macro="">
      <xdr:nvCxnSpPr>
        <xdr:cNvPr id="659" name="直線コネクタ 658"/>
        <xdr:cNvCxnSpPr/>
      </xdr:nvCxnSpPr>
      <xdr:spPr>
        <a:xfrm flipV="1">
          <a:off x="14592300" y="16892231"/>
          <a:ext cx="889000" cy="2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81361</xdr:rowOff>
    </xdr:from>
    <xdr:to>
      <xdr:col>21</xdr:col>
      <xdr:colOff>161925</xdr:colOff>
      <xdr:row>98</xdr:row>
      <xdr:rowOff>118898</xdr:rowOff>
    </xdr:to>
    <xdr:cxnSp macro="">
      <xdr:nvCxnSpPr>
        <xdr:cNvPr id="662" name="直線コネクタ 661"/>
        <xdr:cNvCxnSpPr/>
      </xdr:nvCxnSpPr>
      <xdr:spPr>
        <a:xfrm>
          <a:off x="13703300" y="16883461"/>
          <a:ext cx="889000" cy="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30429</xdr:rowOff>
    </xdr:from>
    <xdr:to>
      <xdr:col>19</xdr:col>
      <xdr:colOff>644525</xdr:colOff>
      <xdr:row>98</xdr:row>
      <xdr:rowOff>81361</xdr:rowOff>
    </xdr:to>
    <xdr:cxnSp macro="">
      <xdr:nvCxnSpPr>
        <xdr:cNvPr id="665" name="直線コネクタ 664"/>
        <xdr:cNvCxnSpPr/>
      </xdr:nvCxnSpPr>
      <xdr:spPr>
        <a:xfrm>
          <a:off x="12814300" y="16832529"/>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57372</xdr:rowOff>
    </xdr:from>
    <xdr:to>
      <xdr:col>23</xdr:col>
      <xdr:colOff>568325</xdr:colOff>
      <xdr:row>98</xdr:row>
      <xdr:rowOff>158972</xdr:rowOff>
    </xdr:to>
    <xdr:sp macro="" textlink="">
      <xdr:nvSpPr>
        <xdr:cNvPr id="675" name="円/楕円 674"/>
        <xdr:cNvSpPr/>
      </xdr:nvSpPr>
      <xdr:spPr>
        <a:xfrm>
          <a:off x="16268700" y="168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39331</xdr:rowOff>
    </xdr:from>
    <xdr:to>
      <xdr:col>22</xdr:col>
      <xdr:colOff>415925</xdr:colOff>
      <xdr:row>98</xdr:row>
      <xdr:rowOff>140931</xdr:rowOff>
    </xdr:to>
    <xdr:sp macro="" textlink="">
      <xdr:nvSpPr>
        <xdr:cNvPr id="677" name="円/楕円 676"/>
        <xdr:cNvSpPr/>
      </xdr:nvSpPr>
      <xdr:spPr>
        <a:xfrm>
          <a:off x="15430500" y="168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132058</xdr:rowOff>
    </xdr:from>
    <xdr:ext cx="469744" cy="259045"/>
    <xdr:sp macro="" textlink="">
      <xdr:nvSpPr>
        <xdr:cNvPr id="678" name="テキスト ボックス 677"/>
        <xdr:cNvSpPr txBox="1"/>
      </xdr:nvSpPr>
      <xdr:spPr>
        <a:xfrm>
          <a:off x="15246427" y="169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68098</xdr:rowOff>
    </xdr:from>
    <xdr:to>
      <xdr:col>21</xdr:col>
      <xdr:colOff>212725</xdr:colOff>
      <xdr:row>98</xdr:row>
      <xdr:rowOff>169698</xdr:rowOff>
    </xdr:to>
    <xdr:sp macro="" textlink="">
      <xdr:nvSpPr>
        <xdr:cNvPr id="679" name="円/楕円 678"/>
        <xdr:cNvSpPr/>
      </xdr:nvSpPr>
      <xdr:spPr>
        <a:xfrm>
          <a:off x="14541500" y="168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160825</xdr:rowOff>
    </xdr:from>
    <xdr:ext cx="469744" cy="259045"/>
    <xdr:sp macro="" textlink="">
      <xdr:nvSpPr>
        <xdr:cNvPr id="680" name="テキスト ボックス 679"/>
        <xdr:cNvSpPr txBox="1"/>
      </xdr:nvSpPr>
      <xdr:spPr>
        <a:xfrm>
          <a:off x="14357427" y="169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30561</xdr:rowOff>
    </xdr:from>
    <xdr:to>
      <xdr:col>20</xdr:col>
      <xdr:colOff>9525</xdr:colOff>
      <xdr:row>98</xdr:row>
      <xdr:rowOff>132161</xdr:rowOff>
    </xdr:to>
    <xdr:sp macro="" textlink="">
      <xdr:nvSpPr>
        <xdr:cNvPr id="681" name="円/楕円 680"/>
        <xdr:cNvSpPr/>
      </xdr:nvSpPr>
      <xdr:spPr>
        <a:xfrm>
          <a:off x="13652500" y="168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123288</xdr:rowOff>
    </xdr:from>
    <xdr:ext cx="469744" cy="259045"/>
    <xdr:sp macro="" textlink="">
      <xdr:nvSpPr>
        <xdr:cNvPr id="682" name="テキスト ボックス 681"/>
        <xdr:cNvSpPr txBox="1"/>
      </xdr:nvSpPr>
      <xdr:spPr>
        <a:xfrm>
          <a:off x="13468427" y="1692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151079</xdr:rowOff>
    </xdr:from>
    <xdr:to>
      <xdr:col>18</xdr:col>
      <xdr:colOff>492125</xdr:colOff>
      <xdr:row>98</xdr:row>
      <xdr:rowOff>81229</xdr:rowOff>
    </xdr:to>
    <xdr:sp macro="" textlink="">
      <xdr:nvSpPr>
        <xdr:cNvPr id="683" name="円/楕円 682"/>
        <xdr:cNvSpPr/>
      </xdr:nvSpPr>
      <xdr:spPr>
        <a:xfrm>
          <a:off x="127635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72356</xdr:rowOff>
    </xdr:from>
    <xdr:ext cx="534377" cy="259045"/>
    <xdr:sp macro="" textlink="">
      <xdr:nvSpPr>
        <xdr:cNvPr id="684" name="テキスト ボックス 683"/>
        <xdr:cNvSpPr txBox="1"/>
      </xdr:nvSpPr>
      <xdr:spPr>
        <a:xfrm>
          <a:off x="12547111" y="168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10568</xdr:rowOff>
    </xdr:from>
    <xdr:ext cx="469744" cy="259045"/>
    <xdr:sp macro="" textlink="">
      <xdr:nvSpPr>
        <xdr:cNvPr id="778" name="テキスト ボックス 777"/>
        <xdr:cNvSpPr txBox="1"/>
      </xdr:nvSpPr>
      <xdr:spPr>
        <a:xfrm>
          <a:off x="20199427"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151797</xdr:rowOff>
    </xdr:from>
    <xdr:ext cx="469744" cy="259045"/>
    <xdr:sp macro="" textlink="">
      <xdr:nvSpPr>
        <xdr:cNvPr id="781" name="テキスト ボックス 780"/>
        <xdr:cNvSpPr txBox="1"/>
      </xdr:nvSpPr>
      <xdr:spPr>
        <a:xfrm>
          <a:off x="19310427"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112067</xdr:rowOff>
    </xdr:from>
    <xdr:ext cx="469744" cy="259045"/>
    <xdr:sp macro="" textlink="">
      <xdr:nvSpPr>
        <xdr:cNvPr id="783" name="テキスト ボックス 782"/>
        <xdr:cNvSpPr txBox="1"/>
      </xdr:nvSpPr>
      <xdr:spPr>
        <a:xfrm>
          <a:off x="18421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52195</xdr:rowOff>
    </xdr:from>
    <xdr:to>
      <xdr:col>32</xdr:col>
      <xdr:colOff>187325</xdr:colOff>
      <xdr:row>78</xdr:row>
      <xdr:rowOff>96120</xdr:rowOff>
    </xdr:to>
    <xdr:cxnSp macro="">
      <xdr:nvCxnSpPr>
        <xdr:cNvPr id="830" name="直線コネクタ 829"/>
        <xdr:cNvCxnSpPr/>
      </xdr:nvCxnSpPr>
      <xdr:spPr>
        <a:xfrm>
          <a:off x="21323300" y="13425295"/>
          <a:ext cx="838200" cy="4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52195</xdr:rowOff>
    </xdr:from>
    <xdr:to>
      <xdr:col>31</xdr:col>
      <xdr:colOff>34925</xdr:colOff>
      <xdr:row>78</xdr:row>
      <xdr:rowOff>135275</xdr:rowOff>
    </xdr:to>
    <xdr:cxnSp macro="">
      <xdr:nvCxnSpPr>
        <xdr:cNvPr id="833" name="直線コネクタ 832"/>
        <xdr:cNvCxnSpPr/>
      </xdr:nvCxnSpPr>
      <xdr:spPr>
        <a:xfrm flipV="1">
          <a:off x="20434300" y="13425295"/>
          <a:ext cx="8890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135275</xdr:rowOff>
    </xdr:from>
    <xdr:to>
      <xdr:col>29</xdr:col>
      <xdr:colOff>517525</xdr:colOff>
      <xdr:row>78</xdr:row>
      <xdr:rowOff>150233</xdr:rowOff>
    </xdr:to>
    <xdr:cxnSp macro="">
      <xdr:nvCxnSpPr>
        <xdr:cNvPr id="836" name="直線コネクタ 835"/>
        <xdr:cNvCxnSpPr/>
      </xdr:nvCxnSpPr>
      <xdr:spPr>
        <a:xfrm flipV="1">
          <a:off x="19545300" y="13508375"/>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120207</xdr:rowOff>
    </xdr:from>
    <xdr:ext cx="534377" cy="259045"/>
    <xdr:sp macro="" textlink="">
      <xdr:nvSpPr>
        <xdr:cNvPr id="838" name="テキスト ボックス 837"/>
        <xdr:cNvSpPr txBox="1"/>
      </xdr:nvSpPr>
      <xdr:spPr>
        <a:xfrm>
          <a:off x="20167111" y="12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71887</xdr:rowOff>
    </xdr:from>
    <xdr:to>
      <xdr:col>28</xdr:col>
      <xdr:colOff>314325</xdr:colOff>
      <xdr:row>78</xdr:row>
      <xdr:rowOff>150233</xdr:rowOff>
    </xdr:to>
    <xdr:cxnSp macro="">
      <xdr:nvCxnSpPr>
        <xdr:cNvPr id="839" name="直線コネクタ 838"/>
        <xdr:cNvCxnSpPr/>
      </xdr:nvCxnSpPr>
      <xdr:spPr>
        <a:xfrm>
          <a:off x="18656300" y="13444987"/>
          <a:ext cx="889000" cy="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155201</xdr:rowOff>
    </xdr:from>
    <xdr:ext cx="534377" cy="259045"/>
    <xdr:sp macro="" textlink="">
      <xdr:nvSpPr>
        <xdr:cNvPr id="841" name="テキスト ボックス 840"/>
        <xdr:cNvSpPr txBox="1"/>
      </xdr:nvSpPr>
      <xdr:spPr>
        <a:xfrm>
          <a:off x="19278111" y="13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10937</xdr:rowOff>
    </xdr:from>
    <xdr:ext cx="534377" cy="259045"/>
    <xdr:sp macro="" textlink="">
      <xdr:nvSpPr>
        <xdr:cNvPr id="843" name="テキスト ボックス 842"/>
        <xdr:cNvSpPr txBox="1"/>
      </xdr:nvSpPr>
      <xdr:spPr>
        <a:xfrm>
          <a:off x="18389111" y="130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45320</xdr:rowOff>
    </xdr:from>
    <xdr:to>
      <xdr:col>32</xdr:col>
      <xdr:colOff>238125</xdr:colOff>
      <xdr:row>78</xdr:row>
      <xdr:rowOff>146920</xdr:rowOff>
    </xdr:to>
    <xdr:sp macro="" textlink="">
      <xdr:nvSpPr>
        <xdr:cNvPr id="849" name="円/楕円 848"/>
        <xdr:cNvSpPr/>
      </xdr:nvSpPr>
      <xdr:spPr>
        <a:xfrm>
          <a:off x="22110700" y="134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23747</xdr:rowOff>
    </xdr:from>
    <xdr:ext cx="534377" cy="259045"/>
    <xdr:sp macro="" textlink="">
      <xdr:nvSpPr>
        <xdr:cNvPr id="850" name="繰出金該当値テキスト"/>
        <xdr:cNvSpPr txBox="1"/>
      </xdr:nvSpPr>
      <xdr:spPr>
        <a:xfrm>
          <a:off x="22212300" y="133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1395</xdr:rowOff>
    </xdr:from>
    <xdr:to>
      <xdr:col>31</xdr:col>
      <xdr:colOff>85725</xdr:colOff>
      <xdr:row>78</xdr:row>
      <xdr:rowOff>102995</xdr:rowOff>
    </xdr:to>
    <xdr:sp macro="" textlink="">
      <xdr:nvSpPr>
        <xdr:cNvPr id="851" name="円/楕円 850"/>
        <xdr:cNvSpPr/>
      </xdr:nvSpPr>
      <xdr:spPr>
        <a:xfrm>
          <a:off x="21272500" y="133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94122</xdr:rowOff>
    </xdr:from>
    <xdr:ext cx="534377" cy="259045"/>
    <xdr:sp macro="" textlink="">
      <xdr:nvSpPr>
        <xdr:cNvPr id="852" name="テキスト ボックス 851"/>
        <xdr:cNvSpPr txBox="1"/>
      </xdr:nvSpPr>
      <xdr:spPr>
        <a:xfrm>
          <a:off x="21056111" y="134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84475</xdr:rowOff>
    </xdr:from>
    <xdr:to>
      <xdr:col>29</xdr:col>
      <xdr:colOff>568325</xdr:colOff>
      <xdr:row>79</xdr:row>
      <xdr:rowOff>14625</xdr:rowOff>
    </xdr:to>
    <xdr:sp macro="" textlink="">
      <xdr:nvSpPr>
        <xdr:cNvPr id="853" name="円/楕円 852"/>
        <xdr:cNvSpPr/>
      </xdr:nvSpPr>
      <xdr:spPr>
        <a:xfrm>
          <a:off x="20383500" y="134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5752</xdr:rowOff>
    </xdr:from>
    <xdr:ext cx="534377" cy="259045"/>
    <xdr:sp macro="" textlink="">
      <xdr:nvSpPr>
        <xdr:cNvPr id="854" name="テキスト ボックス 853"/>
        <xdr:cNvSpPr txBox="1"/>
      </xdr:nvSpPr>
      <xdr:spPr>
        <a:xfrm>
          <a:off x="20167111" y="135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99433</xdr:rowOff>
    </xdr:from>
    <xdr:to>
      <xdr:col>28</xdr:col>
      <xdr:colOff>365125</xdr:colOff>
      <xdr:row>79</xdr:row>
      <xdr:rowOff>29583</xdr:rowOff>
    </xdr:to>
    <xdr:sp macro="" textlink="">
      <xdr:nvSpPr>
        <xdr:cNvPr id="855" name="円/楕円 854"/>
        <xdr:cNvSpPr/>
      </xdr:nvSpPr>
      <xdr:spPr>
        <a:xfrm>
          <a:off x="19494500" y="134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20710</xdr:rowOff>
    </xdr:from>
    <xdr:ext cx="534377" cy="259045"/>
    <xdr:sp macro="" textlink="">
      <xdr:nvSpPr>
        <xdr:cNvPr id="856" name="テキスト ボックス 855"/>
        <xdr:cNvSpPr txBox="1"/>
      </xdr:nvSpPr>
      <xdr:spPr>
        <a:xfrm>
          <a:off x="19278111" y="1356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21087</xdr:rowOff>
    </xdr:from>
    <xdr:to>
      <xdr:col>27</xdr:col>
      <xdr:colOff>161925</xdr:colOff>
      <xdr:row>78</xdr:row>
      <xdr:rowOff>122687</xdr:rowOff>
    </xdr:to>
    <xdr:sp macro="" textlink="">
      <xdr:nvSpPr>
        <xdr:cNvPr id="857" name="円/楕円 856"/>
        <xdr:cNvSpPr/>
      </xdr:nvSpPr>
      <xdr:spPr>
        <a:xfrm>
          <a:off x="18605500" y="133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113814</xdr:rowOff>
    </xdr:from>
    <xdr:ext cx="534377" cy="259045"/>
    <xdr:sp macro="" textlink="">
      <xdr:nvSpPr>
        <xdr:cNvPr id="858" name="テキスト ボックス 857"/>
        <xdr:cNvSpPr txBox="1"/>
      </xdr:nvSpPr>
      <xdr:spPr>
        <a:xfrm>
          <a:off x="18389111" y="134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性質別歳出の特筆すべき点としては、人件費、公債費が類似団体平均を上回っていること、物件費、補助費等が大きく類似団体平均を下回っていることが挙げられる。</a:t>
          </a:r>
          <a:endParaRPr lang="ja-JP" altLang="ja-JP" sz="1200">
            <a:effectLst/>
          </a:endParaRPr>
        </a:p>
        <a:p>
          <a:r>
            <a:rPr kumimoji="1" lang="ja-JP" altLang="ja-JP" sz="1200">
              <a:solidFill>
                <a:schemeClr val="dk1"/>
              </a:solidFill>
              <a:effectLst/>
              <a:latin typeface="+mn-lt"/>
              <a:ea typeface="+mn-ea"/>
              <a:cs typeface="+mn-cs"/>
            </a:rPr>
            <a:t>この要因としては、消防・給食調理・ごみ収集等</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直営</a:t>
          </a:r>
          <a:r>
            <a:rPr kumimoji="1" lang="ja-JP" altLang="en-US" sz="1200">
              <a:solidFill>
                <a:schemeClr val="dk1"/>
              </a:solidFill>
              <a:effectLst/>
              <a:latin typeface="+mn-lt"/>
              <a:ea typeface="+mn-ea"/>
              <a:cs typeface="+mn-cs"/>
            </a:rPr>
            <a:t>で行っている</a:t>
          </a:r>
          <a:r>
            <a:rPr kumimoji="1" lang="ja-JP" altLang="ja-JP" sz="1200">
              <a:solidFill>
                <a:schemeClr val="dk1"/>
              </a:solidFill>
              <a:effectLst/>
              <a:latin typeface="+mn-lt"/>
              <a:ea typeface="+mn-ea"/>
              <a:cs typeface="+mn-cs"/>
            </a:rPr>
            <a:t>本市では、類似団体に比べて職員給与</a:t>
          </a:r>
          <a:r>
            <a:rPr kumimoji="1" lang="ja-JP" altLang="en-US" sz="1200">
              <a:solidFill>
                <a:schemeClr val="dk1"/>
              </a:solidFill>
              <a:effectLst/>
              <a:latin typeface="+mn-lt"/>
              <a:ea typeface="+mn-ea"/>
              <a:cs typeface="+mn-cs"/>
            </a:rPr>
            <a:t>費等</a:t>
          </a:r>
          <a:r>
            <a:rPr kumimoji="1" lang="ja-JP" altLang="ja-JP" sz="1200">
              <a:solidFill>
                <a:schemeClr val="dk1"/>
              </a:solidFill>
              <a:effectLst/>
              <a:latin typeface="+mn-lt"/>
              <a:ea typeface="+mn-ea"/>
              <a:cs typeface="+mn-cs"/>
            </a:rPr>
            <a:t>が多くなり、その分業務委託</a:t>
          </a:r>
          <a:r>
            <a:rPr kumimoji="1" lang="ja-JP" altLang="en-US" sz="1200">
              <a:solidFill>
                <a:schemeClr val="dk1"/>
              </a:solidFill>
              <a:effectLst/>
              <a:latin typeface="+mn-lt"/>
              <a:ea typeface="+mn-ea"/>
              <a:cs typeface="+mn-cs"/>
            </a:rPr>
            <a:t>に関する</a:t>
          </a:r>
          <a:r>
            <a:rPr kumimoji="1" lang="ja-JP" altLang="ja-JP" sz="1200">
              <a:solidFill>
                <a:schemeClr val="dk1"/>
              </a:solidFill>
              <a:effectLst/>
              <a:latin typeface="+mn-lt"/>
              <a:ea typeface="+mn-ea"/>
              <a:cs typeface="+mn-cs"/>
            </a:rPr>
            <a:t>費用や一部事務組合への負担金等が抑えられ</a:t>
          </a:r>
          <a:r>
            <a:rPr kumimoji="1" lang="ja-JP" altLang="en-US" sz="1200">
              <a:solidFill>
                <a:schemeClr val="dk1"/>
              </a:solidFill>
              <a:effectLst/>
              <a:latin typeface="+mn-lt"/>
              <a:ea typeface="+mn-ea"/>
              <a:cs typeface="+mn-cs"/>
            </a:rPr>
            <a:t>ているため</a:t>
          </a:r>
          <a:r>
            <a:rPr kumimoji="1" lang="ja-JP" altLang="ja-JP" sz="1200">
              <a:solidFill>
                <a:schemeClr val="dk1"/>
              </a:solidFill>
              <a:effectLst/>
              <a:latin typeface="+mn-lt"/>
              <a:ea typeface="+mn-ea"/>
              <a:cs typeface="+mn-cs"/>
            </a:rPr>
            <a:t>、物件費、補助費等が少ないことが</a:t>
          </a:r>
          <a:r>
            <a:rPr kumimoji="1" lang="ja-JP" altLang="en-US" sz="1200">
              <a:solidFill>
                <a:schemeClr val="dk1"/>
              </a:solidFill>
              <a:effectLst/>
              <a:latin typeface="+mn-lt"/>
              <a:ea typeface="+mn-ea"/>
              <a:cs typeface="+mn-cs"/>
            </a:rPr>
            <a:t>大きい</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普通建設事業費については、平成２７年度に新学校給食センターが完成したことから、</a:t>
          </a:r>
          <a:r>
            <a:rPr kumimoji="1" lang="ja-JP" altLang="en-US" sz="1200">
              <a:solidFill>
                <a:schemeClr val="dk1"/>
              </a:solidFill>
              <a:effectLst/>
              <a:latin typeface="+mn-lt"/>
              <a:ea typeface="+mn-ea"/>
              <a:cs typeface="+mn-cs"/>
            </a:rPr>
            <a:t>決算額が増加し類似団体を若干上回ったが</a:t>
          </a:r>
          <a:r>
            <a:rPr kumimoji="1" lang="ja-JP" altLang="ja-JP" sz="1200">
              <a:solidFill>
                <a:schemeClr val="dk1"/>
              </a:solidFill>
              <a:effectLst/>
              <a:latin typeface="+mn-lt"/>
              <a:ea typeface="+mn-ea"/>
              <a:cs typeface="+mn-cs"/>
            </a:rPr>
            <a:t>、投資的な事業をできる限り抑制している状況であり、</a:t>
          </a:r>
          <a:r>
            <a:rPr kumimoji="1" lang="ja-JP" altLang="en-US" sz="1200">
              <a:solidFill>
                <a:schemeClr val="dk1"/>
              </a:solidFill>
              <a:effectLst/>
              <a:latin typeface="+mn-lt"/>
              <a:ea typeface="+mn-ea"/>
              <a:cs typeface="+mn-cs"/>
            </a:rPr>
            <a:t>２８年度は他の</a:t>
          </a:r>
          <a:r>
            <a:rPr kumimoji="1" lang="ja-JP" altLang="ja-JP" sz="1200">
              <a:solidFill>
                <a:schemeClr val="dk1"/>
              </a:solidFill>
              <a:effectLst/>
              <a:latin typeface="+mn-lt"/>
              <a:ea typeface="+mn-ea"/>
              <a:cs typeface="+mn-cs"/>
            </a:rPr>
            <a:t>年度と同様の低い水準になっている。</a:t>
          </a:r>
          <a:endParaRPr lang="ja-JP" altLang="ja-JP" sz="1200">
            <a:effectLst/>
          </a:endParaRPr>
        </a:p>
        <a:p>
          <a:r>
            <a:rPr kumimoji="1" lang="ja-JP" altLang="ja-JP" sz="1200">
              <a:solidFill>
                <a:schemeClr val="dk1"/>
              </a:solidFill>
              <a:effectLst/>
              <a:latin typeface="+mn-lt"/>
              <a:ea typeface="+mn-ea"/>
              <a:cs typeface="+mn-cs"/>
            </a:rPr>
            <a:t>公債費については、平成の初頭に行った都市基盤整備について、多額の起債を行ったこと及び、本市の懸案事項である土地開発公社の健全化のため、公社用地の買戻しについての起債を行っていることから、高い水準となっている。</a:t>
          </a:r>
          <a:endParaRPr lang="ja-JP" altLang="ja-JP" sz="1200">
            <a:effectLst/>
          </a:endParaRPr>
        </a:p>
        <a:p>
          <a:r>
            <a:rPr kumimoji="1" lang="ja-JP" altLang="ja-JP" sz="1200">
              <a:solidFill>
                <a:schemeClr val="dk1"/>
              </a:solidFill>
              <a:effectLst/>
              <a:latin typeface="+mn-lt"/>
              <a:ea typeface="+mn-ea"/>
              <a:cs typeface="+mn-cs"/>
            </a:rPr>
            <a:t>今後、人件費の抑制や、公債費の低減のため、業務の効率化や</a:t>
          </a:r>
          <a:r>
            <a:rPr kumimoji="1" lang="ja-JP" altLang="en-US" sz="1200">
              <a:solidFill>
                <a:schemeClr val="dk1"/>
              </a:solidFill>
              <a:effectLst/>
              <a:latin typeface="+mn-lt"/>
              <a:ea typeface="+mn-ea"/>
              <a:cs typeface="+mn-cs"/>
            </a:rPr>
            <a:t>市長戦略に基づく</a:t>
          </a:r>
          <a:r>
            <a:rPr kumimoji="1" lang="ja-JP" altLang="ja-JP" sz="1200">
              <a:solidFill>
                <a:schemeClr val="dk1"/>
              </a:solidFill>
              <a:effectLst/>
              <a:latin typeface="+mn-lt"/>
              <a:ea typeface="+mn-ea"/>
              <a:cs typeface="+mn-cs"/>
            </a:rPr>
            <a:t>民間活力の導入を</a:t>
          </a:r>
          <a:r>
            <a:rPr kumimoji="1" lang="ja-JP" altLang="en-US" sz="1200">
              <a:solidFill>
                <a:schemeClr val="dk1"/>
              </a:solidFill>
              <a:effectLst/>
              <a:latin typeface="+mn-lt"/>
              <a:ea typeface="+mn-ea"/>
              <a:cs typeface="+mn-cs"/>
            </a:rPr>
            <a:t>進め</a:t>
          </a:r>
          <a:r>
            <a:rPr kumimoji="1" lang="ja-JP" altLang="ja-JP" sz="1200">
              <a:solidFill>
                <a:schemeClr val="dk1"/>
              </a:solidFill>
              <a:effectLst/>
              <a:latin typeface="+mn-lt"/>
              <a:ea typeface="+mn-ea"/>
              <a:cs typeface="+mn-cs"/>
            </a:rPr>
            <a:t>ながら、市債の新規発行を抑制して公債費の抑制に努める。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77,876
77,422
25.55
24,031,440
23,240,669
426,990
14,414,984
29,881,772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63805</xdr:rowOff>
    </xdr:from>
    <xdr:to>
      <xdr:col>6</xdr:col>
      <xdr:colOff>511175</xdr:colOff>
      <xdr:row>35</xdr:row>
      <xdr:rowOff>147472</xdr:rowOff>
    </xdr:to>
    <xdr:cxnSp macro="">
      <xdr:nvCxnSpPr>
        <xdr:cNvPr id="59" name="直線コネクタ 58"/>
        <xdr:cNvCxnSpPr/>
      </xdr:nvCxnSpPr>
      <xdr:spPr>
        <a:xfrm flipV="1">
          <a:off x="3797300" y="6064555"/>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141529</xdr:rowOff>
    </xdr:from>
    <xdr:to>
      <xdr:col>5</xdr:col>
      <xdr:colOff>358775</xdr:colOff>
      <xdr:row>35</xdr:row>
      <xdr:rowOff>147472</xdr:rowOff>
    </xdr:to>
    <xdr:cxnSp macro="">
      <xdr:nvCxnSpPr>
        <xdr:cNvPr id="62" name="直線コネクタ 61"/>
        <xdr:cNvCxnSpPr/>
      </xdr:nvCxnSpPr>
      <xdr:spPr>
        <a:xfrm>
          <a:off x="2908300" y="614227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93980</xdr:rowOff>
    </xdr:from>
    <xdr:to>
      <xdr:col>4</xdr:col>
      <xdr:colOff>155575</xdr:colOff>
      <xdr:row>35</xdr:row>
      <xdr:rowOff>141529</xdr:rowOff>
    </xdr:to>
    <xdr:cxnSp macro="">
      <xdr:nvCxnSpPr>
        <xdr:cNvPr id="65" name="直線コネクタ 64"/>
        <xdr:cNvCxnSpPr/>
      </xdr:nvCxnSpPr>
      <xdr:spPr>
        <a:xfrm>
          <a:off x="2019300" y="60947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19575</xdr:rowOff>
    </xdr:from>
    <xdr:ext cx="469744" cy="259045"/>
    <xdr:sp macro="" textlink="">
      <xdr:nvSpPr>
        <xdr:cNvPr id="67" name="テキスト ボックス 66"/>
        <xdr:cNvSpPr txBox="1"/>
      </xdr:nvSpPr>
      <xdr:spPr>
        <a:xfrm>
          <a:off x="2673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82550</xdr:rowOff>
    </xdr:from>
    <xdr:to>
      <xdr:col>2</xdr:col>
      <xdr:colOff>638175</xdr:colOff>
      <xdr:row>35</xdr:row>
      <xdr:rowOff>93980</xdr:rowOff>
    </xdr:to>
    <xdr:cxnSp macro="">
      <xdr:nvCxnSpPr>
        <xdr:cNvPr id="68" name="直線コネクタ 67"/>
        <xdr:cNvCxnSpPr/>
      </xdr:nvCxnSpPr>
      <xdr:spPr>
        <a:xfrm>
          <a:off x="1130300" y="6083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40149</xdr:rowOff>
    </xdr:from>
    <xdr:ext cx="469744" cy="259045"/>
    <xdr:sp macro="" textlink="">
      <xdr:nvSpPr>
        <xdr:cNvPr id="70" name="テキスト ボックス 69"/>
        <xdr:cNvSpPr txBox="1"/>
      </xdr:nvSpPr>
      <xdr:spPr>
        <a:xfrm>
          <a:off x="1784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169537</xdr:rowOff>
    </xdr:from>
    <xdr:ext cx="469744" cy="259045"/>
    <xdr:sp macro="" textlink="">
      <xdr:nvSpPr>
        <xdr:cNvPr id="72" name="テキスト ボックス 71"/>
        <xdr:cNvSpPr txBox="1"/>
      </xdr:nvSpPr>
      <xdr:spPr>
        <a:xfrm>
          <a:off x="895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13005</xdr:rowOff>
    </xdr:from>
    <xdr:to>
      <xdr:col>6</xdr:col>
      <xdr:colOff>561975</xdr:colOff>
      <xdr:row>35</xdr:row>
      <xdr:rowOff>114605</xdr:rowOff>
    </xdr:to>
    <xdr:sp macro="" textlink="">
      <xdr:nvSpPr>
        <xdr:cNvPr id="78" name="円/楕円 77"/>
        <xdr:cNvSpPr/>
      </xdr:nvSpPr>
      <xdr:spPr>
        <a:xfrm>
          <a:off x="4584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162882</xdr:rowOff>
    </xdr:from>
    <xdr:ext cx="469744" cy="259045"/>
    <xdr:sp macro="" textlink="">
      <xdr:nvSpPr>
        <xdr:cNvPr id="79" name="議会費該当値テキスト"/>
        <xdr:cNvSpPr txBox="1"/>
      </xdr:nvSpPr>
      <xdr:spPr>
        <a:xfrm>
          <a:off x="4686300"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96672</xdr:rowOff>
    </xdr:from>
    <xdr:to>
      <xdr:col>5</xdr:col>
      <xdr:colOff>409575</xdr:colOff>
      <xdr:row>36</xdr:row>
      <xdr:rowOff>26822</xdr:rowOff>
    </xdr:to>
    <xdr:sp macro="" textlink="">
      <xdr:nvSpPr>
        <xdr:cNvPr id="80" name="円/楕円 79"/>
        <xdr:cNvSpPr/>
      </xdr:nvSpPr>
      <xdr:spPr>
        <a:xfrm>
          <a:off x="37465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17949</xdr:rowOff>
    </xdr:from>
    <xdr:ext cx="469744" cy="259045"/>
    <xdr:sp macro="" textlink="">
      <xdr:nvSpPr>
        <xdr:cNvPr id="81" name="テキスト ボックス 80"/>
        <xdr:cNvSpPr txBox="1"/>
      </xdr:nvSpPr>
      <xdr:spPr>
        <a:xfrm>
          <a:off x="3562427" y="61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90729</xdr:rowOff>
    </xdr:from>
    <xdr:to>
      <xdr:col>4</xdr:col>
      <xdr:colOff>206375</xdr:colOff>
      <xdr:row>36</xdr:row>
      <xdr:rowOff>20879</xdr:rowOff>
    </xdr:to>
    <xdr:sp macro="" textlink="">
      <xdr:nvSpPr>
        <xdr:cNvPr id="82" name="円/楕円 81"/>
        <xdr:cNvSpPr/>
      </xdr:nvSpPr>
      <xdr:spPr>
        <a:xfrm>
          <a:off x="2857500" y="60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12006</xdr:rowOff>
    </xdr:from>
    <xdr:ext cx="469744" cy="259045"/>
    <xdr:sp macro="" textlink="">
      <xdr:nvSpPr>
        <xdr:cNvPr id="83" name="テキスト ボックス 82"/>
        <xdr:cNvSpPr txBox="1"/>
      </xdr:nvSpPr>
      <xdr:spPr>
        <a:xfrm>
          <a:off x="2673427" y="61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43180</xdr:rowOff>
    </xdr:from>
    <xdr:to>
      <xdr:col>3</xdr:col>
      <xdr:colOff>3175</xdr:colOff>
      <xdr:row>35</xdr:row>
      <xdr:rowOff>144780</xdr:rowOff>
    </xdr:to>
    <xdr:sp macro="" textlink="">
      <xdr:nvSpPr>
        <xdr:cNvPr id="84" name="円/楕円 83"/>
        <xdr:cNvSpPr/>
      </xdr:nvSpPr>
      <xdr:spPr>
        <a:xfrm>
          <a:off x="1968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135907</xdr:rowOff>
    </xdr:from>
    <xdr:ext cx="469744" cy="259045"/>
    <xdr:sp macro="" textlink="">
      <xdr:nvSpPr>
        <xdr:cNvPr id="85" name="テキスト ボックス 84"/>
        <xdr:cNvSpPr txBox="1"/>
      </xdr:nvSpPr>
      <xdr:spPr>
        <a:xfrm>
          <a:off x="1784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31750</xdr:rowOff>
    </xdr:from>
    <xdr:to>
      <xdr:col>1</xdr:col>
      <xdr:colOff>485775</xdr:colOff>
      <xdr:row>35</xdr:row>
      <xdr:rowOff>133350</xdr:rowOff>
    </xdr:to>
    <xdr:sp macro="" textlink="">
      <xdr:nvSpPr>
        <xdr:cNvPr id="86" name="円/楕円 85"/>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124477</xdr:rowOff>
    </xdr:from>
    <xdr:ext cx="469744" cy="259045"/>
    <xdr:sp macro="" textlink="">
      <xdr:nvSpPr>
        <xdr:cNvPr id="87" name="テキスト ボックス 86"/>
        <xdr:cNvSpPr txBox="1"/>
      </xdr:nvSpPr>
      <xdr:spPr>
        <a:xfrm>
          <a:off x="89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143792</xdr:rowOff>
    </xdr:from>
    <xdr:to>
      <xdr:col>6</xdr:col>
      <xdr:colOff>511175</xdr:colOff>
      <xdr:row>58</xdr:row>
      <xdr:rowOff>7356</xdr:rowOff>
    </xdr:to>
    <xdr:cxnSp macro="">
      <xdr:nvCxnSpPr>
        <xdr:cNvPr id="116" name="直線コネクタ 115"/>
        <xdr:cNvCxnSpPr/>
      </xdr:nvCxnSpPr>
      <xdr:spPr>
        <a:xfrm>
          <a:off x="3797300" y="9916442"/>
          <a:ext cx="8382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143792</xdr:rowOff>
    </xdr:from>
    <xdr:to>
      <xdr:col>5</xdr:col>
      <xdr:colOff>358775</xdr:colOff>
      <xdr:row>58</xdr:row>
      <xdr:rowOff>17643</xdr:rowOff>
    </xdr:to>
    <xdr:cxnSp macro="">
      <xdr:nvCxnSpPr>
        <xdr:cNvPr id="119" name="直線コネクタ 118"/>
        <xdr:cNvCxnSpPr/>
      </xdr:nvCxnSpPr>
      <xdr:spPr>
        <a:xfrm flipV="1">
          <a:off x="2908300" y="9916442"/>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107864</xdr:rowOff>
    </xdr:from>
    <xdr:to>
      <xdr:col>4</xdr:col>
      <xdr:colOff>155575</xdr:colOff>
      <xdr:row>58</xdr:row>
      <xdr:rowOff>17643</xdr:rowOff>
    </xdr:to>
    <xdr:cxnSp macro="">
      <xdr:nvCxnSpPr>
        <xdr:cNvPr id="122" name="直線コネクタ 121"/>
        <xdr:cNvCxnSpPr/>
      </xdr:nvCxnSpPr>
      <xdr:spPr>
        <a:xfrm>
          <a:off x="2019300" y="9709064"/>
          <a:ext cx="889000" cy="2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107864</xdr:rowOff>
    </xdr:from>
    <xdr:to>
      <xdr:col>2</xdr:col>
      <xdr:colOff>638175</xdr:colOff>
      <xdr:row>57</xdr:row>
      <xdr:rowOff>125892</xdr:rowOff>
    </xdr:to>
    <xdr:cxnSp macro="">
      <xdr:nvCxnSpPr>
        <xdr:cNvPr id="125" name="直線コネクタ 124"/>
        <xdr:cNvCxnSpPr/>
      </xdr:nvCxnSpPr>
      <xdr:spPr>
        <a:xfrm flipV="1">
          <a:off x="1130300" y="9709064"/>
          <a:ext cx="889000" cy="18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128006</xdr:rowOff>
    </xdr:from>
    <xdr:to>
      <xdr:col>6</xdr:col>
      <xdr:colOff>561975</xdr:colOff>
      <xdr:row>58</xdr:row>
      <xdr:rowOff>58156</xdr:rowOff>
    </xdr:to>
    <xdr:sp macro="" textlink="">
      <xdr:nvSpPr>
        <xdr:cNvPr id="135" name="円/楕円 134"/>
        <xdr:cNvSpPr/>
      </xdr:nvSpPr>
      <xdr:spPr>
        <a:xfrm>
          <a:off x="4584700" y="990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42933</xdr:rowOff>
    </xdr:from>
    <xdr:ext cx="534377" cy="259045"/>
    <xdr:sp macro="" textlink="">
      <xdr:nvSpPr>
        <xdr:cNvPr id="136" name="総務費該当値テキスト"/>
        <xdr:cNvSpPr txBox="1"/>
      </xdr:nvSpPr>
      <xdr:spPr>
        <a:xfrm>
          <a:off x="4686300" y="981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92992</xdr:rowOff>
    </xdr:from>
    <xdr:to>
      <xdr:col>5</xdr:col>
      <xdr:colOff>409575</xdr:colOff>
      <xdr:row>58</xdr:row>
      <xdr:rowOff>23142</xdr:rowOff>
    </xdr:to>
    <xdr:sp macro="" textlink="">
      <xdr:nvSpPr>
        <xdr:cNvPr id="137" name="円/楕円 136"/>
        <xdr:cNvSpPr/>
      </xdr:nvSpPr>
      <xdr:spPr>
        <a:xfrm>
          <a:off x="3746500" y="98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14269</xdr:rowOff>
    </xdr:from>
    <xdr:ext cx="534377" cy="259045"/>
    <xdr:sp macro="" textlink="">
      <xdr:nvSpPr>
        <xdr:cNvPr id="138" name="テキスト ボックス 137"/>
        <xdr:cNvSpPr txBox="1"/>
      </xdr:nvSpPr>
      <xdr:spPr>
        <a:xfrm>
          <a:off x="3530111" y="99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138293</xdr:rowOff>
    </xdr:from>
    <xdr:to>
      <xdr:col>4</xdr:col>
      <xdr:colOff>206375</xdr:colOff>
      <xdr:row>58</xdr:row>
      <xdr:rowOff>68443</xdr:rowOff>
    </xdr:to>
    <xdr:sp macro="" textlink="">
      <xdr:nvSpPr>
        <xdr:cNvPr id="139" name="円/楕円 138"/>
        <xdr:cNvSpPr/>
      </xdr:nvSpPr>
      <xdr:spPr>
        <a:xfrm>
          <a:off x="2857500" y="99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59570</xdr:rowOff>
    </xdr:from>
    <xdr:ext cx="534377" cy="259045"/>
    <xdr:sp macro="" textlink="">
      <xdr:nvSpPr>
        <xdr:cNvPr id="140" name="テキスト ボックス 139"/>
        <xdr:cNvSpPr txBox="1"/>
      </xdr:nvSpPr>
      <xdr:spPr>
        <a:xfrm>
          <a:off x="2641111" y="100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57064</xdr:rowOff>
    </xdr:from>
    <xdr:to>
      <xdr:col>3</xdr:col>
      <xdr:colOff>3175</xdr:colOff>
      <xdr:row>56</xdr:row>
      <xdr:rowOff>158664</xdr:rowOff>
    </xdr:to>
    <xdr:sp macro="" textlink="">
      <xdr:nvSpPr>
        <xdr:cNvPr id="141" name="円/楕円 140"/>
        <xdr:cNvSpPr/>
      </xdr:nvSpPr>
      <xdr:spPr>
        <a:xfrm>
          <a:off x="1968500" y="96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149791</xdr:rowOff>
    </xdr:from>
    <xdr:ext cx="534377" cy="259045"/>
    <xdr:sp macro="" textlink="">
      <xdr:nvSpPr>
        <xdr:cNvPr id="142" name="テキスト ボックス 141"/>
        <xdr:cNvSpPr txBox="1"/>
      </xdr:nvSpPr>
      <xdr:spPr>
        <a:xfrm>
          <a:off x="1752111" y="97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75092</xdr:rowOff>
    </xdr:from>
    <xdr:to>
      <xdr:col>1</xdr:col>
      <xdr:colOff>485775</xdr:colOff>
      <xdr:row>58</xdr:row>
      <xdr:rowOff>5242</xdr:rowOff>
    </xdr:to>
    <xdr:sp macro="" textlink="">
      <xdr:nvSpPr>
        <xdr:cNvPr id="143" name="円/楕円 142"/>
        <xdr:cNvSpPr/>
      </xdr:nvSpPr>
      <xdr:spPr>
        <a:xfrm>
          <a:off x="1079500" y="98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167819</xdr:rowOff>
    </xdr:from>
    <xdr:ext cx="534377" cy="259045"/>
    <xdr:sp macro="" textlink="">
      <xdr:nvSpPr>
        <xdr:cNvPr id="144" name="テキスト ボックス 143"/>
        <xdr:cNvSpPr txBox="1"/>
      </xdr:nvSpPr>
      <xdr:spPr>
        <a:xfrm>
          <a:off x="863111" y="994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51575</xdr:rowOff>
    </xdr:from>
    <xdr:to>
      <xdr:col>6</xdr:col>
      <xdr:colOff>511175</xdr:colOff>
      <xdr:row>76</xdr:row>
      <xdr:rowOff>71462</xdr:rowOff>
    </xdr:to>
    <xdr:cxnSp macro="">
      <xdr:nvCxnSpPr>
        <xdr:cNvPr id="174" name="直線コネクタ 173"/>
        <xdr:cNvCxnSpPr/>
      </xdr:nvCxnSpPr>
      <xdr:spPr>
        <a:xfrm flipV="1">
          <a:off x="3797300" y="13081775"/>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71462</xdr:rowOff>
    </xdr:from>
    <xdr:to>
      <xdr:col>5</xdr:col>
      <xdr:colOff>358775</xdr:colOff>
      <xdr:row>77</xdr:row>
      <xdr:rowOff>41363</xdr:rowOff>
    </xdr:to>
    <xdr:cxnSp macro="">
      <xdr:nvCxnSpPr>
        <xdr:cNvPr id="177" name="直線コネクタ 176"/>
        <xdr:cNvCxnSpPr/>
      </xdr:nvCxnSpPr>
      <xdr:spPr>
        <a:xfrm flipV="1">
          <a:off x="2908300" y="13101662"/>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41363</xdr:rowOff>
    </xdr:from>
    <xdr:to>
      <xdr:col>4</xdr:col>
      <xdr:colOff>155575</xdr:colOff>
      <xdr:row>77</xdr:row>
      <xdr:rowOff>103760</xdr:rowOff>
    </xdr:to>
    <xdr:cxnSp macro="">
      <xdr:nvCxnSpPr>
        <xdr:cNvPr id="180" name="直線コネクタ 179"/>
        <xdr:cNvCxnSpPr/>
      </xdr:nvCxnSpPr>
      <xdr:spPr>
        <a:xfrm flipV="1">
          <a:off x="2019300" y="13243013"/>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103760</xdr:rowOff>
    </xdr:from>
    <xdr:to>
      <xdr:col>2</xdr:col>
      <xdr:colOff>638175</xdr:colOff>
      <xdr:row>77</xdr:row>
      <xdr:rowOff>149137</xdr:rowOff>
    </xdr:to>
    <xdr:cxnSp macro="">
      <xdr:nvCxnSpPr>
        <xdr:cNvPr id="183" name="直線コネクタ 182"/>
        <xdr:cNvCxnSpPr/>
      </xdr:nvCxnSpPr>
      <xdr:spPr>
        <a:xfrm flipV="1">
          <a:off x="1130300" y="13305410"/>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775</xdr:rowOff>
    </xdr:from>
    <xdr:to>
      <xdr:col>6</xdr:col>
      <xdr:colOff>561975</xdr:colOff>
      <xdr:row>76</xdr:row>
      <xdr:rowOff>102375</xdr:rowOff>
    </xdr:to>
    <xdr:sp macro="" textlink="">
      <xdr:nvSpPr>
        <xdr:cNvPr id="193" name="円/楕円 192"/>
        <xdr:cNvSpPr/>
      </xdr:nvSpPr>
      <xdr:spPr>
        <a:xfrm>
          <a:off x="4584700" y="13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150652</xdr:rowOff>
    </xdr:from>
    <xdr:ext cx="599010" cy="259045"/>
    <xdr:sp macro="" textlink="">
      <xdr:nvSpPr>
        <xdr:cNvPr id="194" name="民生費該当値テキスト"/>
        <xdr:cNvSpPr txBox="1"/>
      </xdr:nvSpPr>
      <xdr:spPr>
        <a:xfrm>
          <a:off x="4686300" y="1300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20662</xdr:rowOff>
    </xdr:from>
    <xdr:to>
      <xdr:col>5</xdr:col>
      <xdr:colOff>409575</xdr:colOff>
      <xdr:row>76</xdr:row>
      <xdr:rowOff>122262</xdr:rowOff>
    </xdr:to>
    <xdr:sp macro="" textlink="">
      <xdr:nvSpPr>
        <xdr:cNvPr id="195" name="円/楕円 194"/>
        <xdr:cNvSpPr/>
      </xdr:nvSpPr>
      <xdr:spPr>
        <a:xfrm>
          <a:off x="3746500" y="130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113389</xdr:rowOff>
    </xdr:from>
    <xdr:ext cx="599010" cy="259045"/>
    <xdr:sp macro="" textlink="">
      <xdr:nvSpPr>
        <xdr:cNvPr id="196" name="テキスト ボックス 195"/>
        <xdr:cNvSpPr txBox="1"/>
      </xdr:nvSpPr>
      <xdr:spPr>
        <a:xfrm>
          <a:off x="3497794" y="1314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162013</xdr:rowOff>
    </xdr:from>
    <xdr:to>
      <xdr:col>4</xdr:col>
      <xdr:colOff>206375</xdr:colOff>
      <xdr:row>77</xdr:row>
      <xdr:rowOff>92163</xdr:rowOff>
    </xdr:to>
    <xdr:sp macro="" textlink="">
      <xdr:nvSpPr>
        <xdr:cNvPr id="197" name="円/楕円 196"/>
        <xdr:cNvSpPr/>
      </xdr:nvSpPr>
      <xdr:spPr>
        <a:xfrm>
          <a:off x="2857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83290</xdr:rowOff>
    </xdr:from>
    <xdr:ext cx="599010" cy="259045"/>
    <xdr:sp macro="" textlink="">
      <xdr:nvSpPr>
        <xdr:cNvPr id="198" name="テキスト ボックス 197"/>
        <xdr:cNvSpPr txBox="1"/>
      </xdr:nvSpPr>
      <xdr:spPr>
        <a:xfrm>
          <a:off x="2608794" y="132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52960</xdr:rowOff>
    </xdr:from>
    <xdr:to>
      <xdr:col>3</xdr:col>
      <xdr:colOff>3175</xdr:colOff>
      <xdr:row>77</xdr:row>
      <xdr:rowOff>154560</xdr:rowOff>
    </xdr:to>
    <xdr:sp macro="" textlink="">
      <xdr:nvSpPr>
        <xdr:cNvPr id="199" name="円/楕円 198"/>
        <xdr:cNvSpPr/>
      </xdr:nvSpPr>
      <xdr:spPr>
        <a:xfrm>
          <a:off x="1968500" y="132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145687</xdr:rowOff>
    </xdr:from>
    <xdr:ext cx="599010" cy="259045"/>
    <xdr:sp macro="" textlink="">
      <xdr:nvSpPr>
        <xdr:cNvPr id="200" name="テキスト ボックス 199"/>
        <xdr:cNvSpPr txBox="1"/>
      </xdr:nvSpPr>
      <xdr:spPr>
        <a:xfrm>
          <a:off x="1719794" y="133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98337</xdr:rowOff>
    </xdr:from>
    <xdr:to>
      <xdr:col>1</xdr:col>
      <xdr:colOff>485775</xdr:colOff>
      <xdr:row>78</xdr:row>
      <xdr:rowOff>28487</xdr:rowOff>
    </xdr:to>
    <xdr:sp macro="" textlink="">
      <xdr:nvSpPr>
        <xdr:cNvPr id="201" name="円/楕円 200"/>
        <xdr:cNvSpPr/>
      </xdr:nvSpPr>
      <xdr:spPr>
        <a:xfrm>
          <a:off x="1079500" y="132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19614</xdr:rowOff>
    </xdr:from>
    <xdr:ext cx="599010" cy="259045"/>
    <xdr:sp macro="" textlink="">
      <xdr:nvSpPr>
        <xdr:cNvPr id="202" name="テキスト ボックス 201"/>
        <xdr:cNvSpPr txBox="1"/>
      </xdr:nvSpPr>
      <xdr:spPr>
        <a:xfrm>
          <a:off x="830794" y="1339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141433</xdr:rowOff>
    </xdr:from>
    <xdr:to>
      <xdr:col>6</xdr:col>
      <xdr:colOff>511175</xdr:colOff>
      <xdr:row>98</xdr:row>
      <xdr:rowOff>148806</xdr:rowOff>
    </xdr:to>
    <xdr:cxnSp macro="">
      <xdr:nvCxnSpPr>
        <xdr:cNvPr id="232" name="直線コネクタ 231"/>
        <xdr:cNvCxnSpPr/>
      </xdr:nvCxnSpPr>
      <xdr:spPr>
        <a:xfrm>
          <a:off x="3797300" y="16943533"/>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141433</xdr:rowOff>
    </xdr:from>
    <xdr:to>
      <xdr:col>5</xdr:col>
      <xdr:colOff>358775</xdr:colOff>
      <xdr:row>98</xdr:row>
      <xdr:rowOff>153969</xdr:rowOff>
    </xdr:to>
    <xdr:cxnSp macro="">
      <xdr:nvCxnSpPr>
        <xdr:cNvPr id="235" name="直線コネクタ 234"/>
        <xdr:cNvCxnSpPr/>
      </xdr:nvCxnSpPr>
      <xdr:spPr>
        <a:xfrm flipV="1">
          <a:off x="2908300" y="16943533"/>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153969</xdr:rowOff>
    </xdr:from>
    <xdr:to>
      <xdr:col>4</xdr:col>
      <xdr:colOff>155575</xdr:colOff>
      <xdr:row>99</xdr:row>
      <xdr:rowOff>9950</xdr:rowOff>
    </xdr:to>
    <xdr:cxnSp macro="">
      <xdr:nvCxnSpPr>
        <xdr:cNvPr id="238" name="直線コネクタ 237"/>
        <xdr:cNvCxnSpPr/>
      </xdr:nvCxnSpPr>
      <xdr:spPr>
        <a:xfrm flipV="1">
          <a:off x="2019300" y="16956069"/>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151534</xdr:rowOff>
    </xdr:from>
    <xdr:ext cx="534377" cy="259045"/>
    <xdr:sp macro="" textlink="">
      <xdr:nvSpPr>
        <xdr:cNvPr id="240" name="テキスト ボックス 239"/>
        <xdr:cNvSpPr txBox="1"/>
      </xdr:nvSpPr>
      <xdr:spPr>
        <a:xfrm>
          <a:off x="2641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9074</xdr:rowOff>
    </xdr:from>
    <xdr:to>
      <xdr:col>2</xdr:col>
      <xdr:colOff>638175</xdr:colOff>
      <xdr:row>99</xdr:row>
      <xdr:rowOff>9950</xdr:rowOff>
    </xdr:to>
    <xdr:cxnSp macro="">
      <xdr:nvCxnSpPr>
        <xdr:cNvPr id="241" name="直線コネクタ 240"/>
        <xdr:cNvCxnSpPr/>
      </xdr:nvCxnSpPr>
      <xdr:spPr>
        <a:xfrm>
          <a:off x="1130300" y="169826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147001</xdr:rowOff>
    </xdr:from>
    <xdr:ext cx="534377" cy="259045"/>
    <xdr:sp macro="" textlink="">
      <xdr:nvSpPr>
        <xdr:cNvPr id="243" name="テキスト ボックス 242"/>
        <xdr:cNvSpPr txBox="1"/>
      </xdr:nvSpPr>
      <xdr:spPr>
        <a:xfrm>
          <a:off x="1752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141685</xdr:rowOff>
    </xdr:from>
    <xdr:ext cx="534377" cy="259045"/>
    <xdr:sp macro="" textlink="">
      <xdr:nvSpPr>
        <xdr:cNvPr id="245" name="テキスト ボックス 244"/>
        <xdr:cNvSpPr txBox="1"/>
      </xdr:nvSpPr>
      <xdr:spPr>
        <a:xfrm>
          <a:off x="863111" y="16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98006</xdr:rowOff>
    </xdr:from>
    <xdr:to>
      <xdr:col>6</xdr:col>
      <xdr:colOff>561975</xdr:colOff>
      <xdr:row>99</xdr:row>
      <xdr:rowOff>28156</xdr:rowOff>
    </xdr:to>
    <xdr:sp macro="" textlink="">
      <xdr:nvSpPr>
        <xdr:cNvPr id="251" name="円/楕円 250"/>
        <xdr:cNvSpPr/>
      </xdr:nvSpPr>
      <xdr:spPr>
        <a:xfrm>
          <a:off x="4584700" y="169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12933</xdr:rowOff>
    </xdr:from>
    <xdr:ext cx="534377" cy="259045"/>
    <xdr:sp macro="" textlink="">
      <xdr:nvSpPr>
        <xdr:cNvPr id="252" name="衛生費該当値テキスト"/>
        <xdr:cNvSpPr txBox="1"/>
      </xdr:nvSpPr>
      <xdr:spPr>
        <a:xfrm>
          <a:off x="4686300" y="168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90633</xdr:rowOff>
    </xdr:from>
    <xdr:to>
      <xdr:col>5</xdr:col>
      <xdr:colOff>409575</xdr:colOff>
      <xdr:row>99</xdr:row>
      <xdr:rowOff>20783</xdr:rowOff>
    </xdr:to>
    <xdr:sp macro="" textlink="">
      <xdr:nvSpPr>
        <xdr:cNvPr id="253" name="円/楕円 252"/>
        <xdr:cNvSpPr/>
      </xdr:nvSpPr>
      <xdr:spPr>
        <a:xfrm>
          <a:off x="3746500" y="168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11910</xdr:rowOff>
    </xdr:from>
    <xdr:ext cx="534377" cy="259045"/>
    <xdr:sp macro="" textlink="">
      <xdr:nvSpPr>
        <xdr:cNvPr id="254" name="テキスト ボックス 253"/>
        <xdr:cNvSpPr txBox="1"/>
      </xdr:nvSpPr>
      <xdr:spPr>
        <a:xfrm>
          <a:off x="3530111" y="169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103169</xdr:rowOff>
    </xdr:from>
    <xdr:to>
      <xdr:col>4</xdr:col>
      <xdr:colOff>206375</xdr:colOff>
      <xdr:row>99</xdr:row>
      <xdr:rowOff>33319</xdr:rowOff>
    </xdr:to>
    <xdr:sp macro="" textlink="">
      <xdr:nvSpPr>
        <xdr:cNvPr id="255" name="円/楕円 254"/>
        <xdr:cNvSpPr/>
      </xdr:nvSpPr>
      <xdr:spPr>
        <a:xfrm>
          <a:off x="2857500" y="169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24446</xdr:rowOff>
    </xdr:from>
    <xdr:ext cx="534377" cy="259045"/>
    <xdr:sp macro="" textlink="">
      <xdr:nvSpPr>
        <xdr:cNvPr id="256" name="テキスト ボックス 255"/>
        <xdr:cNvSpPr txBox="1"/>
      </xdr:nvSpPr>
      <xdr:spPr>
        <a:xfrm>
          <a:off x="2641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130600</xdr:rowOff>
    </xdr:from>
    <xdr:to>
      <xdr:col>3</xdr:col>
      <xdr:colOff>3175</xdr:colOff>
      <xdr:row>99</xdr:row>
      <xdr:rowOff>60750</xdr:rowOff>
    </xdr:to>
    <xdr:sp macro="" textlink="">
      <xdr:nvSpPr>
        <xdr:cNvPr id="257" name="円/楕円 256"/>
        <xdr:cNvSpPr/>
      </xdr:nvSpPr>
      <xdr:spPr>
        <a:xfrm>
          <a:off x="1968500" y="169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51877</xdr:rowOff>
    </xdr:from>
    <xdr:ext cx="534377" cy="259045"/>
    <xdr:sp macro="" textlink="">
      <xdr:nvSpPr>
        <xdr:cNvPr id="258" name="テキスト ボックス 257"/>
        <xdr:cNvSpPr txBox="1"/>
      </xdr:nvSpPr>
      <xdr:spPr>
        <a:xfrm>
          <a:off x="1752111" y="1702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129724</xdr:rowOff>
    </xdr:from>
    <xdr:to>
      <xdr:col>1</xdr:col>
      <xdr:colOff>485775</xdr:colOff>
      <xdr:row>99</xdr:row>
      <xdr:rowOff>59874</xdr:rowOff>
    </xdr:to>
    <xdr:sp macro="" textlink="">
      <xdr:nvSpPr>
        <xdr:cNvPr id="259" name="円/楕円 258"/>
        <xdr:cNvSpPr/>
      </xdr:nvSpPr>
      <xdr:spPr>
        <a:xfrm>
          <a:off x="1079500" y="169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51001</xdr:rowOff>
    </xdr:from>
    <xdr:ext cx="534377" cy="259045"/>
    <xdr:sp macro="" textlink="">
      <xdr:nvSpPr>
        <xdr:cNvPr id="260" name="テキスト ボックス 259"/>
        <xdr:cNvSpPr txBox="1"/>
      </xdr:nvSpPr>
      <xdr:spPr>
        <a:xfrm>
          <a:off x="863111" y="170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131699</xdr:rowOff>
    </xdr:from>
    <xdr:to>
      <xdr:col>15</xdr:col>
      <xdr:colOff>180975</xdr:colOff>
      <xdr:row>38</xdr:row>
      <xdr:rowOff>136271</xdr:rowOff>
    </xdr:to>
    <xdr:cxnSp macro="">
      <xdr:nvCxnSpPr>
        <xdr:cNvPr id="289" name="直線コネクタ 288"/>
        <xdr:cNvCxnSpPr/>
      </xdr:nvCxnSpPr>
      <xdr:spPr>
        <a:xfrm>
          <a:off x="9639300" y="66467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131699</xdr:rowOff>
    </xdr:from>
    <xdr:to>
      <xdr:col>14</xdr:col>
      <xdr:colOff>28575</xdr:colOff>
      <xdr:row>38</xdr:row>
      <xdr:rowOff>135128</xdr:rowOff>
    </xdr:to>
    <xdr:cxnSp macro="">
      <xdr:nvCxnSpPr>
        <xdr:cNvPr id="292" name="直線コネクタ 291"/>
        <xdr:cNvCxnSpPr/>
      </xdr:nvCxnSpPr>
      <xdr:spPr>
        <a:xfrm flipV="1">
          <a:off x="8750300" y="66467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135128</xdr:rowOff>
    </xdr:from>
    <xdr:to>
      <xdr:col>12</xdr:col>
      <xdr:colOff>511175</xdr:colOff>
      <xdr:row>38</xdr:row>
      <xdr:rowOff>141605</xdr:rowOff>
    </xdr:to>
    <xdr:cxnSp macro="">
      <xdr:nvCxnSpPr>
        <xdr:cNvPr id="295" name="直線コネクタ 294"/>
        <xdr:cNvCxnSpPr/>
      </xdr:nvCxnSpPr>
      <xdr:spPr>
        <a:xfrm flipV="1">
          <a:off x="7861300" y="66502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1668</xdr:rowOff>
    </xdr:from>
    <xdr:ext cx="469744" cy="259045"/>
    <xdr:sp macro="" textlink="">
      <xdr:nvSpPr>
        <xdr:cNvPr id="297" name="テキスト ボックス 296"/>
        <xdr:cNvSpPr txBox="1"/>
      </xdr:nvSpPr>
      <xdr:spPr>
        <a:xfrm>
          <a:off x="8515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103505</xdr:rowOff>
    </xdr:from>
    <xdr:to>
      <xdr:col>11</xdr:col>
      <xdr:colOff>307975</xdr:colOff>
      <xdr:row>38</xdr:row>
      <xdr:rowOff>141605</xdr:rowOff>
    </xdr:to>
    <xdr:cxnSp macro="">
      <xdr:nvCxnSpPr>
        <xdr:cNvPr id="298" name="直線コネクタ 297"/>
        <xdr:cNvCxnSpPr/>
      </xdr:nvCxnSpPr>
      <xdr:spPr>
        <a:xfrm>
          <a:off x="6972300" y="6618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20718</xdr:rowOff>
    </xdr:from>
    <xdr:ext cx="469744" cy="259045"/>
    <xdr:sp macro="" textlink="">
      <xdr:nvSpPr>
        <xdr:cNvPr id="300" name="テキスト ボックス 299"/>
        <xdr:cNvSpPr txBox="1"/>
      </xdr:nvSpPr>
      <xdr:spPr>
        <a:xfrm>
          <a:off x="7626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6621</xdr:rowOff>
    </xdr:from>
    <xdr:ext cx="469744" cy="259045"/>
    <xdr:sp macro="" textlink="">
      <xdr:nvSpPr>
        <xdr:cNvPr id="302" name="テキスト ボックス 301"/>
        <xdr:cNvSpPr txBox="1"/>
      </xdr:nvSpPr>
      <xdr:spPr>
        <a:xfrm>
          <a:off x="6737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85471</xdr:rowOff>
    </xdr:from>
    <xdr:to>
      <xdr:col>15</xdr:col>
      <xdr:colOff>231775</xdr:colOff>
      <xdr:row>39</xdr:row>
      <xdr:rowOff>15621</xdr:rowOff>
    </xdr:to>
    <xdr:sp macro="" textlink="">
      <xdr:nvSpPr>
        <xdr:cNvPr id="308" name="円/楕円 307"/>
        <xdr:cNvSpPr/>
      </xdr:nvSpPr>
      <xdr:spPr>
        <a:xfrm>
          <a:off x="10426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398</xdr:rowOff>
    </xdr:from>
    <xdr:ext cx="378565" cy="259045"/>
    <xdr:sp macro="" textlink="">
      <xdr:nvSpPr>
        <xdr:cNvPr id="309" name="労働費該当値テキスト"/>
        <xdr:cNvSpPr txBox="1"/>
      </xdr:nvSpPr>
      <xdr:spPr>
        <a:xfrm>
          <a:off x="10528300" y="6515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80899</xdr:rowOff>
    </xdr:from>
    <xdr:to>
      <xdr:col>14</xdr:col>
      <xdr:colOff>79375</xdr:colOff>
      <xdr:row>39</xdr:row>
      <xdr:rowOff>11049</xdr:rowOff>
    </xdr:to>
    <xdr:sp macro="" textlink="">
      <xdr:nvSpPr>
        <xdr:cNvPr id="310" name="円/楕円 309"/>
        <xdr:cNvSpPr/>
      </xdr:nvSpPr>
      <xdr:spPr>
        <a:xfrm>
          <a:off x="9588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2176</xdr:rowOff>
    </xdr:from>
    <xdr:ext cx="378565" cy="259045"/>
    <xdr:sp macro="" textlink="">
      <xdr:nvSpPr>
        <xdr:cNvPr id="311" name="テキスト ボックス 310"/>
        <xdr:cNvSpPr txBox="1"/>
      </xdr:nvSpPr>
      <xdr:spPr>
        <a:xfrm>
          <a:off x="9450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84328</xdr:rowOff>
    </xdr:from>
    <xdr:to>
      <xdr:col>12</xdr:col>
      <xdr:colOff>561975</xdr:colOff>
      <xdr:row>39</xdr:row>
      <xdr:rowOff>14478</xdr:rowOff>
    </xdr:to>
    <xdr:sp macro="" textlink="">
      <xdr:nvSpPr>
        <xdr:cNvPr id="312" name="円/楕円 311"/>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5605</xdr:rowOff>
    </xdr:from>
    <xdr:ext cx="378565" cy="259045"/>
    <xdr:sp macro="" textlink="">
      <xdr:nvSpPr>
        <xdr:cNvPr id="313" name="テキスト ボックス 312"/>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90805</xdr:rowOff>
    </xdr:from>
    <xdr:to>
      <xdr:col>11</xdr:col>
      <xdr:colOff>358775</xdr:colOff>
      <xdr:row>39</xdr:row>
      <xdr:rowOff>20955</xdr:rowOff>
    </xdr:to>
    <xdr:sp macro="" textlink="">
      <xdr:nvSpPr>
        <xdr:cNvPr id="314" name="円/楕円 313"/>
        <xdr:cNvSpPr/>
      </xdr:nvSpPr>
      <xdr:spPr>
        <a:xfrm>
          <a:off x="7810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12082</xdr:rowOff>
    </xdr:from>
    <xdr:ext cx="378565" cy="259045"/>
    <xdr:sp macro="" textlink="">
      <xdr:nvSpPr>
        <xdr:cNvPr id="315" name="テキスト ボックス 314"/>
        <xdr:cNvSpPr txBox="1"/>
      </xdr:nvSpPr>
      <xdr:spPr>
        <a:xfrm>
          <a:off x="7672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52705</xdr:rowOff>
    </xdr:from>
    <xdr:to>
      <xdr:col>10</xdr:col>
      <xdr:colOff>155575</xdr:colOff>
      <xdr:row>38</xdr:row>
      <xdr:rowOff>154305</xdr:rowOff>
    </xdr:to>
    <xdr:sp macro="" textlink="">
      <xdr:nvSpPr>
        <xdr:cNvPr id="316" name="円/楕円 315"/>
        <xdr:cNvSpPr/>
      </xdr:nvSpPr>
      <xdr:spPr>
        <a:xfrm>
          <a:off x="6921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145432</xdr:rowOff>
    </xdr:from>
    <xdr:ext cx="378565" cy="259045"/>
    <xdr:sp macro="" textlink="">
      <xdr:nvSpPr>
        <xdr:cNvPr id="317" name="テキスト ボックス 316"/>
        <xdr:cNvSpPr txBox="1"/>
      </xdr:nvSpPr>
      <xdr:spPr>
        <a:xfrm>
          <a:off x="6783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121961</xdr:rowOff>
    </xdr:from>
    <xdr:to>
      <xdr:col>15</xdr:col>
      <xdr:colOff>180975</xdr:colOff>
      <xdr:row>58</xdr:row>
      <xdr:rowOff>122486</xdr:rowOff>
    </xdr:to>
    <xdr:cxnSp macro="">
      <xdr:nvCxnSpPr>
        <xdr:cNvPr id="344" name="直線コネクタ 343"/>
        <xdr:cNvCxnSpPr/>
      </xdr:nvCxnSpPr>
      <xdr:spPr>
        <a:xfrm flipV="1">
          <a:off x="9639300" y="10066061"/>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122486</xdr:rowOff>
    </xdr:from>
    <xdr:to>
      <xdr:col>14</xdr:col>
      <xdr:colOff>28575</xdr:colOff>
      <xdr:row>58</xdr:row>
      <xdr:rowOff>123721</xdr:rowOff>
    </xdr:to>
    <xdr:cxnSp macro="">
      <xdr:nvCxnSpPr>
        <xdr:cNvPr id="347" name="直線コネクタ 346"/>
        <xdr:cNvCxnSpPr/>
      </xdr:nvCxnSpPr>
      <xdr:spPr>
        <a:xfrm flipV="1">
          <a:off x="8750300" y="1006658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117640</xdr:rowOff>
    </xdr:from>
    <xdr:to>
      <xdr:col>12</xdr:col>
      <xdr:colOff>511175</xdr:colOff>
      <xdr:row>58</xdr:row>
      <xdr:rowOff>123721</xdr:rowOff>
    </xdr:to>
    <xdr:cxnSp macro="">
      <xdr:nvCxnSpPr>
        <xdr:cNvPr id="350" name="直線コネクタ 349"/>
        <xdr:cNvCxnSpPr/>
      </xdr:nvCxnSpPr>
      <xdr:spPr>
        <a:xfrm>
          <a:off x="7861300" y="1006174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5904</xdr:rowOff>
    </xdr:from>
    <xdr:ext cx="469744" cy="259045"/>
    <xdr:sp macro="" textlink="">
      <xdr:nvSpPr>
        <xdr:cNvPr id="352" name="テキスト ボックス 351"/>
        <xdr:cNvSpPr txBox="1"/>
      </xdr:nvSpPr>
      <xdr:spPr>
        <a:xfrm>
          <a:off x="8515427"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117640</xdr:rowOff>
    </xdr:from>
    <xdr:to>
      <xdr:col>11</xdr:col>
      <xdr:colOff>307975</xdr:colOff>
      <xdr:row>58</xdr:row>
      <xdr:rowOff>121000</xdr:rowOff>
    </xdr:to>
    <xdr:cxnSp macro="">
      <xdr:nvCxnSpPr>
        <xdr:cNvPr id="353" name="直線コネクタ 352"/>
        <xdr:cNvCxnSpPr/>
      </xdr:nvCxnSpPr>
      <xdr:spPr>
        <a:xfrm flipV="1">
          <a:off x="6972300" y="10061740"/>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160941</xdr:rowOff>
    </xdr:from>
    <xdr:ext cx="469744" cy="259045"/>
    <xdr:sp macro="" textlink="">
      <xdr:nvSpPr>
        <xdr:cNvPr id="355" name="テキスト ボックス 354"/>
        <xdr:cNvSpPr txBox="1"/>
      </xdr:nvSpPr>
      <xdr:spPr>
        <a:xfrm>
          <a:off x="7626427"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103609</xdr:rowOff>
    </xdr:from>
    <xdr:ext cx="469744" cy="259045"/>
    <xdr:sp macro="" textlink="">
      <xdr:nvSpPr>
        <xdr:cNvPr id="357" name="テキスト ボックス 356"/>
        <xdr:cNvSpPr txBox="1"/>
      </xdr:nvSpPr>
      <xdr:spPr>
        <a:xfrm>
          <a:off x="6737427" y="97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71161</xdr:rowOff>
    </xdr:from>
    <xdr:to>
      <xdr:col>15</xdr:col>
      <xdr:colOff>231775</xdr:colOff>
      <xdr:row>59</xdr:row>
      <xdr:rowOff>1311</xdr:rowOff>
    </xdr:to>
    <xdr:sp macro="" textlink="">
      <xdr:nvSpPr>
        <xdr:cNvPr id="363" name="円/楕円 362"/>
        <xdr:cNvSpPr/>
      </xdr:nvSpPr>
      <xdr:spPr>
        <a:xfrm>
          <a:off x="104267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157538</xdr:rowOff>
    </xdr:from>
    <xdr:ext cx="378565" cy="259045"/>
    <xdr:sp macro="" textlink="">
      <xdr:nvSpPr>
        <xdr:cNvPr id="364" name="農林水産業費該当値テキスト"/>
        <xdr:cNvSpPr txBox="1"/>
      </xdr:nvSpPr>
      <xdr:spPr>
        <a:xfrm>
          <a:off x="10528300" y="993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71686</xdr:rowOff>
    </xdr:from>
    <xdr:to>
      <xdr:col>14</xdr:col>
      <xdr:colOff>79375</xdr:colOff>
      <xdr:row>59</xdr:row>
      <xdr:rowOff>1836</xdr:rowOff>
    </xdr:to>
    <xdr:sp macro="" textlink="">
      <xdr:nvSpPr>
        <xdr:cNvPr id="365" name="円/楕円 364"/>
        <xdr:cNvSpPr/>
      </xdr:nvSpPr>
      <xdr:spPr>
        <a:xfrm>
          <a:off x="9588500" y="100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164413</xdr:rowOff>
    </xdr:from>
    <xdr:ext cx="378565" cy="259045"/>
    <xdr:sp macro="" textlink="">
      <xdr:nvSpPr>
        <xdr:cNvPr id="366" name="テキスト ボックス 365"/>
        <xdr:cNvSpPr txBox="1"/>
      </xdr:nvSpPr>
      <xdr:spPr>
        <a:xfrm>
          <a:off x="9450017" y="101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72921</xdr:rowOff>
    </xdr:from>
    <xdr:to>
      <xdr:col>12</xdr:col>
      <xdr:colOff>561975</xdr:colOff>
      <xdr:row>59</xdr:row>
      <xdr:rowOff>3071</xdr:rowOff>
    </xdr:to>
    <xdr:sp macro="" textlink="">
      <xdr:nvSpPr>
        <xdr:cNvPr id="367" name="円/楕円 366"/>
        <xdr:cNvSpPr/>
      </xdr:nvSpPr>
      <xdr:spPr>
        <a:xfrm>
          <a:off x="8699500" y="100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165648</xdr:rowOff>
    </xdr:from>
    <xdr:ext cx="378565" cy="259045"/>
    <xdr:sp macro="" textlink="">
      <xdr:nvSpPr>
        <xdr:cNvPr id="368" name="テキスト ボックス 367"/>
        <xdr:cNvSpPr txBox="1"/>
      </xdr:nvSpPr>
      <xdr:spPr>
        <a:xfrm>
          <a:off x="8561017" y="10109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66840</xdr:rowOff>
    </xdr:from>
    <xdr:to>
      <xdr:col>11</xdr:col>
      <xdr:colOff>358775</xdr:colOff>
      <xdr:row>58</xdr:row>
      <xdr:rowOff>168440</xdr:rowOff>
    </xdr:to>
    <xdr:sp macro="" textlink="">
      <xdr:nvSpPr>
        <xdr:cNvPr id="369" name="円/楕円 368"/>
        <xdr:cNvSpPr/>
      </xdr:nvSpPr>
      <xdr:spPr>
        <a:xfrm>
          <a:off x="7810500" y="100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159567</xdr:rowOff>
    </xdr:from>
    <xdr:ext cx="378565" cy="259045"/>
    <xdr:sp macro="" textlink="">
      <xdr:nvSpPr>
        <xdr:cNvPr id="370" name="テキスト ボックス 369"/>
        <xdr:cNvSpPr txBox="1"/>
      </xdr:nvSpPr>
      <xdr:spPr>
        <a:xfrm>
          <a:off x="7672017" y="1010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70200</xdr:rowOff>
    </xdr:from>
    <xdr:to>
      <xdr:col>10</xdr:col>
      <xdr:colOff>155575</xdr:colOff>
      <xdr:row>59</xdr:row>
      <xdr:rowOff>350</xdr:rowOff>
    </xdr:to>
    <xdr:sp macro="" textlink="">
      <xdr:nvSpPr>
        <xdr:cNvPr id="371" name="円/楕円 370"/>
        <xdr:cNvSpPr/>
      </xdr:nvSpPr>
      <xdr:spPr>
        <a:xfrm>
          <a:off x="6921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162927</xdr:rowOff>
    </xdr:from>
    <xdr:ext cx="378565" cy="259045"/>
    <xdr:sp macro="" textlink="">
      <xdr:nvSpPr>
        <xdr:cNvPr id="372" name="テキスト ボックス 371"/>
        <xdr:cNvSpPr txBox="1"/>
      </xdr:nvSpPr>
      <xdr:spPr>
        <a:xfrm>
          <a:off x="6783017" y="1010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147244</xdr:rowOff>
    </xdr:from>
    <xdr:to>
      <xdr:col>15</xdr:col>
      <xdr:colOff>180975</xdr:colOff>
      <xdr:row>78</xdr:row>
      <xdr:rowOff>165988</xdr:rowOff>
    </xdr:to>
    <xdr:cxnSp macro="">
      <xdr:nvCxnSpPr>
        <xdr:cNvPr id="401" name="直線コネクタ 400"/>
        <xdr:cNvCxnSpPr/>
      </xdr:nvCxnSpPr>
      <xdr:spPr>
        <a:xfrm>
          <a:off x="9639300" y="13520344"/>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147244</xdr:rowOff>
    </xdr:from>
    <xdr:to>
      <xdr:col>14</xdr:col>
      <xdr:colOff>28575</xdr:colOff>
      <xdr:row>79</xdr:row>
      <xdr:rowOff>19419</xdr:rowOff>
    </xdr:to>
    <xdr:cxnSp macro="">
      <xdr:nvCxnSpPr>
        <xdr:cNvPr id="404" name="直線コネクタ 403"/>
        <xdr:cNvCxnSpPr/>
      </xdr:nvCxnSpPr>
      <xdr:spPr>
        <a:xfrm flipV="1">
          <a:off x="8750300" y="13520344"/>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18847</xdr:rowOff>
    </xdr:from>
    <xdr:to>
      <xdr:col>12</xdr:col>
      <xdr:colOff>511175</xdr:colOff>
      <xdr:row>79</xdr:row>
      <xdr:rowOff>19419</xdr:rowOff>
    </xdr:to>
    <xdr:cxnSp macro="">
      <xdr:nvCxnSpPr>
        <xdr:cNvPr id="407" name="直線コネクタ 406"/>
        <xdr:cNvCxnSpPr/>
      </xdr:nvCxnSpPr>
      <xdr:spPr>
        <a:xfrm>
          <a:off x="7861300" y="1356339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09" name="テキスト ボックス 408"/>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18847</xdr:rowOff>
    </xdr:from>
    <xdr:to>
      <xdr:col>11</xdr:col>
      <xdr:colOff>307975</xdr:colOff>
      <xdr:row>79</xdr:row>
      <xdr:rowOff>19762</xdr:rowOff>
    </xdr:to>
    <xdr:cxnSp macro="">
      <xdr:nvCxnSpPr>
        <xdr:cNvPr id="410" name="直線コネクタ 409"/>
        <xdr:cNvCxnSpPr/>
      </xdr:nvCxnSpPr>
      <xdr:spPr>
        <a:xfrm flipV="1">
          <a:off x="6972300" y="135633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2" name="テキスト ボックス 411"/>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4" name="テキスト ボックス 413"/>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115188</xdr:rowOff>
    </xdr:from>
    <xdr:to>
      <xdr:col>15</xdr:col>
      <xdr:colOff>231775</xdr:colOff>
      <xdr:row>79</xdr:row>
      <xdr:rowOff>45338</xdr:rowOff>
    </xdr:to>
    <xdr:sp macro="" textlink="">
      <xdr:nvSpPr>
        <xdr:cNvPr id="420" name="円/楕円 419"/>
        <xdr:cNvSpPr/>
      </xdr:nvSpPr>
      <xdr:spPr>
        <a:xfrm>
          <a:off x="104267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30115</xdr:rowOff>
    </xdr:from>
    <xdr:ext cx="469744" cy="259045"/>
    <xdr:sp macro="" textlink="">
      <xdr:nvSpPr>
        <xdr:cNvPr id="421" name="商工費該当値テキスト"/>
        <xdr:cNvSpPr txBox="1"/>
      </xdr:nvSpPr>
      <xdr:spPr>
        <a:xfrm>
          <a:off x="10528300" y="134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96444</xdr:rowOff>
    </xdr:from>
    <xdr:to>
      <xdr:col>14</xdr:col>
      <xdr:colOff>79375</xdr:colOff>
      <xdr:row>79</xdr:row>
      <xdr:rowOff>26594</xdr:rowOff>
    </xdr:to>
    <xdr:sp macro="" textlink="">
      <xdr:nvSpPr>
        <xdr:cNvPr id="422" name="円/楕円 421"/>
        <xdr:cNvSpPr/>
      </xdr:nvSpPr>
      <xdr:spPr>
        <a:xfrm>
          <a:off x="9588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17721</xdr:rowOff>
    </xdr:from>
    <xdr:ext cx="469744" cy="259045"/>
    <xdr:sp macro="" textlink="">
      <xdr:nvSpPr>
        <xdr:cNvPr id="423" name="テキスト ボックス 422"/>
        <xdr:cNvSpPr txBox="1"/>
      </xdr:nvSpPr>
      <xdr:spPr>
        <a:xfrm>
          <a:off x="9404427"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140069</xdr:rowOff>
    </xdr:from>
    <xdr:to>
      <xdr:col>12</xdr:col>
      <xdr:colOff>561975</xdr:colOff>
      <xdr:row>79</xdr:row>
      <xdr:rowOff>70219</xdr:rowOff>
    </xdr:to>
    <xdr:sp macro="" textlink="">
      <xdr:nvSpPr>
        <xdr:cNvPr id="424" name="円/楕円 423"/>
        <xdr:cNvSpPr/>
      </xdr:nvSpPr>
      <xdr:spPr>
        <a:xfrm>
          <a:off x="8699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61346</xdr:rowOff>
    </xdr:from>
    <xdr:ext cx="378565" cy="259045"/>
    <xdr:sp macro="" textlink="">
      <xdr:nvSpPr>
        <xdr:cNvPr id="425" name="テキスト ボックス 424"/>
        <xdr:cNvSpPr txBox="1"/>
      </xdr:nvSpPr>
      <xdr:spPr>
        <a:xfrm>
          <a:off x="8561017" y="1360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139497</xdr:rowOff>
    </xdr:from>
    <xdr:to>
      <xdr:col>11</xdr:col>
      <xdr:colOff>358775</xdr:colOff>
      <xdr:row>79</xdr:row>
      <xdr:rowOff>69647</xdr:rowOff>
    </xdr:to>
    <xdr:sp macro="" textlink="">
      <xdr:nvSpPr>
        <xdr:cNvPr id="426" name="円/楕円 425"/>
        <xdr:cNvSpPr/>
      </xdr:nvSpPr>
      <xdr:spPr>
        <a:xfrm>
          <a:off x="7810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60774</xdr:rowOff>
    </xdr:from>
    <xdr:ext cx="378565" cy="259045"/>
    <xdr:sp macro="" textlink="">
      <xdr:nvSpPr>
        <xdr:cNvPr id="427" name="テキスト ボックス 426"/>
        <xdr:cNvSpPr txBox="1"/>
      </xdr:nvSpPr>
      <xdr:spPr>
        <a:xfrm>
          <a:off x="7672017" y="13605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140412</xdr:rowOff>
    </xdr:from>
    <xdr:to>
      <xdr:col>10</xdr:col>
      <xdr:colOff>155575</xdr:colOff>
      <xdr:row>79</xdr:row>
      <xdr:rowOff>70562</xdr:rowOff>
    </xdr:to>
    <xdr:sp macro="" textlink="">
      <xdr:nvSpPr>
        <xdr:cNvPr id="428" name="円/楕円 427"/>
        <xdr:cNvSpPr/>
      </xdr:nvSpPr>
      <xdr:spPr>
        <a:xfrm>
          <a:off x="69215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61689</xdr:rowOff>
    </xdr:from>
    <xdr:ext cx="378565" cy="259045"/>
    <xdr:sp macro="" textlink="">
      <xdr:nvSpPr>
        <xdr:cNvPr id="429" name="テキスト ボックス 428"/>
        <xdr:cNvSpPr txBox="1"/>
      </xdr:nvSpPr>
      <xdr:spPr>
        <a:xfrm>
          <a:off x="6783017" y="1360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11103</xdr:rowOff>
    </xdr:from>
    <xdr:to>
      <xdr:col>15</xdr:col>
      <xdr:colOff>180975</xdr:colOff>
      <xdr:row>98</xdr:row>
      <xdr:rowOff>42101</xdr:rowOff>
    </xdr:to>
    <xdr:cxnSp macro="">
      <xdr:nvCxnSpPr>
        <xdr:cNvPr id="456" name="直線コネクタ 455"/>
        <xdr:cNvCxnSpPr/>
      </xdr:nvCxnSpPr>
      <xdr:spPr>
        <a:xfrm flipV="1">
          <a:off x="9639300" y="16813203"/>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34013</xdr:rowOff>
    </xdr:from>
    <xdr:to>
      <xdr:col>14</xdr:col>
      <xdr:colOff>28575</xdr:colOff>
      <xdr:row>98</xdr:row>
      <xdr:rowOff>42101</xdr:rowOff>
    </xdr:to>
    <xdr:cxnSp macro="">
      <xdr:nvCxnSpPr>
        <xdr:cNvPr id="459" name="直線コネクタ 458"/>
        <xdr:cNvCxnSpPr/>
      </xdr:nvCxnSpPr>
      <xdr:spPr>
        <a:xfrm>
          <a:off x="8750300" y="1683611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34013</xdr:rowOff>
    </xdr:from>
    <xdr:to>
      <xdr:col>12</xdr:col>
      <xdr:colOff>511175</xdr:colOff>
      <xdr:row>98</xdr:row>
      <xdr:rowOff>65012</xdr:rowOff>
    </xdr:to>
    <xdr:cxnSp macro="">
      <xdr:nvCxnSpPr>
        <xdr:cNvPr id="462" name="直線コネクタ 461"/>
        <xdr:cNvCxnSpPr/>
      </xdr:nvCxnSpPr>
      <xdr:spPr>
        <a:xfrm flipV="1">
          <a:off x="7861300" y="16836113"/>
          <a:ext cx="889000" cy="3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162410</xdr:rowOff>
    </xdr:from>
    <xdr:ext cx="534377" cy="259045"/>
    <xdr:sp macro="" textlink="">
      <xdr:nvSpPr>
        <xdr:cNvPr id="464" name="テキスト ボックス 463"/>
        <xdr:cNvSpPr txBox="1"/>
      </xdr:nvSpPr>
      <xdr:spPr>
        <a:xfrm>
          <a:off x="8483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147701</xdr:rowOff>
    </xdr:from>
    <xdr:to>
      <xdr:col>11</xdr:col>
      <xdr:colOff>307975</xdr:colOff>
      <xdr:row>98</xdr:row>
      <xdr:rowOff>65012</xdr:rowOff>
    </xdr:to>
    <xdr:cxnSp macro="">
      <xdr:nvCxnSpPr>
        <xdr:cNvPr id="465" name="直線コネクタ 464"/>
        <xdr:cNvCxnSpPr/>
      </xdr:nvCxnSpPr>
      <xdr:spPr>
        <a:xfrm>
          <a:off x="6972300" y="16778351"/>
          <a:ext cx="889000" cy="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120511</xdr:rowOff>
    </xdr:from>
    <xdr:ext cx="534377" cy="259045"/>
    <xdr:sp macro="" textlink="">
      <xdr:nvSpPr>
        <xdr:cNvPr id="467" name="テキスト ボックス 466"/>
        <xdr:cNvSpPr txBox="1"/>
      </xdr:nvSpPr>
      <xdr:spPr>
        <a:xfrm>
          <a:off x="7594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17715</xdr:rowOff>
    </xdr:from>
    <xdr:ext cx="534377" cy="259045"/>
    <xdr:sp macro="" textlink="">
      <xdr:nvSpPr>
        <xdr:cNvPr id="469" name="テキスト ボックス 468"/>
        <xdr:cNvSpPr txBox="1"/>
      </xdr:nvSpPr>
      <xdr:spPr>
        <a:xfrm>
          <a:off x="6705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131753</xdr:rowOff>
    </xdr:from>
    <xdr:to>
      <xdr:col>15</xdr:col>
      <xdr:colOff>231775</xdr:colOff>
      <xdr:row>98</xdr:row>
      <xdr:rowOff>61903</xdr:rowOff>
    </xdr:to>
    <xdr:sp macro="" textlink="">
      <xdr:nvSpPr>
        <xdr:cNvPr id="475" name="円/楕円 474"/>
        <xdr:cNvSpPr/>
      </xdr:nvSpPr>
      <xdr:spPr>
        <a:xfrm>
          <a:off x="10426700" y="167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162751</xdr:rowOff>
    </xdr:from>
    <xdr:to>
      <xdr:col>14</xdr:col>
      <xdr:colOff>79375</xdr:colOff>
      <xdr:row>98</xdr:row>
      <xdr:rowOff>92901</xdr:rowOff>
    </xdr:to>
    <xdr:sp macro="" textlink="">
      <xdr:nvSpPr>
        <xdr:cNvPr id="477" name="円/楕円 476"/>
        <xdr:cNvSpPr/>
      </xdr:nvSpPr>
      <xdr:spPr>
        <a:xfrm>
          <a:off x="95885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84028</xdr:rowOff>
    </xdr:from>
    <xdr:ext cx="534377" cy="259045"/>
    <xdr:sp macro="" textlink="">
      <xdr:nvSpPr>
        <xdr:cNvPr id="478" name="テキスト ボックス 477"/>
        <xdr:cNvSpPr txBox="1"/>
      </xdr:nvSpPr>
      <xdr:spPr>
        <a:xfrm>
          <a:off x="9372111" y="168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154663</xdr:rowOff>
    </xdr:from>
    <xdr:to>
      <xdr:col>12</xdr:col>
      <xdr:colOff>561975</xdr:colOff>
      <xdr:row>98</xdr:row>
      <xdr:rowOff>84813</xdr:rowOff>
    </xdr:to>
    <xdr:sp macro="" textlink="">
      <xdr:nvSpPr>
        <xdr:cNvPr id="479" name="円/楕円 478"/>
        <xdr:cNvSpPr/>
      </xdr:nvSpPr>
      <xdr:spPr>
        <a:xfrm>
          <a:off x="8699500" y="167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75940</xdr:rowOff>
    </xdr:from>
    <xdr:ext cx="534377" cy="259045"/>
    <xdr:sp macro="" textlink="">
      <xdr:nvSpPr>
        <xdr:cNvPr id="480" name="テキスト ボックス 479"/>
        <xdr:cNvSpPr txBox="1"/>
      </xdr:nvSpPr>
      <xdr:spPr>
        <a:xfrm>
          <a:off x="8483111" y="168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14212</xdr:rowOff>
    </xdr:from>
    <xdr:to>
      <xdr:col>11</xdr:col>
      <xdr:colOff>358775</xdr:colOff>
      <xdr:row>98</xdr:row>
      <xdr:rowOff>115812</xdr:rowOff>
    </xdr:to>
    <xdr:sp macro="" textlink="">
      <xdr:nvSpPr>
        <xdr:cNvPr id="481" name="円/楕円 480"/>
        <xdr:cNvSpPr/>
      </xdr:nvSpPr>
      <xdr:spPr>
        <a:xfrm>
          <a:off x="78105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106939</xdr:rowOff>
    </xdr:from>
    <xdr:ext cx="534377" cy="259045"/>
    <xdr:sp macro="" textlink="">
      <xdr:nvSpPr>
        <xdr:cNvPr id="482" name="テキスト ボックス 481"/>
        <xdr:cNvSpPr txBox="1"/>
      </xdr:nvSpPr>
      <xdr:spPr>
        <a:xfrm>
          <a:off x="7594111" y="169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96901</xdr:rowOff>
    </xdr:from>
    <xdr:to>
      <xdr:col>10</xdr:col>
      <xdr:colOff>155575</xdr:colOff>
      <xdr:row>98</xdr:row>
      <xdr:rowOff>27051</xdr:rowOff>
    </xdr:to>
    <xdr:sp macro="" textlink="">
      <xdr:nvSpPr>
        <xdr:cNvPr id="483" name="円/楕円 482"/>
        <xdr:cNvSpPr/>
      </xdr:nvSpPr>
      <xdr:spPr>
        <a:xfrm>
          <a:off x="6921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18178</xdr:rowOff>
    </xdr:from>
    <xdr:ext cx="534377" cy="259045"/>
    <xdr:sp macro="" textlink="">
      <xdr:nvSpPr>
        <xdr:cNvPr id="484" name="テキスト ボックス 483"/>
        <xdr:cNvSpPr txBox="1"/>
      </xdr:nvSpPr>
      <xdr:spPr>
        <a:xfrm>
          <a:off x="6705111" y="168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160640</xdr:rowOff>
    </xdr:from>
    <xdr:to>
      <xdr:col>23</xdr:col>
      <xdr:colOff>517525</xdr:colOff>
      <xdr:row>39</xdr:row>
      <xdr:rowOff>30200</xdr:rowOff>
    </xdr:to>
    <xdr:cxnSp macro="">
      <xdr:nvCxnSpPr>
        <xdr:cNvPr id="512" name="直線コネクタ 511"/>
        <xdr:cNvCxnSpPr/>
      </xdr:nvCxnSpPr>
      <xdr:spPr>
        <a:xfrm flipV="1">
          <a:off x="15481300" y="6675740"/>
          <a:ext cx="8382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29423</xdr:rowOff>
    </xdr:from>
    <xdr:to>
      <xdr:col>22</xdr:col>
      <xdr:colOff>365125</xdr:colOff>
      <xdr:row>39</xdr:row>
      <xdr:rowOff>30200</xdr:rowOff>
    </xdr:to>
    <xdr:cxnSp macro="">
      <xdr:nvCxnSpPr>
        <xdr:cNvPr id="515" name="直線コネクタ 514"/>
        <xdr:cNvCxnSpPr/>
      </xdr:nvCxnSpPr>
      <xdr:spPr>
        <a:xfrm>
          <a:off x="14592300" y="671597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19456</xdr:rowOff>
    </xdr:from>
    <xdr:to>
      <xdr:col>21</xdr:col>
      <xdr:colOff>161925</xdr:colOff>
      <xdr:row>39</xdr:row>
      <xdr:rowOff>29423</xdr:rowOff>
    </xdr:to>
    <xdr:cxnSp macro="">
      <xdr:nvCxnSpPr>
        <xdr:cNvPr id="518" name="直線コネクタ 517"/>
        <xdr:cNvCxnSpPr/>
      </xdr:nvCxnSpPr>
      <xdr:spPr>
        <a:xfrm>
          <a:off x="13703300" y="6534556"/>
          <a:ext cx="889000" cy="18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110238</xdr:rowOff>
    </xdr:from>
    <xdr:ext cx="534377" cy="259045"/>
    <xdr:sp macro="" textlink="">
      <xdr:nvSpPr>
        <xdr:cNvPr id="520" name="テキスト ボックス 519"/>
        <xdr:cNvSpPr txBox="1"/>
      </xdr:nvSpPr>
      <xdr:spPr>
        <a:xfrm>
          <a:off x="14325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19456</xdr:rowOff>
    </xdr:from>
    <xdr:to>
      <xdr:col>19</xdr:col>
      <xdr:colOff>644525</xdr:colOff>
      <xdr:row>39</xdr:row>
      <xdr:rowOff>28966</xdr:rowOff>
    </xdr:to>
    <xdr:cxnSp macro="">
      <xdr:nvCxnSpPr>
        <xdr:cNvPr id="521" name="直線コネクタ 520"/>
        <xdr:cNvCxnSpPr/>
      </xdr:nvCxnSpPr>
      <xdr:spPr>
        <a:xfrm flipV="1">
          <a:off x="12814300" y="6534556"/>
          <a:ext cx="889000" cy="18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3" name="テキスト ボックス 522"/>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19758</xdr:rowOff>
    </xdr:from>
    <xdr:ext cx="534377" cy="259045"/>
    <xdr:sp macro="" textlink="">
      <xdr:nvSpPr>
        <xdr:cNvPr id="525" name="テキスト ボックス 524"/>
        <xdr:cNvSpPr txBox="1"/>
      </xdr:nvSpPr>
      <xdr:spPr>
        <a:xfrm>
          <a:off x="12547111" y="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109840</xdr:rowOff>
    </xdr:from>
    <xdr:to>
      <xdr:col>23</xdr:col>
      <xdr:colOff>568325</xdr:colOff>
      <xdr:row>39</xdr:row>
      <xdr:rowOff>39990</xdr:rowOff>
    </xdr:to>
    <xdr:sp macro="" textlink="">
      <xdr:nvSpPr>
        <xdr:cNvPr id="531" name="円/楕円 530"/>
        <xdr:cNvSpPr/>
      </xdr:nvSpPr>
      <xdr:spPr>
        <a:xfrm>
          <a:off x="16268700" y="66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24767</xdr:rowOff>
    </xdr:from>
    <xdr:ext cx="469744" cy="259045"/>
    <xdr:sp macro="" textlink="">
      <xdr:nvSpPr>
        <xdr:cNvPr id="532" name="消防費該当値テキスト"/>
        <xdr:cNvSpPr txBox="1"/>
      </xdr:nvSpPr>
      <xdr:spPr>
        <a:xfrm>
          <a:off x="16370300" y="6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150850</xdr:rowOff>
    </xdr:from>
    <xdr:to>
      <xdr:col>22</xdr:col>
      <xdr:colOff>415925</xdr:colOff>
      <xdr:row>39</xdr:row>
      <xdr:rowOff>81000</xdr:rowOff>
    </xdr:to>
    <xdr:sp macro="" textlink="">
      <xdr:nvSpPr>
        <xdr:cNvPr id="533" name="円/楕円 532"/>
        <xdr:cNvSpPr/>
      </xdr:nvSpPr>
      <xdr:spPr>
        <a:xfrm>
          <a:off x="15430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72127</xdr:rowOff>
    </xdr:from>
    <xdr:ext cx="469744" cy="259045"/>
    <xdr:sp macro="" textlink="">
      <xdr:nvSpPr>
        <xdr:cNvPr id="534" name="テキスト ボックス 533"/>
        <xdr:cNvSpPr txBox="1"/>
      </xdr:nvSpPr>
      <xdr:spPr>
        <a:xfrm>
          <a:off x="15246427" y="67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150073</xdr:rowOff>
    </xdr:from>
    <xdr:to>
      <xdr:col>21</xdr:col>
      <xdr:colOff>212725</xdr:colOff>
      <xdr:row>39</xdr:row>
      <xdr:rowOff>80223</xdr:rowOff>
    </xdr:to>
    <xdr:sp macro="" textlink="">
      <xdr:nvSpPr>
        <xdr:cNvPr id="535" name="円/楕円 534"/>
        <xdr:cNvSpPr/>
      </xdr:nvSpPr>
      <xdr:spPr>
        <a:xfrm>
          <a:off x="14541500" y="6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71350</xdr:rowOff>
    </xdr:from>
    <xdr:ext cx="469744" cy="259045"/>
    <xdr:sp macro="" textlink="">
      <xdr:nvSpPr>
        <xdr:cNvPr id="536" name="テキスト ボックス 535"/>
        <xdr:cNvSpPr txBox="1"/>
      </xdr:nvSpPr>
      <xdr:spPr>
        <a:xfrm>
          <a:off x="14357427" y="67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140107</xdr:rowOff>
    </xdr:from>
    <xdr:to>
      <xdr:col>20</xdr:col>
      <xdr:colOff>9525</xdr:colOff>
      <xdr:row>38</xdr:row>
      <xdr:rowOff>70256</xdr:rowOff>
    </xdr:to>
    <xdr:sp macro="" textlink="">
      <xdr:nvSpPr>
        <xdr:cNvPr id="537" name="円/楕円 536"/>
        <xdr:cNvSpPr/>
      </xdr:nvSpPr>
      <xdr:spPr>
        <a:xfrm>
          <a:off x="13652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61383</xdr:rowOff>
    </xdr:from>
    <xdr:ext cx="534377" cy="259045"/>
    <xdr:sp macro="" textlink="">
      <xdr:nvSpPr>
        <xdr:cNvPr id="538" name="テキスト ボックス 537"/>
        <xdr:cNvSpPr txBox="1"/>
      </xdr:nvSpPr>
      <xdr:spPr>
        <a:xfrm>
          <a:off x="13436111" y="65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149616</xdr:rowOff>
    </xdr:from>
    <xdr:to>
      <xdr:col>18</xdr:col>
      <xdr:colOff>492125</xdr:colOff>
      <xdr:row>39</xdr:row>
      <xdr:rowOff>79766</xdr:rowOff>
    </xdr:to>
    <xdr:sp macro="" textlink="">
      <xdr:nvSpPr>
        <xdr:cNvPr id="539" name="円/楕円 538"/>
        <xdr:cNvSpPr/>
      </xdr:nvSpPr>
      <xdr:spPr>
        <a:xfrm>
          <a:off x="12763500" y="66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70893</xdr:rowOff>
    </xdr:from>
    <xdr:ext cx="469744" cy="259045"/>
    <xdr:sp macro="" textlink="">
      <xdr:nvSpPr>
        <xdr:cNvPr id="540" name="テキスト ボックス 539"/>
        <xdr:cNvSpPr txBox="1"/>
      </xdr:nvSpPr>
      <xdr:spPr>
        <a:xfrm>
          <a:off x="12579427" y="675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128384</xdr:rowOff>
    </xdr:from>
    <xdr:to>
      <xdr:col>23</xdr:col>
      <xdr:colOff>517525</xdr:colOff>
      <xdr:row>58</xdr:row>
      <xdr:rowOff>78778</xdr:rowOff>
    </xdr:to>
    <xdr:cxnSp macro="">
      <xdr:nvCxnSpPr>
        <xdr:cNvPr id="572" name="直線コネクタ 571"/>
        <xdr:cNvCxnSpPr/>
      </xdr:nvCxnSpPr>
      <xdr:spPr>
        <a:xfrm>
          <a:off x="15481300" y="9558134"/>
          <a:ext cx="838200" cy="4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128384</xdr:rowOff>
    </xdr:from>
    <xdr:to>
      <xdr:col>22</xdr:col>
      <xdr:colOff>365125</xdr:colOff>
      <xdr:row>58</xdr:row>
      <xdr:rowOff>22738</xdr:rowOff>
    </xdr:to>
    <xdr:cxnSp macro="">
      <xdr:nvCxnSpPr>
        <xdr:cNvPr id="575" name="直線コネクタ 574"/>
        <xdr:cNvCxnSpPr/>
      </xdr:nvCxnSpPr>
      <xdr:spPr>
        <a:xfrm flipV="1">
          <a:off x="14592300" y="9558134"/>
          <a:ext cx="889000" cy="40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103891</xdr:rowOff>
    </xdr:from>
    <xdr:to>
      <xdr:col>21</xdr:col>
      <xdr:colOff>161925</xdr:colOff>
      <xdr:row>58</xdr:row>
      <xdr:rowOff>22738</xdr:rowOff>
    </xdr:to>
    <xdr:cxnSp macro="">
      <xdr:nvCxnSpPr>
        <xdr:cNvPr id="578" name="直線コネクタ 577"/>
        <xdr:cNvCxnSpPr/>
      </xdr:nvCxnSpPr>
      <xdr:spPr>
        <a:xfrm>
          <a:off x="13703300" y="9876541"/>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158597</xdr:rowOff>
    </xdr:from>
    <xdr:ext cx="534377" cy="259045"/>
    <xdr:sp macro="" textlink="">
      <xdr:nvSpPr>
        <xdr:cNvPr id="580" name="テキスト ボックス 579"/>
        <xdr:cNvSpPr txBox="1"/>
      </xdr:nvSpPr>
      <xdr:spPr>
        <a:xfrm>
          <a:off x="14325111" y="95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103891</xdr:rowOff>
    </xdr:from>
    <xdr:to>
      <xdr:col>19</xdr:col>
      <xdr:colOff>644525</xdr:colOff>
      <xdr:row>58</xdr:row>
      <xdr:rowOff>151930</xdr:rowOff>
    </xdr:to>
    <xdr:cxnSp macro="">
      <xdr:nvCxnSpPr>
        <xdr:cNvPr id="581" name="直線コネクタ 580"/>
        <xdr:cNvCxnSpPr/>
      </xdr:nvCxnSpPr>
      <xdr:spPr>
        <a:xfrm flipV="1">
          <a:off x="12814300" y="9876541"/>
          <a:ext cx="889000" cy="2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168074</xdr:rowOff>
    </xdr:from>
    <xdr:ext cx="534377" cy="259045"/>
    <xdr:sp macro="" textlink="">
      <xdr:nvSpPr>
        <xdr:cNvPr id="583" name="テキスト ボックス 582"/>
        <xdr:cNvSpPr txBox="1"/>
      </xdr:nvSpPr>
      <xdr:spPr>
        <a:xfrm>
          <a:off x="13436111" y="994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140602</xdr:rowOff>
    </xdr:from>
    <xdr:ext cx="534377" cy="259045"/>
    <xdr:sp macro="" textlink="">
      <xdr:nvSpPr>
        <xdr:cNvPr id="585" name="テキスト ボックス 584"/>
        <xdr:cNvSpPr txBox="1"/>
      </xdr:nvSpPr>
      <xdr:spPr>
        <a:xfrm>
          <a:off x="12547111" y="9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27978</xdr:rowOff>
    </xdr:from>
    <xdr:to>
      <xdr:col>23</xdr:col>
      <xdr:colOff>568325</xdr:colOff>
      <xdr:row>58</xdr:row>
      <xdr:rowOff>129578</xdr:rowOff>
    </xdr:to>
    <xdr:sp macro="" textlink="">
      <xdr:nvSpPr>
        <xdr:cNvPr id="591" name="円/楕円 590"/>
        <xdr:cNvSpPr/>
      </xdr:nvSpPr>
      <xdr:spPr>
        <a:xfrm>
          <a:off x="16268700" y="99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6405</xdr:rowOff>
    </xdr:from>
    <xdr:ext cx="534377" cy="259045"/>
    <xdr:sp macro="" textlink="">
      <xdr:nvSpPr>
        <xdr:cNvPr id="592" name="教育費該当値テキスト"/>
        <xdr:cNvSpPr txBox="1"/>
      </xdr:nvSpPr>
      <xdr:spPr>
        <a:xfrm>
          <a:off x="16370300" y="99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77584</xdr:rowOff>
    </xdr:from>
    <xdr:to>
      <xdr:col>22</xdr:col>
      <xdr:colOff>415925</xdr:colOff>
      <xdr:row>56</xdr:row>
      <xdr:rowOff>7734</xdr:rowOff>
    </xdr:to>
    <xdr:sp macro="" textlink="">
      <xdr:nvSpPr>
        <xdr:cNvPr id="593" name="円/楕円 592"/>
        <xdr:cNvSpPr/>
      </xdr:nvSpPr>
      <xdr:spPr>
        <a:xfrm>
          <a:off x="15430500" y="95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24261</xdr:rowOff>
    </xdr:from>
    <xdr:ext cx="534377" cy="259045"/>
    <xdr:sp macro="" textlink="">
      <xdr:nvSpPr>
        <xdr:cNvPr id="594" name="テキスト ボックス 593"/>
        <xdr:cNvSpPr txBox="1"/>
      </xdr:nvSpPr>
      <xdr:spPr>
        <a:xfrm>
          <a:off x="15214111" y="92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143388</xdr:rowOff>
    </xdr:from>
    <xdr:to>
      <xdr:col>21</xdr:col>
      <xdr:colOff>212725</xdr:colOff>
      <xdr:row>58</xdr:row>
      <xdr:rowOff>73538</xdr:rowOff>
    </xdr:to>
    <xdr:sp macro="" textlink="">
      <xdr:nvSpPr>
        <xdr:cNvPr id="595" name="円/楕円 594"/>
        <xdr:cNvSpPr/>
      </xdr:nvSpPr>
      <xdr:spPr>
        <a:xfrm>
          <a:off x="14541500" y="99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64665</xdr:rowOff>
    </xdr:from>
    <xdr:ext cx="534377" cy="259045"/>
    <xdr:sp macro="" textlink="">
      <xdr:nvSpPr>
        <xdr:cNvPr id="596" name="テキスト ボックス 595"/>
        <xdr:cNvSpPr txBox="1"/>
      </xdr:nvSpPr>
      <xdr:spPr>
        <a:xfrm>
          <a:off x="14325111" y="100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53091</xdr:rowOff>
    </xdr:from>
    <xdr:to>
      <xdr:col>20</xdr:col>
      <xdr:colOff>9525</xdr:colOff>
      <xdr:row>57</xdr:row>
      <xdr:rowOff>154691</xdr:rowOff>
    </xdr:to>
    <xdr:sp macro="" textlink="">
      <xdr:nvSpPr>
        <xdr:cNvPr id="597" name="円/楕円 596"/>
        <xdr:cNvSpPr/>
      </xdr:nvSpPr>
      <xdr:spPr>
        <a:xfrm>
          <a:off x="13652500" y="98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171218</xdr:rowOff>
    </xdr:from>
    <xdr:ext cx="534377" cy="259045"/>
    <xdr:sp macro="" textlink="">
      <xdr:nvSpPr>
        <xdr:cNvPr id="598" name="テキスト ボックス 597"/>
        <xdr:cNvSpPr txBox="1"/>
      </xdr:nvSpPr>
      <xdr:spPr>
        <a:xfrm>
          <a:off x="13436111" y="960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101130</xdr:rowOff>
    </xdr:from>
    <xdr:to>
      <xdr:col>18</xdr:col>
      <xdr:colOff>492125</xdr:colOff>
      <xdr:row>59</xdr:row>
      <xdr:rowOff>31280</xdr:rowOff>
    </xdr:to>
    <xdr:sp macro="" textlink="">
      <xdr:nvSpPr>
        <xdr:cNvPr id="599" name="円/楕円 598"/>
        <xdr:cNvSpPr/>
      </xdr:nvSpPr>
      <xdr:spPr>
        <a:xfrm>
          <a:off x="12763500" y="100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22407</xdr:rowOff>
    </xdr:from>
    <xdr:ext cx="534377" cy="259045"/>
    <xdr:sp macro="" textlink="">
      <xdr:nvSpPr>
        <xdr:cNvPr id="600" name="テキスト ボックス 599"/>
        <xdr:cNvSpPr txBox="1"/>
      </xdr:nvSpPr>
      <xdr:spPr>
        <a:xfrm>
          <a:off x="12547111" y="101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128910</xdr:rowOff>
    </xdr:from>
    <xdr:to>
      <xdr:col>23</xdr:col>
      <xdr:colOff>517525</xdr:colOff>
      <xdr:row>78</xdr:row>
      <xdr:rowOff>139700</xdr:rowOff>
    </xdr:to>
    <xdr:cxnSp macro="">
      <xdr:nvCxnSpPr>
        <xdr:cNvPr id="627" name="直線コネクタ 626"/>
        <xdr:cNvCxnSpPr/>
      </xdr:nvCxnSpPr>
      <xdr:spPr>
        <a:xfrm>
          <a:off x="15481300" y="1350201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100016</xdr:rowOff>
    </xdr:from>
    <xdr:to>
      <xdr:col>22</xdr:col>
      <xdr:colOff>365125</xdr:colOff>
      <xdr:row>78</xdr:row>
      <xdr:rowOff>128910</xdr:rowOff>
    </xdr:to>
    <xdr:cxnSp macro="">
      <xdr:nvCxnSpPr>
        <xdr:cNvPr id="630" name="直線コネクタ 629"/>
        <xdr:cNvCxnSpPr/>
      </xdr:nvCxnSpPr>
      <xdr:spPr>
        <a:xfrm>
          <a:off x="14592300" y="13473116"/>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76470</xdr:rowOff>
    </xdr:from>
    <xdr:to>
      <xdr:col>21</xdr:col>
      <xdr:colOff>161925</xdr:colOff>
      <xdr:row>78</xdr:row>
      <xdr:rowOff>100016</xdr:rowOff>
    </xdr:to>
    <xdr:cxnSp macro="">
      <xdr:nvCxnSpPr>
        <xdr:cNvPr id="633" name="直線コネクタ 632"/>
        <xdr:cNvCxnSpPr/>
      </xdr:nvCxnSpPr>
      <xdr:spPr>
        <a:xfrm>
          <a:off x="13703300" y="13449570"/>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154129</xdr:rowOff>
    </xdr:from>
    <xdr:ext cx="469744" cy="259045"/>
    <xdr:sp macro="" textlink="">
      <xdr:nvSpPr>
        <xdr:cNvPr id="635" name="テキスト ボックス 634"/>
        <xdr:cNvSpPr txBox="1"/>
      </xdr:nvSpPr>
      <xdr:spPr>
        <a:xfrm>
          <a:off x="14357427" y="13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76470</xdr:rowOff>
    </xdr:from>
    <xdr:to>
      <xdr:col>19</xdr:col>
      <xdr:colOff>644525</xdr:colOff>
      <xdr:row>78</xdr:row>
      <xdr:rowOff>86664</xdr:rowOff>
    </xdr:to>
    <xdr:cxnSp macro="">
      <xdr:nvCxnSpPr>
        <xdr:cNvPr id="636" name="直線コネクタ 635"/>
        <xdr:cNvCxnSpPr/>
      </xdr:nvCxnSpPr>
      <xdr:spPr>
        <a:xfrm flipV="1">
          <a:off x="12814300" y="13449570"/>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78110</xdr:rowOff>
    </xdr:from>
    <xdr:to>
      <xdr:col>22</xdr:col>
      <xdr:colOff>415925</xdr:colOff>
      <xdr:row>79</xdr:row>
      <xdr:rowOff>8260</xdr:rowOff>
    </xdr:to>
    <xdr:sp macro="" textlink="">
      <xdr:nvSpPr>
        <xdr:cNvPr id="648" name="円/楕円 647"/>
        <xdr:cNvSpPr/>
      </xdr:nvSpPr>
      <xdr:spPr>
        <a:xfrm>
          <a:off x="15430500" y="134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170837</xdr:rowOff>
    </xdr:from>
    <xdr:ext cx="378565" cy="259045"/>
    <xdr:sp macro="" textlink="">
      <xdr:nvSpPr>
        <xdr:cNvPr id="649" name="テキスト ボックス 648"/>
        <xdr:cNvSpPr txBox="1"/>
      </xdr:nvSpPr>
      <xdr:spPr>
        <a:xfrm>
          <a:off x="15292017" y="1354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49216</xdr:rowOff>
    </xdr:from>
    <xdr:to>
      <xdr:col>21</xdr:col>
      <xdr:colOff>212725</xdr:colOff>
      <xdr:row>78</xdr:row>
      <xdr:rowOff>150816</xdr:rowOff>
    </xdr:to>
    <xdr:sp macro="" textlink="">
      <xdr:nvSpPr>
        <xdr:cNvPr id="650" name="円/楕円 649"/>
        <xdr:cNvSpPr/>
      </xdr:nvSpPr>
      <xdr:spPr>
        <a:xfrm>
          <a:off x="14541500" y="13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141943</xdr:rowOff>
    </xdr:from>
    <xdr:ext cx="378565" cy="259045"/>
    <xdr:sp macro="" textlink="">
      <xdr:nvSpPr>
        <xdr:cNvPr id="651" name="テキスト ボックス 650"/>
        <xdr:cNvSpPr txBox="1"/>
      </xdr:nvSpPr>
      <xdr:spPr>
        <a:xfrm>
          <a:off x="14403017" y="13515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25670</xdr:rowOff>
    </xdr:from>
    <xdr:to>
      <xdr:col>20</xdr:col>
      <xdr:colOff>9525</xdr:colOff>
      <xdr:row>78</xdr:row>
      <xdr:rowOff>127270</xdr:rowOff>
    </xdr:to>
    <xdr:sp macro="" textlink="">
      <xdr:nvSpPr>
        <xdr:cNvPr id="652" name="円/楕円 651"/>
        <xdr:cNvSpPr/>
      </xdr:nvSpPr>
      <xdr:spPr>
        <a:xfrm>
          <a:off x="13652500" y="13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118397</xdr:rowOff>
    </xdr:from>
    <xdr:ext cx="469744" cy="259045"/>
    <xdr:sp macro="" textlink="">
      <xdr:nvSpPr>
        <xdr:cNvPr id="653" name="テキスト ボックス 652"/>
        <xdr:cNvSpPr txBox="1"/>
      </xdr:nvSpPr>
      <xdr:spPr>
        <a:xfrm>
          <a:off x="13468427" y="13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35864</xdr:rowOff>
    </xdr:from>
    <xdr:to>
      <xdr:col>18</xdr:col>
      <xdr:colOff>492125</xdr:colOff>
      <xdr:row>78</xdr:row>
      <xdr:rowOff>137464</xdr:rowOff>
    </xdr:to>
    <xdr:sp macro="" textlink="">
      <xdr:nvSpPr>
        <xdr:cNvPr id="654" name="円/楕円 653"/>
        <xdr:cNvSpPr/>
      </xdr:nvSpPr>
      <xdr:spPr>
        <a:xfrm>
          <a:off x="12763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128591</xdr:rowOff>
    </xdr:from>
    <xdr:ext cx="469744" cy="259045"/>
    <xdr:sp macro="" textlink="">
      <xdr:nvSpPr>
        <xdr:cNvPr id="655" name="テキスト ボックス 654"/>
        <xdr:cNvSpPr txBox="1"/>
      </xdr:nvSpPr>
      <xdr:spPr>
        <a:xfrm>
          <a:off x="12579427" y="135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20913</xdr:rowOff>
    </xdr:from>
    <xdr:to>
      <xdr:col>23</xdr:col>
      <xdr:colOff>517525</xdr:colOff>
      <xdr:row>96</xdr:row>
      <xdr:rowOff>45160</xdr:rowOff>
    </xdr:to>
    <xdr:cxnSp macro="">
      <xdr:nvCxnSpPr>
        <xdr:cNvPr id="688" name="直線コネクタ 687"/>
        <xdr:cNvCxnSpPr/>
      </xdr:nvCxnSpPr>
      <xdr:spPr>
        <a:xfrm>
          <a:off x="15481300" y="16480113"/>
          <a:ext cx="8382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151002</xdr:rowOff>
    </xdr:from>
    <xdr:to>
      <xdr:col>22</xdr:col>
      <xdr:colOff>365125</xdr:colOff>
      <xdr:row>96</xdr:row>
      <xdr:rowOff>20913</xdr:rowOff>
    </xdr:to>
    <xdr:cxnSp macro="">
      <xdr:nvCxnSpPr>
        <xdr:cNvPr id="691" name="直線コネクタ 690"/>
        <xdr:cNvCxnSpPr/>
      </xdr:nvCxnSpPr>
      <xdr:spPr>
        <a:xfrm>
          <a:off x="14592300" y="16438752"/>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151002</xdr:rowOff>
    </xdr:from>
    <xdr:to>
      <xdr:col>21</xdr:col>
      <xdr:colOff>161925</xdr:colOff>
      <xdr:row>96</xdr:row>
      <xdr:rowOff>14298</xdr:rowOff>
    </xdr:to>
    <xdr:cxnSp macro="">
      <xdr:nvCxnSpPr>
        <xdr:cNvPr id="694" name="直線コネクタ 693"/>
        <xdr:cNvCxnSpPr/>
      </xdr:nvCxnSpPr>
      <xdr:spPr>
        <a:xfrm flipV="1">
          <a:off x="13703300" y="16438752"/>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95888</xdr:rowOff>
    </xdr:from>
    <xdr:ext cx="534377" cy="259045"/>
    <xdr:sp macro="" textlink="">
      <xdr:nvSpPr>
        <xdr:cNvPr id="696" name="テキスト ボックス 695"/>
        <xdr:cNvSpPr txBox="1"/>
      </xdr:nvSpPr>
      <xdr:spPr>
        <a:xfrm>
          <a:off x="14325111" y="165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4497</xdr:rowOff>
    </xdr:from>
    <xdr:to>
      <xdr:col>19</xdr:col>
      <xdr:colOff>644525</xdr:colOff>
      <xdr:row>96</xdr:row>
      <xdr:rowOff>14298</xdr:rowOff>
    </xdr:to>
    <xdr:cxnSp macro="">
      <xdr:nvCxnSpPr>
        <xdr:cNvPr id="697" name="直線コネクタ 696"/>
        <xdr:cNvCxnSpPr/>
      </xdr:nvCxnSpPr>
      <xdr:spPr>
        <a:xfrm>
          <a:off x="12814300" y="16463697"/>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106446</xdr:rowOff>
    </xdr:from>
    <xdr:ext cx="534377" cy="259045"/>
    <xdr:sp macro="" textlink="">
      <xdr:nvSpPr>
        <xdr:cNvPr id="699" name="テキスト ボックス 698"/>
        <xdr:cNvSpPr txBox="1"/>
      </xdr:nvSpPr>
      <xdr:spPr>
        <a:xfrm>
          <a:off x="13436111" y="165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73514</xdr:rowOff>
    </xdr:from>
    <xdr:ext cx="534377" cy="259045"/>
    <xdr:sp macro="" textlink="">
      <xdr:nvSpPr>
        <xdr:cNvPr id="701" name="テキスト ボックス 700"/>
        <xdr:cNvSpPr txBox="1"/>
      </xdr:nvSpPr>
      <xdr:spPr>
        <a:xfrm>
          <a:off x="12547111" y="165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165810</xdr:rowOff>
    </xdr:from>
    <xdr:to>
      <xdr:col>23</xdr:col>
      <xdr:colOff>568325</xdr:colOff>
      <xdr:row>96</xdr:row>
      <xdr:rowOff>95960</xdr:rowOff>
    </xdr:to>
    <xdr:sp macro="" textlink="">
      <xdr:nvSpPr>
        <xdr:cNvPr id="707" name="円/楕円 706"/>
        <xdr:cNvSpPr/>
      </xdr:nvSpPr>
      <xdr:spPr>
        <a:xfrm>
          <a:off x="16268700" y="164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17237</xdr:rowOff>
    </xdr:from>
    <xdr:ext cx="534377" cy="259045"/>
    <xdr:sp macro="" textlink="">
      <xdr:nvSpPr>
        <xdr:cNvPr id="708" name="公債費該当値テキスト"/>
        <xdr:cNvSpPr txBox="1"/>
      </xdr:nvSpPr>
      <xdr:spPr>
        <a:xfrm>
          <a:off x="16370300" y="163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141563</xdr:rowOff>
    </xdr:from>
    <xdr:to>
      <xdr:col>22</xdr:col>
      <xdr:colOff>415925</xdr:colOff>
      <xdr:row>96</xdr:row>
      <xdr:rowOff>71713</xdr:rowOff>
    </xdr:to>
    <xdr:sp macro="" textlink="">
      <xdr:nvSpPr>
        <xdr:cNvPr id="709" name="円/楕円 708"/>
        <xdr:cNvSpPr/>
      </xdr:nvSpPr>
      <xdr:spPr>
        <a:xfrm>
          <a:off x="15430500" y="1642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88240</xdr:rowOff>
    </xdr:from>
    <xdr:ext cx="534377" cy="259045"/>
    <xdr:sp macro="" textlink="">
      <xdr:nvSpPr>
        <xdr:cNvPr id="710" name="テキスト ボックス 709"/>
        <xdr:cNvSpPr txBox="1"/>
      </xdr:nvSpPr>
      <xdr:spPr>
        <a:xfrm>
          <a:off x="15214111" y="162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100202</xdr:rowOff>
    </xdr:from>
    <xdr:to>
      <xdr:col>21</xdr:col>
      <xdr:colOff>212725</xdr:colOff>
      <xdr:row>96</xdr:row>
      <xdr:rowOff>30352</xdr:rowOff>
    </xdr:to>
    <xdr:sp macro="" textlink="">
      <xdr:nvSpPr>
        <xdr:cNvPr id="711" name="円/楕円 710"/>
        <xdr:cNvSpPr/>
      </xdr:nvSpPr>
      <xdr:spPr>
        <a:xfrm>
          <a:off x="14541500" y="163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46879</xdr:rowOff>
    </xdr:from>
    <xdr:ext cx="534377" cy="259045"/>
    <xdr:sp macro="" textlink="">
      <xdr:nvSpPr>
        <xdr:cNvPr id="712" name="テキスト ボックス 711"/>
        <xdr:cNvSpPr txBox="1"/>
      </xdr:nvSpPr>
      <xdr:spPr>
        <a:xfrm>
          <a:off x="14325111" y="161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134948</xdr:rowOff>
    </xdr:from>
    <xdr:to>
      <xdr:col>20</xdr:col>
      <xdr:colOff>9525</xdr:colOff>
      <xdr:row>96</xdr:row>
      <xdr:rowOff>65098</xdr:rowOff>
    </xdr:to>
    <xdr:sp macro="" textlink="">
      <xdr:nvSpPr>
        <xdr:cNvPr id="713" name="円/楕円 712"/>
        <xdr:cNvSpPr/>
      </xdr:nvSpPr>
      <xdr:spPr>
        <a:xfrm>
          <a:off x="13652500" y="164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81625</xdr:rowOff>
    </xdr:from>
    <xdr:ext cx="534377" cy="259045"/>
    <xdr:sp macro="" textlink="">
      <xdr:nvSpPr>
        <xdr:cNvPr id="714" name="テキスト ボックス 713"/>
        <xdr:cNvSpPr txBox="1"/>
      </xdr:nvSpPr>
      <xdr:spPr>
        <a:xfrm>
          <a:off x="13436111" y="161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125147</xdr:rowOff>
    </xdr:from>
    <xdr:to>
      <xdr:col>18</xdr:col>
      <xdr:colOff>492125</xdr:colOff>
      <xdr:row>96</xdr:row>
      <xdr:rowOff>55297</xdr:rowOff>
    </xdr:to>
    <xdr:sp macro="" textlink="">
      <xdr:nvSpPr>
        <xdr:cNvPr id="715" name="円/楕円 714"/>
        <xdr:cNvSpPr/>
      </xdr:nvSpPr>
      <xdr:spPr>
        <a:xfrm>
          <a:off x="12763500" y="164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71824</xdr:rowOff>
    </xdr:from>
    <xdr:ext cx="534377" cy="259045"/>
    <xdr:sp macro="" textlink="">
      <xdr:nvSpPr>
        <xdr:cNvPr id="716" name="テキスト ボックス 715"/>
        <xdr:cNvSpPr txBox="1"/>
      </xdr:nvSpPr>
      <xdr:spPr>
        <a:xfrm>
          <a:off x="12547111" y="16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102743</xdr:rowOff>
    </xdr:from>
    <xdr:to>
      <xdr:col>29</xdr:col>
      <xdr:colOff>517525</xdr:colOff>
      <xdr:row>39</xdr:row>
      <xdr:rowOff>44450</xdr:rowOff>
    </xdr:to>
    <xdr:cxnSp macro="">
      <xdr:nvCxnSpPr>
        <xdr:cNvPr id="751" name="直線コネクタ 750"/>
        <xdr:cNvCxnSpPr/>
      </xdr:nvCxnSpPr>
      <xdr:spPr>
        <a:xfrm>
          <a:off x="19545300" y="6617843"/>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102743</xdr:rowOff>
    </xdr:from>
    <xdr:to>
      <xdr:col>28</xdr:col>
      <xdr:colOff>314325</xdr:colOff>
      <xdr:row>39</xdr:row>
      <xdr:rowOff>44450</xdr:rowOff>
    </xdr:to>
    <xdr:cxnSp macro="">
      <xdr:nvCxnSpPr>
        <xdr:cNvPr id="754" name="直線コネクタ 753"/>
        <xdr:cNvCxnSpPr/>
      </xdr:nvCxnSpPr>
      <xdr:spPr>
        <a:xfrm flipV="1">
          <a:off x="18656300" y="6617843"/>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51943</xdr:rowOff>
    </xdr:from>
    <xdr:to>
      <xdr:col>28</xdr:col>
      <xdr:colOff>365125</xdr:colOff>
      <xdr:row>38</xdr:row>
      <xdr:rowOff>153543</xdr:rowOff>
    </xdr:to>
    <xdr:sp macro="" textlink="">
      <xdr:nvSpPr>
        <xdr:cNvPr id="770" name="円/楕円 769"/>
        <xdr:cNvSpPr/>
      </xdr:nvSpPr>
      <xdr:spPr>
        <a:xfrm>
          <a:off x="19494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144670</xdr:rowOff>
    </xdr:from>
    <xdr:ext cx="378565" cy="259045"/>
    <xdr:sp macro="" textlink="">
      <xdr:nvSpPr>
        <xdr:cNvPr id="771" name="テキスト ボックス 770"/>
        <xdr:cNvSpPr txBox="1"/>
      </xdr:nvSpPr>
      <xdr:spPr>
        <a:xfrm>
          <a:off x="19356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上記の各グラフが示すように、公債費以外の全ての費目について、一人当たりのコストが類似団体平均を下回っており、特に総務費、消防費については、類似団体の中で最小</a:t>
          </a:r>
          <a:r>
            <a:rPr kumimoji="1" lang="ja-JP" altLang="en-US" sz="1200">
              <a:solidFill>
                <a:schemeClr val="dk1"/>
              </a:solidFill>
              <a:effectLst/>
              <a:latin typeface="+mn-lt"/>
              <a:ea typeface="+mn-ea"/>
              <a:cs typeface="+mn-cs"/>
            </a:rPr>
            <a:t>またはそれに近い数値</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この各数値には、財政健全化を進めるなかで、各事業の見直しを行い、その財源で市債の償還、土地開発公社の負債の解消を行っているという背景が表れている。</a:t>
          </a:r>
          <a:endParaRPr lang="ja-JP" altLang="ja-JP" sz="1200">
            <a:effectLst/>
          </a:endParaRPr>
        </a:p>
        <a:p>
          <a:r>
            <a:rPr kumimoji="1" lang="ja-JP" altLang="ja-JP" sz="1200">
              <a:solidFill>
                <a:schemeClr val="dk1"/>
              </a:solidFill>
              <a:effectLst/>
              <a:latin typeface="+mn-lt"/>
              <a:ea typeface="+mn-ea"/>
              <a:cs typeface="+mn-cs"/>
            </a:rPr>
            <a:t>特に総務費については、総務・管理部門の人員削減を進めたことや、庁舎・自治振興施設の整備等を極力抑えてきた結果であり、</a:t>
          </a:r>
          <a:endParaRPr lang="ja-JP" altLang="ja-JP" sz="1200">
            <a:effectLst/>
          </a:endParaRPr>
        </a:p>
        <a:p>
          <a:r>
            <a:rPr kumimoji="1" lang="ja-JP" altLang="ja-JP" sz="1200">
              <a:solidFill>
                <a:schemeClr val="dk1"/>
              </a:solidFill>
              <a:effectLst/>
              <a:latin typeface="+mn-lt"/>
              <a:ea typeface="+mn-ea"/>
              <a:cs typeface="+mn-cs"/>
            </a:rPr>
            <a:t>消防費については、市域が狭く、またその半分を山間部に占められていることから、支所等が必要無く、結果的に費用が抑えられている</a:t>
          </a:r>
          <a:r>
            <a:rPr kumimoji="1" lang="ja-JP" altLang="en-US" sz="1200">
              <a:solidFill>
                <a:schemeClr val="dk1"/>
              </a:solidFill>
              <a:effectLst/>
              <a:latin typeface="+mn-lt"/>
              <a:ea typeface="+mn-ea"/>
              <a:cs typeface="+mn-cs"/>
            </a:rPr>
            <a:t>形</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教育費については、平成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年度に新学校給食センターを整備したことから、一時的に大幅な上昇となっ</a:t>
          </a:r>
          <a:r>
            <a:rPr kumimoji="1" lang="ja-JP" altLang="en-US" sz="1200">
              <a:solidFill>
                <a:schemeClr val="dk1"/>
              </a:solidFill>
              <a:effectLst/>
              <a:latin typeface="+mn-lt"/>
              <a:ea typeface="+mn-ea"/>
              <a:cs typeface="+mn-cs"/>
            </a:rPr>
            <a:t>たが、その整備が終了し、これまでの水準に戻って</a:t>
          </a:r>
          <a:r>
            <a:rPr kumimoji="1" lang="ja-JP" altLang="ja-JP" sz="1200">
              <a:solidFill>
                <a:schemeClr val="dk1"/>
              </a:solidFill>
              <a:effectLst/>
              <a:latin typeface="+mn-lt"/>
              <a:ea typeface="+mn-ea"/>
              <a:cs typeface="+mn-cs"/>
            </a:rPr>
            <a:t>いる。</a:t>
          </a:r>
          <a:endParaRPr lang="ja-JP" altLang="ja-JP" sz="1200">
            <a:effectLst/>
          </a:endParaRPr>
        </a:p>
        <a:p>
          <a:r>
            <a:rPr kumimoji="1" lang="ja-JP" altLang="ja-JP" sz="1200">
              <a:solidFill>
                <a:schemeClr val="dk1"/>
              </a:solidFill>
              <a:effectLst/>
              <a:latin typeface="+mn-lt"/>
              <a:ea typeface="+mn-ea"/>
              <a:cs typeface="+mn-cs"/>
            </a:rPr>
            <a:t>公共施設やインフラの維持的経費までも抑えながら財政運営を行ってきた結果が上記グラフであり、今後の施設の更新や長寿命化を行うため、選択と集中を行いながら、より良い住民サービスを行える財政運営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近年は、財政健全化計画の実施</a:t>
          </a:r>
          <a:r>
            <a:rPr kumimoji="1" lang="ja-JP" altLang="en-US" sz="1200">
              <a:solidFill>
                <a:schemeClr val="dk1"/>
              </a:solidFill>
              <a:effectLst/>
              <a:latin typeface="+mn-lt"/>
              <a:ea typeface="+mn-ea"/>
              <a:cs typeface="+mn-cs"/>
            </a:rPr>
            <a:t>などから歳出削減を行ってきた結果</a:t>
          </a:r>
          <a:r>
            <a:rPr kumimoji="1" lang="ja-JP" altLang="ja-JP" sz="1200">
              <a:solidFill>
                <a:schemeClr val="dk1"/>
              </a:solidFill>
              <a:effectLst/>
              <a:latin typeface="+mn-lt"/>
              <a:ea typeface="+mn-ea"/>
              <a:cs typeface="+mn-cs"/>
            </a:rPr>
            <a:t>、基金を減らすことなく実質収支で黒字を維持することができている。しかしながら、今後は社会保障関連経費の増加や、施設の更新、老朽化対策及び再配置等の費用、それに係る公債費負担の増加による財政状況の悪化が懸念されるところであ</a:t>
          </a:r>
          <a:r>
            <a:rPr kumimoji="1" lang="ja-JP" altLang="en-US" sz="1200">
              <a:solidFill>
                <a:schemeClr val="dk1"/>
              </a:solidFill>
              <a:effectLst/>
              <a:latin typeface="+mn-lt"/>
              <a:ea typeface="+mn-ea"/>
              <a:cs typeface="+mn-cs"/>
            </a:rPr>
            <a:t>り、それらに対応するために、黒字の一部については、財政調整基金への積立を行っている</a:t>
          </a:r>
          <a:r>
            <a:rPr kumimoji="1" lang="ja-JP" altLang="ja-JP" sz="1200">
              <a:solidFill>
                <a:schemeClr val="dk1"/>
              </a:solidFill>
              <a:effectLst/>
              <a:latin typeface="+mn-lt"/>
              <a:ea typeface="+mn-ea"/>
              <a:cs typeface="+mn-cs"/>
            </a:rPr>
            <a:t>。事業の精査、選択と集中により、慢性的な基金の取り崩しを防ぎながら、適正な財政運営に努める。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過去より連結実質赤字比率は黒字で推移しており、平成２４年度からはすべての会計において黒字となっている。この連結における黒字額の多くは水道事業に依存している状態であり、今後、</a:t>
          </a:r>
          <a:r>
            <a:rPr kumimoji="1" lang="ja-JP" altLang="en-US" sz="1200">
              <a:solidFill>
                <a:schemeClr val="dk1"/>
              </a:solidFill>
              <a:effectLst/>
              <a:latin typeface="+mn-lt"/>
              <a:ea typeface="+mn-ea"/>
              <a:cs typeface="+mn-cs"/>
            </a:rPr>
            <a:t>高齢化による社会保障経費の増加に伴い、介護保険会計</a:t>
          </a:r>
          <a:r>
            <a:rPr kumimoji="1" lang="ja-JP" altLang="ja-JP" sz="1200">
              <a:solidFill>
                <a:schemeClr val="dk1"/>
              </a:solidFill>
              <a:effectLst/>
              <a:latin typeface="+mn-lt"/>
              <a:ea typeface="+mn-ea"/>
              <a:cs typeface="+mn-cs"/>
            </a:rPr>
            <a:t>等で収支</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悪化</a:t>
          </a:r>
          <a:r>
            <a:rPr kumimoji="1" lang="ja-JP" altLang="en-US" sz="1200">
              <a:solidFill>
                <a:schemeClr val="dk1"/>
              </a:solidFill>
              <a:effectLst/>
              <a:latin typeface="+mn-lt"/>
              <a:ea typeface="+mn-ea"/>
              <a:cs typeface="+mn-cs"/>
            </a:rPr>
            <a:t>する可能性もあることから</a:t>
          </a:r>
          <a:r>
            <a:rPr kumimoji="1" lang="ja-JP" altLang="ja-JP" sz="1200">
              <a:solidFill>
                <a:schemeClr val="dk1"/>
              </a:solidFill>
              <a:effectLst/>
              <a:latin typeface="+mn-lt"/>
              <a:ea typeface="+mn-ea"/>
              <a:cs typeface="+mn-cs"/>
            </a:rPr>
            <a:t>、一般会計だけでなく、市全体としてバランスのとれた適正な市政運営に努める。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24031440</v>
      </c>
      <c r="BO4" s="381"/>
      <c r="BP4" s="381"/>
      <c r="BQ4" s="381"/>
      <c r="BR4" s="381"/>
      <c r="BS4" s="381"/>
      <c r="BT4" s="381"/>
      <c r="BU4" s="382"/>
      <c r="BV4" s="380">
        <v>26115389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v>
      </c>
      <c r="CU4" s="387"/>
      <c r="CV4" s="387"/>
      <c r="CW4" s="387"/>
      <c r="CX4" s="387"/>
      <c r="CY4" s="387"/>
      <c r="CZ4" s="387"/>
      <c r="DA4" s="388"/>
      <c r="DB4" s="386">
        <v>2.5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23240669</v>
      </c>
      <c r="BO5" s="418"/>
      <c r="BP5" s="418"/>
      <c r="BQ5" s="418"/>
      <c r="BR5" s="418"/>
      <c r="BS5" s="418"/>
      <c r="BT5" s="418"/>
      <c r="BU5" s="419"/>
      <c r="BV5" s="417">
        <v>25344252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96.8</v>
      </c>
      <c r="CU5" s="415"/>
      <c r="CV5" s="415"/>
      <c r="CW5" s="415"/>
      <c r="CX5" s="415"/>
      <c r="CY5" s="415"/>
      <c r="CZ5" s="415"/>
      <c r="DA5" s="416"/>
      <c r="DB5" s="414">
        <v>94.3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790771</v>
      </c>
      <c r="BO6" s="418"/>
      <c r="BP6" s="418"/>
      <c r="BQ6" s="418"/>
      <c r="BR6" s="418"/>
      <c r="BS6" s="418"/>
      <c r="BT6" s="418"/>
      <c r="BU6" s="419"/>
      <c r="BV6" s="417">
        <v>771137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103.5</v>
      </c>
      <c r="CU6" s="455"/>
      <c r="CV6" s="455"/>
      <c r="CW6" s="455"/>
      <c r="CX6" s="455"/>
      <c r="CY6" s="455"/>
      <c r="CZ6" s="455"/>
      <c r="DA6" s="456"/>
      <c r="DB6" s="454">
        <v>102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363781</v>
      </c>
      <c r="BO7" s="418"/>
      <c r="BP7" s="418"/>
      <c r="BQ7" s="418"/>
      <c r="BR7" s="418"/>
      <c r="BS7" s="418"/>
      <c r="BT7" s="418"/>
      <c r="BU7" s="419"/>
      <c r="BV7" s="417">
        <v>413491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14414984</v>
      </c>
      <c r="CU7" s="418"/>
      <c r="CV7" s="418"/>
      <c r="CW7" s="418"/>
      <c r="CX7" s="418"/>
      <c r="CY7" s="418"/>
      <c r="CZ7" s="418"/>
      <c r="DA7" s="419"/>
      <c r="DB7" s="417">
        <v>14251099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426990</v>
      </c>
      <c r="BO8" s="418"/>
      <c r="BP8" s="418"/>
      <c r="BQ8" s="418"/>
      <c r="BR8" s="418"/>
      <c r="BS8" s="418"/>
      <c r="BT8" s="418"/>
      <c r="BU8" s="419"/>
      <c r="BV8" s="417">
        <v>357646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76435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69344</v>
      </c>
      <c r="BO9" s="418"/>
      <c r="BP9" s="418"/>
      <c r="BQ9" s="418"/>
      <c r="BR9" s="418"/>
      <c r="BS9" s="418"/>
      <c r="BT9" s="418"/>
      <c r="BU9" s="419"/>
      <c r="BV9" s="417">
        <v>82625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19.600000000000001</v>
      </c>
      <c r="CU9" s="415"/>
      <c r="CV9" s="415"/>
      <c r="CW9" s="415"/>
      <c r="CX9" s="415"/>
      <c r="CY9" s="415"/>
      <c r="CZ9" s="415"/>
      <c r="DA9" s="416"/>
      <c r="DB9" s="414">
        <v>20.100000000000001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77686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185420</v>
      </c>
      <c r="BO10" s="418"/>
      <c r="BP10" s="418"/>
      <c r="BQ10" s="418"/>
      <c r="BR10" s="418"/>
      <c r="BS10" s="418"/>
      <c r="BT10" s="418"/>
      <c r="BU10" s="419"/>
      <c r="BV10" s="417">
        <v>394905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25362</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77876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77422</v>
      </c>
      <c r="S13" s="499"/>
      <c r="T13" s="499"/>
      <c r="U13" s="499"/>
      <c r="V13" s="500"/>
      <c r="W13" s="433" t="s">
        <v>123</v>
      </c>
      <c r="X13" s="434"/>
      <c r="Y13" s="434"/>
      <c r="Z13" s="434"/>
      <c r="AA13" s="434"/>
      <c r="AB13" s="424"/>
      <c r="AC13" s="468">
        <v>302</v>
      </c>
      <c r="AD13" s="469"/>
      <c r="AE13" s="469"/>
      <c r="AF13" s="469"/>
      <c r="AG13" s="508"/>
      <c r="AH13" s="468">
        <v>260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280126</v>
      </c>
      <c r="BO13" s="418"/>
      <c r="BP13" s="418"/>
      <c r="BQ13" s="418"/>
      <c r="BR13" s="418"/>
      <c r="BS13" s="418"/>
      <c r="BT13" s="418"/>
      <c r="BU13" s="419"/>
      <c r="BV13" s="417">
        <v>477530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13.1</v>
      </c>
      <c r="CU13" s="415"/>
      <c r="CV13" s="415"/>
      <c r="CW13" s="415"/>
      <c r="CX13" s="415"/>
      <c r="CY13" s="415"/>
      <c r="CZ13" s="415"/>
      <c r="DA13" s="416"/>
      <c r="DB13" s="414">
        <v>13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78015</v>
      </c>
      <c r="S14" s="499"/>
      <c r="T14" s="499"/>
      <c r="U14" s="499"/>
      <c r="V14" s="500"/>
      <c r="W14" s="407"/>
      <c r="X14" s="408"/>
      <c r="Y14" s="408"/>
      <c r="Z14" s="408"/>
      <c r="AA14" s="408"/>
      <c r="AB14" s="397"/>
      <c r="AC14" s="501">
        <v>0.9</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142.30000000000001</v>
      </c>
      <c r="CU14" s="513"/>
      <c r="CV14" s="513"/>
      <c r="CW14" s="513"/>
      <c r="CX14" s="513"/>
      <c r="CY14" s="513"/>
      <c r="CZ14" s="513"/>
      <c r="DA14" s="514"/>
      <c r="DB14" s="512">
        <v>169.9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77573</v>
      </c>
      <c r="S15" s="499"/>
      <c r="T15" s="499"/>
      <c r="U15" s="499"/>
      <c r="V15" s="500"/>
      <c r="W15" s="433" t="s">
        <v>130</v>
      </c>
      <c r="X15" s="434"/>
      <c r="Y15" s="434"/>
      <c r="Z15" s="434"/>
      <c r="AA15" s="434"/>
      <c r="AB15" s="424"/>
      <c r="AC15" s="468">
        <v>8126</v>
      </c>
      <c r="AD15" s="469"/>
      <c r="AE15" s="469"/>
      <c r="AF15" s="469"/>
      <c r="AG15" s="508"/>
      <c r="AH15" s="468">
        <v>8516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8071985</v>
      </c>
      <c r="BO15" s="381"/>
      <c r="BP15" s="381"/>
      <c r="BQ15" s="381"/>
      <c r="BR15" s="381"/>
      <c r="BS15" s="381"/>
      <c r="BT15" s="381"/>
      <c r="BU15" s="382"/>
      <c r="BV15" s="380">
        <v>7850290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25.6</v>
      </c>
      <c r="AD16" s="502"/>
      <c r="AE16" s="502"/>
      <c r="AF16" s="502"/>
      <c r="AG16" s="503"/>
      <c r="AH16" s="501">
        <v>26.7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11249237</v>
      </c>
      <c r="BO16" s="418"/>
      <c r="BP16" s="418"/>
      <c r="BQ16" s="418"/>
      <c r="BR16" s="418"/>
      <c r="BS16" s="418"/>
      <c r="BT16" s="418"/>
      <c r="BU16" s="419"/>
      <c r="BV16" s="417">
        <v>11005683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23370</v>
      </c>
      <c r="AD17" s="469"/>
      <c r="AE17" s="469"/>
      <c r="AF17" s="469"/>
      <c r="AG17" s="508"/>
      <c r="AH17" s="468">
        <v>23168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10304380</v>
      </c>
      <c r="BO17" s="418"/>
      <c r="BP17" s="418"/>
      <c r="BQ17" s="418"/>
      <c r="BR17" s="418"/>
      <c r="BS17" s="418"/>
      <c r="BT17" s="418"/>
      <c r="BU17" s="419"/>
      <c r="BV17" s="417">
        <v>9964245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25.55</v>
      </c>
      <c r="M18" s="530"/>
      <c r="N18" s="530"/>
      <c r="O18" s="530"/>
      <c r="P18" s="530"/>
      <c r="Q18" s="530"/>
      <c r="R18" s="531"/>
      <c r="S18" s="531"/>
      <c r="T18" s="531"/>
      <c r="U18" s="531"/>
      <c r="V18" s="532"/>
      <c r="W18" s="435"/>
      <c r="X18" s="436"/>
      <c r="Y18" s="436"/>
      <c r="Z18" s="436"/>
      <c r="AA18" s="436"/>
      <c r="AB18" s="427"/>
      <c r="AC18" s="533">
        <v>73.5</v>
      </c>
      <c r="AD18" s="534"/>
      <c r="AE18" s="534"/>
      <c r="AF18" s="534"/>
      <c r="AG18" s="535"/>
      <c r="AH18" s="533">
        <v>72.5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14046221</v>
      </c>
      <c r="BO18" s="418"/>
      <c r="BP18" s="418"/>
      <c r="BQ18" s="418"/>
      <c r="BR18" s="418"/>
      <c r="BS18" s="418"/>
      <c r="BT18" s="418"/>
      <c r="BU18" s="419"/>
      <c r="BV18" s="417">
        <v>14037908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2992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16393532</v>
      </c>
      <c r="BO19" s="418"/>
      <c r="BP19" s="418"/>
      <c r="BQ19" s="418"/>
      <c r="BR19" s="418"/>
      <c r="BS19" s="418"/>
      <c r="BT19" s="418"/>
      <c r="BU19" s="419"/>
      <c r="BV19" s="417">
        <v>16685246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28923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29881772</v>
      </c>
      <c r="BO23" s="418"/>
      <c r="BP23" s="418"/>
      <c r="BQ23" s="418"/>
      <c r="BR23" s="418"/>
      <c r="BS23" s="418"/>
      <c r="BT23" s="418"/>
      <c r="BU23" s="419"/>
      <c r="BV23" s="417">
        <v>30984177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7425</v>
      </c>
      <c r="R24" s="469"/>
      <c r="S24" s="469"/>
      <c r="T24" s="469"/>
      <c r="U24" s="469"/>
      <c r="V24" s="508"/>
      <c r="W24" s="563"/>
      <c r="X24" s="551"/>
      <c r="Y24" s="552"/>
      <c r="Z24" s="467" t="s">
        <v>153</v>
      </c>
      <c r="AA24" s="447"/>
      <c r="AB24" s="447"/>
      <c r="AC24" s="447"/>
      <c r="AD24" s="447"/>
      <c r="AE24" s="447"/>
      <c r="AF24" s="447"/>
      <c r="AG24" s="448"/>
      <c r="AH24" s="468">
        <v>445</v>
      </c>
      <c r="AI24" s="469"/>
      <c r="AJ24" s="469"/>
      <c r="AK24" s="469"/>
      <c r="AL24" s="508"/>
      <c r="AM24" s="468">
        <v>1396410</v>
      </c>
      <c r="AN24" s="469"/>
      <c r="AO24" s="469"/>
      <c r="AP24" s="469"/>
      <c r="AQ24" s="469"/>
      <c r="AR24" s="508"/>
      <c r="AS24" s="468">
        <v>3138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15980962</v>
      </c>
      <c r="BO24" s="418"/>
      <c r="BP24" s="418"/>
      <c r="BQ24" s="418"/>
      <c r="BR24" s="418"/>
      <c r="BS24" s="418"/>
      <c r="BT24" s="418"/>
      <c r="BU24" s="419"/>
      <c r="BV24" s="417">
        <v>15741980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7000</v>
      </c>
      <c r="R25" s="469"/>
      <c r="S25" s="469"/>
      <c r="T25" s="469"/>
      <c r="U25" s="469"/>
      <c r="V25" s="508"/>
      <c r="W25" s="563"/>
      <c r="X25" s="551"/>
      <c r="Y25" s="552"/>
      <c r="Z25" s="467" t="s">
        <v>156</v>
      </c>
      <c r="AA25" s="447"/>
      <c r="AB25" s="447"/>
      <c r="AC25" s="447"/>
      <c r="AD25" s="447"/>
      <c r="AE25" s="447"/>
      <c r="AF25" s="447"/>
      <c r="AG25" s="448"/>
      <c r="AH25" s="468">
        <v>76</v>
      </c>
      <c r="AI25" s="469"/>
      <c r="AJ25" s="469"/>
      <c r="AK25" s="469"/>
      <c r="AL25" s="508"/>
      <c r="AM25" s="468">
        <v>219792</v>
      </c>
      <c r="AN25" s="469"/>
      <c r="AO25" s="469"/>
      <c r="AP25" s="469"/>
      <c r="AQ25" s="469"/>
      <c r="AR25" s="508"/>
      <c r="AS25" s="468">
        <v>2892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14349445</v>
      </c>
      <c r="BO25" s="381"/>
      <c r="BP25" s="381"/>
      <c r="BQ25" s="381"/>
      <c r="BR25" s="381"/>
      <c r="BS25" s="381"/>
      <c r="BT25" s="381"/>
      <c r="BU25" s="382"/>
      <c r="BV25" s="380">
        <v>14622115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6160</v>
      </c>
      <c r="R26" s="469"/>
      <c r="S26" s="469"/>
      <c r="T26" s="469"/>
      <c r="U26" s="469"/>
      <c r="V26" s="508"/>
      <c r="W26" s="563"/>
      <c r="X26" s="551"/>
      <c r="Y26" s="552"/>
      <c r="Z26" s="467" t="s">
        <v>159</v>
      </c>
      <c r="AA26" s="573"/>
      <c r="AB26" s="573"/>
      <c r="AC26" s="573"/>
      <c r="AD26" s="573"/>
      <c r="AE26" s="573"/>
      <c r="AF26" s="573"/>
      <c r="AG26" s="574"/>
      <c r="AH26" s="468">
        <v>49</v>
      </c>
      <c r="AI26" s="469"/>
      <c r="AJ26" s="469"/>
      <c r="AK26" s="469"/>
      <c r="AL26" s="508"/>
      <c r="AM26" s="468">
        <v>168511</v>
      </c>
      <c r="AN26" s="469"/>
      <c r="AO26" s="469"/>
      <c r="AP26" s="469"/>
      <c r="AQ26" s="469"/>
      <c r="AR26" s="508"/>
      <c r="AS26" s="468">
        <v>3439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6210</v>
      </c>
      <c r="R27" s="469"/>
      <c r="S27" s="469"/>
      <c r="T27" s="469"/>
      <c r="U27" s="469"/>
      <c r="V27" s="508"/>
      <c r="W27" s="563"/>
      <c r="X27" s="551"/>
      <c r="Y27" s="552"/>
      <c r="Z27" s="467" t="s">
        <v>162</v>
      </c>
      <c r="AA27" s="447"/>
      <c r="AB27" s="447"/>
      <c r="AC27" s="447"/>
      <c r="AD27" s="447"/>
      <c r="AE27" s="447"/>
      <c r="AF27" s="447"/>
      <c r="AG27" s="448"/>
      <c r="AH27" s="468">
        <v>29</v>
      </c>
      <c r="AI27" s="469"/>
      <c r="AJ27" s="469"/>
      <c r="AK27" s="469"/>
      <c r="AL27" s="508"/>
      <c r="AM27" s="468">
        <v>93730</v>
      </c>
      <c r="AN27" s="469"/>
      <c r="AO27" s="469"/>
      <c r="AP27" s="469"/>
      <c r="AQ27" s="469"/>
      <c r="AR27" s="508"/>
      <c r="AS27" s="468">
        <v>3232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5715</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3186933</v>
      </c>
      <c r="BO28" s="381"/>
      <c r="BP28" s="381"/>
      <c r="BQ28" s="381"/>
      <c r="BR28" s="381"/>
      <c r="BS28" s="381"/>
      <c r="BT28" s="381"/>
      <c r="BU28" s="382"/>
      <c r="BV28" s="380">
        <v>3001513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13</v>
      </c>
      <c r="M29" s="469"/>
      <c r="N29" s="469"/>
      <c r="O29" s="469"/>
      <c r="P29" s="508"/>
      <c r="Q29" s="468">
        <v>5400</v>
      </c>
      <c r="R29" s="469"/>
      <c r="S29" s="469"/>
      <c r="T29" s="469"/>
      <c r="U29" s="469"/>
      <c r="V29" s="508"/>
      <c r="W29" s="564"/>
      <c r="X29" s="565"/>
      <c r="Y29" s="566"/>
      <c r="Z29" s="467" t="s">
        <v>169</v>
      </c>
      <c r="AA29" s="447"/>
      <c r="AB29" s="447"/>
      <c r="AC29" s="447"/>
      <c r="AD29" s="447"/>
      <c r="AE29" s="447"/>
      <c r="AF29" s="447"/>
      <c r="AG29" s="448"/>
      <c r="AH29" s="468">
        <v>474</v>
      </c>
      <c r="AI29" s="469"/>
      <c r="AJ29" s="469"/>
      <c r="AK29" s="469"/>
      <c r="AL29" s="508"/>
      <c r="AM29" s="468">
        <v>1490140</v>
      </c>
      <c r="AN29" s="469"/>
      <c r="AO29" s="469"/>
      <c r="AP29" s="469"/>
      <c r="AQ29" s="469"/>
      <c r="AR29" s="508"/>
      <c r="AS29" s="468">
        <v>3144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650629</v>
      </c>
      <c r="BO29" s="418"/>
      <c r="BP29" s="418"/>
      <c r="BQ29" s="418"/>
      <c r="BR29" s="418"/>
      <c r="BS29" s="418"/>
      <c r="BT29" s="418"/>
      <c r="BU29" s="419"/>
      <c r="BV29" s="417">
        <v>649386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1838420</v>
      </c>
      <c r="BO30" s="587"/>
      <c r="BP30" s="587"/>
      <c r="BQ30" s="587"/>
      <c r="BR30" s="587"/>
      <c r="BS30" s="587"/>
      <c r="BT30" s="587"/>
      <c r="BU30" s="588"/>
      <c r="BV30" s="586">
        <v>1765867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四條畷市交野市清掃施設組合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交野市体育文化協会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公共用地先行取得事業特別会計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北河内4市リサイクル施設組合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交野市土地開発公社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大阪府後期高齢者医療広域連合（一般会計）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大阪府後期高齢者医療広域連合（後期高齢者医療特別会計）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大阪広域水道企業団（水道事業会計）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大阪広域水道企業団（工業用水道事業会計）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21.84</v>
      </c>
      <c r="G34" s="33">
        <v>22</v>
      </c>
      <c r="H34" s="33">
        <v>20.89</v>
      </c>
      <c r="I34" s="33">
        <v>20.37</v>
      </c>
      <c r="J34" s="34">
        <v>21.76</v>
      </c>
      <c r="K34" s="22"/>
      <c r="L34" s="22"/>
      <c r="M34" s="22"/>
      <c r="N34" s="22"/>
      <c r="O34" s="22"/>
      <c r="P34" s="22"/>
    </row>
    <row r="35" spans="1:16" ht="39" customHeight="1" x14ac:dyDescent="0.15">
      <c r="A35" s="22"/>
      <c r="B35" s="35"/>
      <c r="C35" s="1178" t="s">
        <v>522</v>
      </c>
      <c r="D35" s="1179"/>
      <c r="E35" s="1180"/>
      <c r="F35" s="36">
        <v>1.7</v>
      </c>
      <c r="G35" s="37">
        <v>2.0699999999999998</v>
      </c>
      <c r="H35" s="37">
        <v>1.94</v>
      </c>
      <c r="I35" s="37">
        <v>2.5</v>
      </c>
      <c r="J35" s="38">
        <v>2.96</v>
      </c>
      <c r="K35" s="22"/>
      <c r="L35" s="22"/>
      <c r="M35" s="22"/>
      <c r="N35" s="22"/>
      <c r="O35" s="22"/>
      <c r="P35" s="22"/>
    </row>
    <row r="36" spans="1:16" ht="39" customHeight="1" x14ac:dyDescent="0.15">
      <c r="A36" s="22"/>
      <c r="B36" s="35"/>
      <c r="C36" s="1178" t="s">
        <v>523</v>
      </c>
      <c r="D36" s="1179"/>
      <c r="E36" s="1180"/>
      <c r="F36" s="36">
        <v>0.19</v>
      </c>
      <c r="G36" s="37">
        <v>0.72</v>
      </c>
      <c r="H36" s="37">
        <v>0.47</v>
      </c>
      <c r="I36" s="37">
        <v>0.56000000000000005</v>
      </c>
      <c r="J36" s="38">
        <v>2.2599999999999998</v>
      </c>
      <c r="K36" s="22"/>
      <c r="L36" s="22"/>
      <c r="M36" s="22"/>
      <c r="N36" s="22"/>
      <c r="O36" s="22"/>
      <c r="P36" s="22"/>
    </row>
    <row r="37" spans="1:16" ht="39" customHeight="1" x14ac:dyDescent="0.15">
      <c r="A37" s="22"/>
      <c r="B37" s="35"/>
      <c r="C37" s="1178" t="s">
        <v>524</v>
      </c>
      <c r="D37" s="1179"/>
      <c r="E37" s="1180"/>
      <c r="F37" s="36">
        <v>0.16</v>
      </c>
      <c r="G37" s="37">
        <v>0.09</v>
      </c>
      <c r="H37" s="37">
        <v>0.57999999999999996</v>
      </c>
      <c r="I37" s="37">
        <v>1.1000000000000001</v>
      </c>
      <c r="J37" s="38">
        <v>1.27</v>
      </c>
      <c r="K37" s="22"/>
      <c r="L37" s="22"/>
      <c r="M37" s="22"/>
      <c r="N37" s="22"/>
      <c r="O37" s="22"/>
      <c r="P37" s="22"/>
    </row>
    <row r="38" spans="1:16" ht="39" customHeight="1" x14ac:dyDescent="0.15">
      <c r="A38" s="22"/>
      <c r="B38" s="35"/>
      <c r="C38" s="1178" t="s">
        <v>525</v>
      </c>
      <c r="D38" s="1179"/>
      <c r="E38" s="1180"/>
      <c r="F38" s="36">
        <v>0.39</v>
      </c>
      <c r="G38" s="37">
        <v>0.35</v>
      </c>
      <c r="H38" s="37">
        <v>0.38</v>
      </c>
      <c r="I38" s="37">
        <v>0.26</v>
      </c>
      <c r="J38" s="38">
        <v>0.28999999999999998</v>
      </c>
      <c r="K38" s="22"/>
      <c r="L38" s="22"/>
      <c r="M38" s="22"/>
      <c r="N38" s="22"/>
      <c r="O38" s="22"/>
      <c r="P38" s="22"/>
    </row>
    <row r="39" spans="1:16" ht="39" customHeight="1" x14ac:dyDescent="0.15">
      <c r="A39" s="22"/>
      <c r="B39" s="35"/>
      <c r="C39" s="1178" t="s">
        <v>526</v>
      </c>
      <c r="D39" s="1179"/>
      <c r="E39" s="1180"/>
      <c r="F39" s="36">
        <v>0</v>
      </c>
      <c r="G39" s="37">
        <v>0</v>
      </c>
      <c r="H39" s="37">
        <v>0.23</v>
      </c>
      <c r="I39" s="37">
        <v>0.26</v>
      </c>
      <c r="J39" s="38">
        <v>0.27</v>
      </c>
      <c r="K39" s="22"/>
      <c r="L39" s="22"/>
      <c r="M39" s="22"/>
      <c r="N39" s="22"/>
      <c r="O39" s="22"/>
      <c r="P39" s="22"/>
    </row>
    <row r="40" spans="1:16" ht="39" customHeight="1" x14ac:dyDescent="0.15">
      <c r="A40" s="22"/>
      <c r="B40" s="35"/>
      <c r="C40" s="1178" t="s">
        <v>527</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529</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3473</v>
      </c>
      <c r="L45" s="60">
        <v>3453</v>
      </c>
      <c r="M45" s="60">
        <v>3655</v>
      </c>
      <c r="N45" s="60">
        <v>3457</v>
      </c>
      <c r="O45" s="61">
        <v>3293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382</v>
      </c>
      <c r="L48" s="64">
        <v>165</v>
      </c>
      <c r="M48" s="64">
        <v>145</v>
      </c>
      <c r="N48" s="64">
        <v>136</v>
      </c>
      <c r="O48" s="65">
        <v>129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27</v>
      </c>
      <c r="L49" s="64">
        <v>26</v>
      </c>
      <c r="M49" s="64">
        <v>25</v>
      </c>
      <c r="N49" s="64">
        <v>31</v>
      </c>
      <c r="O49" s="65">
        <v>32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2266</v>
      </c>
      <c r="L52" s="64">
        <v>2160</v>
      </c>
      <c r="M52" s="64">
        <v>2180</v>
      </c>
      <c r="N52" s="64">
        <v>1829</v>
      </c>
      <c r="O52" s="65">
        <v>1867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1617</v>
      </c>
      <c r="L53" s="69">
        <v>1484</v>
      </c>
      <c r="M53" s="69">
        <v>1645</v>
      </c>
      <c r="N53" s="69">
        <v>1795</v>
      </c>
      <c r="O53" s="70">
        <v>1587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29869</v>
      </c>
      <c r="J41" s="83">
        <v>31596</v>
      </c>
      <c r="K41" s="83">
        <v>30573</v>
      </c>
      <c r="L41" s="83">
        <v>30984</v>
      </c>
      <c r="M41" s="84">
        <v>29882</v>
      </c>
    </row>
    <row r="42" spans="2:13" ht="27.75" customHeight="1" x14ac:dyDescent="0.15">
      <c r="B42" s="1204"/>
      <c r="C42" s="1205"/>
      <c r="D42" s="85"/>
      <c r="E42" s="1210" t="s">
        <v>26</v>
      </c>
      <c r="F42" s="1210"/>
      <c r="G42" s="1210"/>
      <c r="H42" s="1211"/>
      <c r="I42" s="86">
        <v>17779</v>
      </c>
      <c r="J42" s="87">
        <v>14555</v>
      </c>
      <c r="K42" s="87">
        <v>12616</v>
      </c>
      <c r="L42" s="87">
        <v>12035</v>
      </c>
      <c r="M42" s="88">
        <v>10396</v>
      </c>
    </row>
    <row r="43" spans="2:13" ht="27.75" customHeight="1" x14ac:dyDescent="0.15">
      <c r="B43" s="1204"/>
      <c r="C43" s="1205"/>
      <c r="D43" s="85"/>
      <c r="E43" s="1210" t="s">
        <v>27</v>
      </c>
      <c r="F43" s="1210"/>
      <c r="G43" s="1210"/>
      <c r="H43" s="1211"/>
      <c r="I43" s="86">
        <v>2426</v>
      </c>
      <c r="J43" s="87">
        <v>2260</v>
      </c>
      <c r="K43" s="87">
        <v>1997</v>
      </c>
      <c r="L43" s="87">
        <v>1243</v>
      </c>
      <c r="M43" s="88">
        <v>1192</v>
      </c>
    </row>
    <row r="44" spans="2:13" ht="27.75" customHeight="1" x14ac:dyDescent="0.15">
      <c r="B44" s="1204"/>
      <c r="C44" s="1205"/>
      <c r="D44" s="85"/>
      <c r="E44" s="1210" t="s">
        <v>28</v>
      </c>
      <c r="F44" s="1210"/>
      <c r="G44" s="1210"/>
      <c r="H44" s="1211"/>
      <c r="I44" s="86">
        <v>172</v>
      </c>
      <c r="J44" s="87">
        <v>153</v>
      </c>
      <c r="K44" s="87">
        <v>1679</v>
      </c>
      <c r="L44" s="87">
        <v>1827</v>
      </c>
      <c r="M44" s="88">
        <v>2253</v>
      </c>
    </row>
    <row r="45" spans="2:13" ht="27.75" customHeight="1" x14ac:dyDescent="0.15">
      <c r="B45" s="1204"/>
      <c r="C45" s="1205"/>
      <c r="D45" s="85"/>
      <c r="E45" s="1210" t="s">
        <v>29</v>
      </c>
      <c r="F45" s="1210"/>
      <c r="G45" s="1210"/>
      <c r="H45" s="1211"/>
      <c r="I45" s="86">
        <v>3582</v>
      </c>
      <c r="J45" s="87">
        <v>3557</v>
      </c>
      <c r="K45" s="87">
        <v>3367</v>
      </c>
      <c r="L45" s="87">
        <v>3271</v>
      </c>
      <c r="M45" s="88">
        <v>3446</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4360</v>
      </c>
      <c r="J50" s="87">
        <v>4843</v>
      </c>
      <c r="K50" s="87">
        <v>5014</v>
      </c>
      <c r="L50" s="87">
        <v>5430</v>
      </c>
      <c r="M50" s="88">
        <v>5690</v>
      </c>
    </row>
    <row r="51" spans="2:13" ht="27.75" customHeight="1" x14ac:dyDescent="0.15">
      <c r="B51" s="1204"/>
      <c r="C51" s="1205"/>
      <c r="D51" s="85"/>
      <c r="E51" s="1210" t="s">
        <v>36</v>
      </c>
      <c r="F51" s="1210"/>
      <c r="G51" s="1210"/>
      <c r="H51" s="1211"/>
      <c r="I51" s="86">
        <v>3674</v>
      </c>
      <c r="J51" s="87">
        <v>3628</v>
      </c>
      <c r="K51" s="87">
        <v>4954</v>
      </c>
      <c r="L51" s="87">
        <v>4503</v>
      </c>
      <c r="M51" s="88">
        <v>5207</v>
      </c>
    </row>
    <row r="52" spans="2:13" ht="27.75" customHeight="1" x14ac:dyDescent="0.15">
      <c r="B52" s="1206"/>
      <c r="C52" s="1207"/>
      <c r="D52" s="85"/>
      <c r="E52" s="1210" t="s">
        <v>37</v>
      </c>
      <c r="F52" s="1210"/>
      <c r="G52" s="1210"/>
      <c r="H52" s="1211"/>
      <c r="I52" s="86">
        <v>17080</v>
      </c>
      <c r="J52" s="87">
        <v>17181</v>
      </c>
      <c r="K52" s="87">
        <v>17564</v>
      </c>
      <c r="L52" s="87">
        <v>17627</v>
      </c>
      <c r="M52" s="88">
        <v>17828</v>
      </c>
    </row>
    <row r="53" spans="2:13" ht="27.75" customHeight="1" thickBot="1" x14ac:dyDescent="0.2">
      <c r="B53" s="1217" t="s">
        <v>21</v>
      </c>
      <c r="C53" s="1218"/>
      <c r="D53" s="92"/>
      <c r="E53" s="1219" t="s">
        <v>38</v>
      </c>
      <c r="F53" s="1219"/>
      <c r="G53" s="1219"/>
      <c r="H53" s="1220"/>
      <c r="I53" s="93">
        <v>28715</v>
      </c>
      <c r="J53" s="94">
        <v>26469</v>
      </c>
      <c r="K53" s="94">
        <v>22700</v>
      </c>
      <c r="L53" s="94">
        <v>21800</v>
      </c>
      <c r="M53" s="95">
        <v>18445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35" t="s">
        <v>545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547</v>
      </c>
      <c r="H51" s="1248"/>
      <c r="I51" s="1253" t="s">
        <v>548</v>
      </c>
      <c r="J51" s="1253"/>
      <c r="K51" s="1255"/>
      <c r="L51" s="1255"/>
      <c r="M51" s="1255"/>
      <c r="N51" s="1221">
        <v>169.9</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549</v>
      </c>
      <c r="J53" s="1233"/>
      <c r="K53" s="1256"/>
      <c r="L53" s="1256"/>
      <c r="M53" s="1256"/>
      <c r="N53" s="1225">
        <v>67.400000000000006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550</v>
      </c>
      <c r="H55" s="1228"/>
      <c r="I55" s="1233" t="s">
        <v>548</v>
      </c>
      <c r="J55" s="1233"/>
      <c r="K55" s="1255"/>
      <c r="L55" s="1255"/>
      <c r="M55" s="1255"/>
      <c r="N55" s="1221">
        <v>33.6</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551</v>
      </c>
      <c r="J57" s="1223"/>
      <c r="K57" s="1256"/>
      <c r="L57" s="1256"/>
      <c r="M57" s="1256"/>
      <c r="N57" s="1225">
        <v>56.8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35" t="s">
        <v>553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547</v>
      </c>
      <c r="H73" s="1248"/>
      <c r="I73" s="1253" t="s">
        <v>548</v>
      </c>
      <c r="J73" s="1253"/>
      <c r="K73" s="1234">
        <v>232.7</v>
      </c>
      <c r="L73" s="1234">
        <v>210.1</v>
      </c>
      <c r="M73" s="1221">
        <v>183.1</v>
      </c>
      <c r="N73" s="1221">
        <v>169.9</v>
      </c>
      <c r="O73" s="1221">
        <v>142.30000000000001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555</v>
      </c>
      <c r="J75" s="1233"/>
      <c r="K75" s="1225">
        <v>15.5</v>
      </c>
      <c r="L75" s="1225">
        <v>13.7</v>
      </c>
      <c r="M75" s="1225">
        <v>12.7</v>
      </c>
      <c r="N75" s="1225">
        <v>13</v>
      </c>
      <c r="O75" s="1225">
        <v>13.1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550</v>
      </c>
      <c r="H77" s="1228"/>
      <c r="I77" s="1233" t="s">
        <v>548</v>
      </c>
      <c r="J77" s="1233"/>
      <c r="K77" s="1234">
        <v>67.900000000000006</v>
      </c>
      <c r="L77" s="1234">
        <v>56.6</v>
      </c>
      <c r="M77" s="1221">
        <v>61.3</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555</v>
      </c>
      <c r="J79" s="1223"/>
      <c r="K79" s="1224">
        <v>10.199999999999999</v>
      </c>
      <c r="L79" s="1224">
        <v>9.6</v>
      </c>
      <c r="M79" s="1224">
        <v>9.3000000000000007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25554</v>
      </c>
      <c r="E3" s="118"/>
      <c r="F3" s="119">
        <v>36396</v>
      </c>
      <c r="G3" s="120"/>
      <c r="H3" s="121"/>
    </row>
    <row r="4" spans="1:8" x14ac:dyDescent="0.15">
      <c r="A4" s="122"/>
      <c r="B4" s="123"/>
      <c r="C4" s="124"/>
      <c r="D4" s="125">
        <v>22770</v>
      </c>
      <c r="E4" s="126"/>
      <c r="F4" s="127">
        <v>19057</v>
      </c>
      <c r="G4" s="128"/>
      <c r="H4" s="129"/>
    </row>
    <row r="5" spans="1:8" x14ac:dyDescent="0.15">
      <c r="A5" s="110" t="s">
        <v>510</v>
      </c>
      <c r="B5" s="115"/>
      <c r="C5" s="116"/>
      <c r="D5" s="117">
        <v>38895</v>
      </c>
      <c r="E5" s="118"/>
      <c r="F5" s="119">
        <v>62256</v>
      </c>
      <c r="G5" s="120"/>
      <c r="H5" s="121"/>
    </row>
    <row r="6" spans="1:8" x14ac:dyDescent="0.15">
      <c r="A6" s="122"/>
      <c r="B6" s="123"/>
      <c r="C6" s="124"/>
      <c r="D6" s="125">
        <v>35616</v>
      </c>
      <c r="E6" s="126"/>
      <c r="F6" s="127">
        <v>24482</v>
      </c>
      <c r="G6" s="128"/>
      <c r="H6" s="129"/>
    </row>
    <row r="7" spans="1:8" x14ac:dyDescent="0.15">
      <c r="A7" s="110" t="s">
        <v>511</v>
      </c>
      <c r="B7" s="115"/>
      <c r="C7" s="116"/>
      <c r="D7" s="117">
        <v>22734</v>
      </c>
      <c r="E7" s="118"/>
      <c r="F7" s="119">
        <v>53896</v>
      </c>
      <c r="G7" s="120"/>
      <c r="H7" s="121"/>
    </row>
    <row r="8" spans="1:8" x14ac:dyDescent="0.15">
      <c r="A8" s="122"/>
      <c r="B8" s="123"/>
      <c r="C8" s="124"/>
      <c r="D8" s="125">
        <v>19851</v>
      </c>
      <c r="E8" s="126"/>
      <c r="F8" s="127">
        <v>20608</v>
      </c>
      <c r="G8" s="128"/>
      <c r="H8" s="129"/>
    </row>
    <row r="9" spans="1:8" x14ac:dyDescent="0.15">
      <c r="A9" s="110" t="s">
        <v>512</v>
      </c>
      <c r="B9" s="115"/>
      <c r="C9" s="116"/>
      <c r="D9" s="117">
        <v>49922</v>
      </c>
      <c r="E9" s="118"/>
      <c r="F9" s="119">
        <v>47278</v>
      </c>
      <c r="G9" s="120"/>
      <c r="H9" s="121"/>
    </row>
    <row r="10" spans="1:8" x14ac:dyDescent="0.15">
      <c r="A10" s="122"/>
      <c r="B10" s="123"/>
      <c r="C10" s="124"/>
      <c r="D10" s="125">
        <v>38486</v>
      </c>
      <c r="E10" s="126"/>
      <c r="F10" s="127">
        <v>24096</v>
      </c>
      <c r="G10" s="128"/>
      <c r="H10" s="129"/>
    </row>
    <row r="11" spans="1:8" x14ac:dyDescent="0.15">
      <c r="A11" s="110" t="s">
        <v>513</v>
      </c>
      <c r="B11" s="115"/>
      <c r="C11" s="116"/>
      <c r="D11" s="117">
        <v>24158</v>
      </c>
      <c r="E11" s="118"/>
      <c r="F11" s="119">
        <v>44504</v>
      </c>
      <c r="G11" s="120"/>
      <c r="H11" s="121"/>
    </row>
    <row r="12" spans="1:8" x14ac:dyDescent="0.15">
      <c r="A12" s="122"/>
      <c r="B12" s="123"/>
      <c r="C12" s="130"/>
      <c r="D12" s="125">
        <v>21795</v>
      </c>
      <c r="E12" s="126"/>
      <c r="F12" s="127">
        <v>25876</v>
      </c>
      <c r="G12" s="128"/>
      <c r="H12" s="129"/>
    </row>
    <row r="13" spans="1:8" x14ac:dyDescent="0.15">
      <c r="A13" s="110"/>
      <c r="B13" s="115"/>
      <c r="C13" s="131"/>
      <c r="D13" s="132">
        <v>32253</v>
      </c>
      <c r="E13" s="133"/>
      <c r="F13" s="134">
        <v>48866</v>
      </c>
      <c r="G13" s="135"/>
      <c r="H13" s="121"/>
    </row>
    <row r="14" spans="1:8" x14ac:dyDescent="0.15">
      <c r="A14" s="122"/>
      <c r="B14" s="123"/>
      <c r="C14" s="124"/>
      <c r="D14" s="125">
        <v>27704</v>
      </c>
      <c r="E14" s="126"/>
      <c r="F14" s="127">
        <v>22824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1.71</v>
      </c>
      <c r="C19" s="136">
        <f>ROUND(VALUE(SUBSTITUTE(実質収支比率等に係る経年分析!G$48,"▲","-")),2)</f>
        <v>2.08</v>
      </c>
      <c r="D19" s="136">
        <f>ROUND(VALUE(SUBSTITUTE(実質収支比率等に係る経年分析!H$48,"▲","-")),2)</f>
        <v>1.95</v>
      </c>
      <c r="E19" s="136">
        <f>ROUND(VALUE(SUBSTITUTE(実質収支比率等に係る経年分析!I$48,"▲","-")),2)</f>
        <v>2.5099999999999998</v>
      </c>
      <c r="F19" s="136">
        <f>ROUND(VALUE(SUBSTITUTE(実質収支比率等に係る経年分析!J$48,"▲","-")),2)</f>
        <v>2.96</v>
      </c>
    </row>
    <row r="20" spans="1:11" x14ac:dyDescent="0.15">
      <c r="A20" s="136" t="s">
        <v>43</v>
      </c>
      <c r="B20" s="136">
        <f>ROUND(VALUE(SUBSTITUTE(実質収支比率等に係る経年分析!F$47,"▲","-")),2)</f>
        <v>14.2</v>
      </c>
      <c r="C20" s="136">
        <f>ROUND(VALUE(SUBSTITUTE(実質収支比率等に係る経年分析!G$47,"▲","-")),2)</f>
        <v>17.239999999999998</v>
      </c>
      <c r="D20" s="136">
        <f>ROUND(VALUE(SUBSTITUTE(実質収支比率等に係る経年分析!H$47,"▲","-")),2)</f>
        <v>18.47</v>
      </c>
      <c r="E20" s="136">
        <f>ROUND(VALUE(SUBSTITUTE(実質収支比率等に係る経年分析!I$47,"▲","-")),2)</f>
        <v>21.06</v>
      </c>
      <c r="F20" s="136">
        <f>ROUND(VALUE(SUBSTITUTE(実質収支比率等に係る経年分析!J$47,"▲","-")),2)</f>
        <v>22.11</v>
      </c>
    </row>
    <row r="21" spans="1:11" x14ac:dyDescent="0.15">
      <c r="A21" s="136" t="s">
        <v>44</v>
      </c>
      <c r="B21" s="136">
        <f>IF(ISNUMBER(VALUE(SUBSTITUTE(実質収支比率等に係る経年分析!F$49,"▲","-"))),ROUND(VALUE(SUBSTITUTE(実質収支比率等に係る経年分析!F$49,"▲","-")),2),NA())</f>
        <v>4.79</v>
      </c>
      <c r="C21" s="136">
        <f>IF(ISNUMBER(VALUE(SUBSTITUTE(実質収支比率等に係る経年分析!G$49,"▲","-"))),ROUND(VALUE(SUBSTITUTE(実質収支比率等に係る経年分析!G$49,"▲","-")),2),NA())</f>
        <v>4.07</v>
      </c>
      <c r="D21" s="136">
        <f>IF(ISNUMBER(VALUE(SUBSTITUTE(実質収支比率等に係る経年分析!H$49,"▲","-"))),ROUND(VALUE(SUBSTITUTE(実質収支比率等に係る経年分析!H$49,"▲","-")),2),NA())</f>
        <v>1.1399999999999999</v>
      </c>
      <c r="E21" s="136">
        <f>IF(ISNUMBER(VALUE(SUBSTITUTE(実質収支比率等に係る経年分析!I$49,"▲","-"))),ROUND(VALUE(SUBSTITUTE(実質収支比率等に係る経年分析!I$49,"▲","-")),2),NA())</f>
        <v>3.35</v>
      </c>
      <c r="F21" s="136">
        <f>IF(ISNUMBER(VALUE(SUBSTITUTE(実質収支比率等に係る経年分析!J$49,"▲","-"))),ROUND(VALUE(SUBSTITUTE(実質収支比率等に係る経年分析!J$49,"▲","-")),2),NA())</f>
        <v>1.94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公共用地先行取得事業特別会計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0.57999999999999996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1.27</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0.56000000000000005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2.2599999999999998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2.0699999999999998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21.76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2266</v>
      </c>
      <c r="E42" s="138"/>
      <c r="F42" s="138"/>
      <c r="G42" s="138">
        <f>'実質公債費比率（分子）の構造'!L$52</f>
        <v>2160</v>
      </c>
      <c r="H42" s="138"/>
      <c r="I42" s="138"/>
      <c r="J42" s="138">
        <f>'実質公債費比率（分子）の構造'!M$52</f>
        <v>2180</v>
      </c>
      <c r="K42" s="138"/>
      <c r="L42" s="138"/>
      <c r="M42" s="138">
        <f>'実質公債費比率（分子）の構造'!N$52</f>
        <v>1829</v>
      </c>
      <c r="N42" s="138"/>
      <c r="O42" s="138"/>
      <c r="P42" s="138">
        <f>'実質公債費比率（分子）の構造'!O$52</f>
        <v>1867</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27</v>
      </c>
      <c r="C45" s="138"/>
      <c r="D45" s="138"/>
      <c r="E45" s="138">
        <f>'実質公債費比率（分子）の構造'!L$49</f>
        <v>26</v>
      </c>
      <c r="F45" s="138"/>
      <c r="G45" s="138"/>
      <c r="H45" s="138">
        <f>'実質公債費比率（分子）の構造'!M$49</f>
        <v>25</v>
      </c>
      <c r="I45" s="138"/>
      <c r="J45" s="138"/>
      <c r="K45" s="138">
        <f>'実質公債費比率（分子）の構造'!N$49</f>
        <v>31</v>
      </c>
      <c r="L45" s="138"/>
      <c r="M45" s="138"/>
      <c r="N45" s="138">
        <f>'実質公債費比率（分子）の構造'!O$49</f>
        <v>32</v>
      </c>
      <c r="O45" s="138"/>
      <c r="P45" s="138"/>
    </row>
    <row r="46" spans="1:16" x14ac:dyDescent="0.15">
      <c r="A46" s="138" t="s">
        <v>55</v>
      </c>
      <c r="B46" s="138">
        <f>'実質公債費比率（分子）の構造'!K$48</f>
        <v>382</v>
      </c>
      <c r="C46" s="138"/>
      <c r="D46" s="138"/>
      <c r="E46" s="138">
        <f>'実質公債費比率（分子）の構造'!L$48</f>
        <v>165</v>
      </c>
      <c r="F46" s="138"/>
      <c r="G46" s="138"/>
      <c r="H46" s="138">
        <f>'実質公債費比率（分子）の構造'!M$48</f>
        <v>145</v>
      </c>
      <c r="I46" s="138"/>
      <c r="J46" s="138"/>
      <c r="K46" s="138">
        <f>'実質公債費比率（分子）の構造'!N$48</f>
        <v>136</v>
      </c>
      <c r="L46" s="138"/>
      <c r="M46" s="138"/>
      <c r="N46" s="138">
        <f>'実質公債費比率（分子）の構造'!O$48</f>
        <v>129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3473</v>
      </c>
      <c r="C49" s="138"/>
      <c r="D49" s="138"/>
      <c r="E49" s="138">
        <f>'実質公債費比率（分子）の構造'!L$45</f>
        <v>3453</v>
      </c>
      <c r="F49" s="138"/>
      <c r="G49" s="138"/>
      <c r="H49" s="138">
        <f>'実質公債費比率（分子）の構造'!M$45</f>
        <v>3655</v>
      </c>
      <c r="I49" s="138"/>
      <c r="J49" s="138"/>
      <c r="K49" s="138">
        <f>'実質公債費比率（分子）の構造'!N$45</f>
        <v>3457</v>
      </c>
      <c r="L49" s="138"/>
      <c r="M49" s="138"/>
      <c r="N49" s="138">
        <f>'実質公債費比率（分子）の構造'!O$45</f>
        <v>3293</v>
      </c>
      <c r="O49" s="138"/>
      <c r="P49" s="138"/>
    </row>
    <row r="50" spans="1:16" x14ac:dyDescent="0.15">
      <c r="A50" s="138" t="s">
        <v>59</v>
      </c>
      <c r="B50" s="138" t="e">
        <f>NA()</f>
        <v>#N/A</v>
      </c>
      <c r="C50" s="138">
        <f>IF(ISNUMBER('実質公債費比率（分子）の構造'!K$53),'実質公債費比率（分子）の構造'!K$53,NA())</f>
        <v>1617</v>
      </c>
      <c r="D50" s="138" t="e">
        <f>NA()</f>
        <v>#N/A</v>
      </c>
      <c r="E50" s="138" t="e">
        <f>NA()</f>
        <v>#N/A</v>
      </c>
      <c r="F50" s="138">
        <f>IF(ISNUMBER('実質公債費比率（分子）の構造'!L$53),'実質公債費比率（分子）の構造'!L$53,NA())</f>
        <v>1484</v>
      </c>
      <c r="G50" s="138" t="e">
        <f>NA()</f>
        <v>#N/A</v>
      </c>
      <c r="H50" s="138" t="e">
        <f>NA()</f>
        <v>#N/A</v>
      </c>
      <c r="I50" s="138">
        <f>IF(ISNUMBER('実質公債費比率（分子）の構造'!M$53),'実質公債費比率（分子）の構造'!M$53,NA())</f>
        <v>1645</v>
      </c>
      <c r="J50" s="138" t="e">
        <f>NA()</f>
        <v>#N/A</v>
      </c>
      <c r="K50" s="138" t="e">
        <f>NA()</f>
        <v>#N/A</v>
      </c>
      <c r="L50" s="138">
        <f>IF(ISNUMBER('実質公債費比率（分子）の構造'!N$53),'実質公債費比率（分子）の構造'!N$53,NA())</f>
        <v>1795</v>
      </c>
      <c r="M50" s="138" t="e">
        <f>NA()</f>
        <v>#N/A</v>
      </c>
      <c r="N50" s="138" t="e">
        <f>NA()</f>
        <v>#N/A</v>
      </c>
      <c r="O50" s="138">
        <f>IF(ISNUMBER('実質公債費比率（分子）の構造'!O$53),'実質公債費比率（分子）の構造'!O$53,NA())</f>
        <v>1587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17080</v>
      </c>
      <c r="E56" s="137"/>
      <c r="F56" s="137"/>
      <c r="G56" s="137">
        <f>'将来負担比率（分子）の構造'!J$52</f>
        <v>17181</v>
      </c>
      <c r="H56" s="137"/>
      <c r="I56" s="137"/>
      <c r="J56" s="137">
        <f>'将来負担比率（分子）の構造'!K$52</f>
        <v>17564</v>
      </c>
      <c r="K56" s="137"/>
      <c r="L56" s="137"/>
      <c r="M56" s="137">
        <f>'将来負担比率（分子）の構造'!L$52</f>
        <v>17627</v>
      </c>
      <c r="N56" s="137"/>
      <c r="O56" s="137"/>
      <c r="P56" s="137">
        <f>'将来負担比率（分子）の構造'!M$52</f>
        <v>17828</v>
      </c>
    </row>
    <row r="57" spans="1:16" x14ac:dyDescent="0.15">
      <c r="A57" s="137" t="s">
        <v>36</v>
      </c>
      <c r="B57" s="137"/>
      <c r="C57" s="137"/>
      <c r="D57" s="137">
        <f>'将来負担比率（分子）の構造'!I$51</f>
        <v>3674</v>
      </c>
      <c r="E57" s="137"/>
      <c r="F57" s="137"/>
      <c r="G57" s="137">
        <f>'将来負担比率（分子）の構造'!J$51</f>
        <v>3628</v>
      </c>
      <c r="H57" s="137"/>
      <c r="I57" s="137"/>
      <c r="J57" s="137">
        <f>'将来負担比率（分子）の構造'!K$51</f>
        <v>4954</v>
      </c>
      <c r="K57" s="137"/>
      <c r="L57" s="137"/>
      <c r="M57" s="137">
        <f>'将来負担比率（分子）の構造'!L$51</f>
        <v>4503</v>
      </c>
      <c r="N57" s="137"/>
      <c r="O57" s="137"/>
      <c r="P57" s="137">
        <f>'将来負担比率（分子）の構造'!M$51</f>
        <v>5207</v>
      </c>
    </row>
    <row r="58" spans="1:16" x14ac:dyDescent="0.15">
      <c r="A58" s="137" t="s">
        <v>35</v>
      </c>
      <c r="B58" s="137"/>
      <c r="C58" s="137"/>
      <c r="D58" s="137">
        <f>'将来負担比率（分子）の構造'!I$50</f>
        <v>4360</v>
      </c>
      <c r="E58" s="137"/>
      <c r="F58" s="137"/>
      <c r="G58" s="137">
        <f>'将来負担比率（分子）の構造'!J$50</f>
        <v>4843</v>
      </c>
      <c r="H58" s="137"/>
      <c r="I58" s="137"/>
      <c r="J58" s="137">
        <f>'将来負担比率（分子）の構造'!K$50</f>
        <v>5014</v>
      </c>
      <c r="K58" s="137"/>
      <c r="L58" s="137"/>
      <c r="M58" s="137">
        <f>'将来負担比率（分子）の構造'!L$50</f>
        <v>5430</v>
      </c>
      <c r="N58" s="137"/>
      <c r="O58" s="137"/>
      <c r="P58" s="137">
        <f>'将来負担比率（分子）の構造'!M$50</f>
        <v>5690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3582</v>
      </c>
      <c r="C62" s="137"/>
      <c r="D62" s="137"/>
      <c r="E62" s="137">
        <f>'将来負担比率（分子）の構造'!J$45</f>
        <v>3557</v>
      </c>
      <c r="F62" s="137"/>
      <c r="G62" s="137"/>
      <c r="H62" s="137">
        <f>'将来負担比率（分子）の構造'!K$45</f>
        <v>3367</v>
      </c>
      <c r="I62" s="137"/>
      <c r="J62" s="137"/>
      <c r="K62" s="137">
        <f>'将来負担比率（分子）の構造'!L$45</f>
        <v>3271</v>
      </c>
      <c r="L62" s="137"/>
      <c r="M62" s="137"/>
      <c r="N62" s="137">
        <f>'将来負担比率（分子）の構造'!M$45</f>
        <v>3446</v>
      </c>
      <c r="O62" s="137"/>
      <c r="P62" s="137"/>
    </row>
    <row r="63" spans="1:16" x14ac:dyDescent="0.15">
      <c r="A63" s="137" t="s">
        <v>28</v>
      </c>
      <c r="B63" s="137">
        <f>'将来負担比率（分子）の構造'!I$44</f>
        <v>172</v>
      </c>
      <c r="C63" s="137"/>
      <c r="D63" s="137"/>
      <c r="E63" s="137">
        <f>'将来負担比率（分子）の構造'!J$44</f>
        <v>153</v>
      </c>
      <c r="F63" s="137"/>
      <c r="G63" s="137"/>
      <c r="H63" s="137">
        <f>'将来負担比率（分子）の構造'!K$44</f>
        <v>1679</v>
      </c>
      <c r="I63" s="137"/>
      <c r="J63" s="137"/>
      <c r="K63" s="137">
        <f>'将来負担比率（分子）の構造'!L$44</f>
        <v>1827</v>
      </c>
      <c r="L63" s="137"/>
      <c r="M63" s="137"/>
      <c r="N63" s="137">
        <f>'将来負担比率（分子）の構造'!M$44</f>
        <v>2253</v>
      </c>
      <c r="O63" s="137"/>
      <c r="P63" s="137"/>
    </row>
    <row r="64" spans="1:16" x14ac:dyDescent="0.15">
      <c r="A64" s="137" t="s">
        <v>27</v>
      </c>
      <c r="B64" s="137">
        <f>'将来負担比率（分子）の構造'!I$43</f>
        <v>2426</v>
      </c>
      <c r="C64" s="137"/>
      <c r="D64" s="137"/>
      <c r="E64" s="137">
        <f>'将来負担比率（分子）の構造'!J$43</f>
        <v>2260</v>
      </c>
      <c r="F64" s="137"/>
      <c r="G64" s="137"/>
      <c r="H64" s="137">
        <f>'将来負担比率（分子）の構造'!K$43</f>
        <v>1997</v>
      </c>
      <c r="I64" s="137"/>
      <c r="J64" s="137"/>
      <c r="K64" s="137">
        <f>'将来負担比率（分子）の構造'!L$43</f>
        <v>1243</v>
      </c>
      <c r="L64" s="137"/>
      <c r="M64" s="137"/>
      <c r="N64" s="137">
        <f>'将来負担比率（分子）の構造'!M$43</f>
        <v>1192</v>
      </c>
      <c r="O64" s="137"/>
      <c r="P64" s="137"/>
    </row>
    <row r="65" spans="1:16" x14ac:dyDescent="0.15">
      <c r="A65" s="137" t="s">
        <v>26</v>
      </c>
      <c r="B65" s="137">
        <f>'将来負担比率（分子）の構造'!I$42</f>
        <v>17779</v>
      </c>
      <c r="C65" s="137"/>
      <c r="D65" s="137"/>
      <c r="E65" s="137">
        <f>'将来負担比率（分子）の構造'!J$42</f>
        <v>14555</v>
      </c>
      <c r="F65" s="137"/>
      <c r="G65" s="137"/>
      <c r="H65" s="137">
        <f>'将来負担比率（分子）の構造'!K$42</f>
        <v>12616</v>
      </c>
      <c r="I65" s="137"/>
      <c r="J65" s="137"/>
      <c r="K65" s="137">
        <f>'将来負担比率（分子）の構造'!L$42</f>
        <v>12035</v>
      </c>
      <c r="L65" s="137"/>
      <c r="M65" s="137"/>
      <c r="N65" s="137">
        <f>'将来負担比率（分子）の構造'!M$42</f>
        <v>10396</v>
      </c>
      <c r="O65" s="137"/>
      <c r="P65" s="137"/>
    </row>
    <row r="66" spans="1:16" x14ac:dyDescent="0.15">
      <c r="A66" s="137" t="s">
        <v>25</v>
      </c>
      <c r="B66" s="137">
        <f>'将来負担比率（分子）の構造'!I$41</f>
        <v>29869</v>
      </c>
      <c r="C66" s="137"/>
      <c r="D66" s="137"/>
      <c r="E66" s="137">
        <f>'将来負担比率（分子）の構造'!J$41</f>
        <v>31596</v>
      </c>
      <c r="F66" s="137"/>
      <c r="G66" s="137"/>
      <c r="H66" s="137">
        <f>'将来負担比率（分子）の構造'!K$41</f>
        <v>30573</v>
      </c>
      <c r="I66" s="137"/>
      <c r="J66" s="137"/>
      <c r="K66" s="137">
        <f>'将来負担比率（分子）の構造'!L$41</f>
        <v>30984</v>
      </c>
      <c r="L66" s="137"/>
      <c r="M66" s="137"/>
      <c r="N66" s="137">
        <f>'将来負担比率（分子）の構造'!M$41</f>
        <v>29882</v>
      </c>
      <c r="O66" s="137"/>
      <c r="P66" s="137"/>
    </row>
    <row r="67" spans="1:16" x14ac:dyDescent="0.15">
      <c r="A67" s="137" t="s">
        <v>63</v>
      </c>
      <c r="B67" s="137" t="e">
        <f>NA()</f>
        <v>#N/A</v>
      </c>
      <c r="C67" s="137">
        <f>IF(ISNUMBER('将来負担比率（分子）の構造'!I$53), IF('将来負担比率（分子）の構造'!I$53 &lt; 0, 0, '将来負担比率（分子）の構造'!I$53), NA())</f>
        <v>28715</v>
      </c>
      <c r="D67" s="137" t="e">
        <f>NA()</f>
        <v>#N/A</v>
      </c>
      <c r="E67" s="137" t="e">
        <f>NA()</f>
        <v>#N/A</v>
      </c>
      <c r="F67" s="137">
        <f>IF(ISNUMBER('将来負担比率（分子）の構造'!J$53), IF('将来負担比率（分子）の構造'!J$53 &lt; 0, 0, '将来負担比率（分子）の構造'!J$53), NA())</f>
        <v>26469</v>
      </c>
      <c r="G67" s="137" t="e">
        <f>NA()</f>
        <v>#N/A</v>
      </c>
      <c r="H67" s="137" t="e">
        <f>NA()</f>
        <v>#N/A</v>
      </c>
      <c r="I67" s="137">
        <f>IF(ISNUMBER('将来負担比率（分子）の構造'!K$53), IF('将来負担比率（分子）の構造'!K$53 &lt; 0, 0, '将来負担比率（分子）の構造'!K$53), NA())</f>
        <v>22700</v>
      </c>
      <c r="J67" s="137" t="e">
        <f>NA()</f>
        <v>#N/A</v>
      </c>
      <c r="K67" s="137" t="e">
        <f>NA()</f>
        <v>#N/A</v>
      </c>
      <c r="L67" s="137">
        <f>IF(ISNUMBER('将来負担比率（分子）の構造'!L$53), IF('将来負担比率（分子）の構造'!L$53 &lt; 0, 0, '将来負担比率（分子）の構造'!L$53), NA())</f>
        <v>21800</v>
      </c>
      <c r="M67" s="137" t="e">
        <f>NA()</f>
        <v>#N/A</v>
      </c>
      <c r="N67" s="137" t="e">
        <f>NA()</f>
        <v>#N/A</v>
      </c>
      <c r="O67" s="137">
        <f>IF(ISNUMBER('将来負担比率（分子）の構造'!M$53), IF('将来負担比率（分子）の構造'!M$53 &lt; 0, 0, '将来負担比率（分子）の構造'!M$53), NA())</f>
        <v>18445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9373450</v>
      </c>
      <c r="S5" s="615"/>
      <c r="T5" s="615"/>
      <c r="U5" s="615"/>
      <c r="V5" s="615"/>
      <c r="W5" s="615"/>
      <c r="X5" s="615"/>
      <c r="Y5" s="616"/>
      <c r="Z5" s="617">
        <v>39</v>
      </c>
      <c r="AA5" s="617"/>
      <c r="AB5" s="617"/>
      <c r="AC5" s="617"/>
      <c r="AD5" s="618">
        <v>8618221</v>
      </c>
      <c r="AE5" s="618"/>
      <c r="AF5" s="618"/>
      <c r="AG5" s="618"/>
      <c r="AH5" s="618"/>
      <c r="AI5" s="618"/>
      <c r="AJ5" s="618"/>
      <c r="AK5" s="618"/>
      <c r="AL5" s="619">
        <v>63.5</v>
      </c>
      <c r="AM5" s="620"/>
      <c r="AN5" s="620"/>
      <c r="AO5" s="621"/>
      <c r="AP5" s="611" t="s">
        <v>208</v>
      </c>
      <c r="AQ5" s="612"/>
      <c r="AR5" s="612"/>
      <c r="AS5" s="612"/>
      <c r="AT5" s="612"/>
      <c r="AU5" s="612"/>
      <c r="AV5" s="612"/>
      <c r="AW5" s="612"/>
      <c r="AX5" s="612"/>
      <c r="AY5" s="612"/>
      <c r="AZ5" s="612"/>
      <c r="BA5" s="612"/>
      <c r="BB5" s="612"/>
      <c r="BC5" s="612"/>
      <c r="BD5" s="612"/>
      <c r="BE5" s="612"/>
      <c r="BF5" s="613"/>
      <c r="BG5" s="625">
        <v>8618221</v>
      </c>
      <c r="BH5" s="626"/>
      <c r="BI5" s="626"/>
      <c r="BJ5" s="626"/>
      <c r="BK5" s="626"/>
      <c r="BL5" s="626"/>
      <c r="BM5" s="626"/>
      <c r="BN5" s="627"/>
      <c r="BO5" s="628">
        <v>91.9</v>
      </c>
      <c r="BP5" s="628"/>
      <c r="BQ5" s="628"/>
      <c r="BR5" s="628"/>
      <c r="BS5" s="629">
        <v>53342</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131414</v>
      </c>
      <c r="S6" s="626"/>
      <c r="T6" s="626"/>
      <c r="U6" s="626"/>
      <c r="V6" s="626"/>
      <c r="W6" s="626"/>
      <c r="X6" s="626"/>
      <c r="Y6" s="627"/>
      <c r="Z6" s="628">
        <v>0.5</v>
      </c>
      <c r="AA6" s="628"/>
      <c r="AB6" s="628"/>
      <c r="AC6" s="628"/>
      <c r="AD6" s="629">
        <v>131414</v>
      </c>
      <c r="AE6" s="629"/>
      <c r="AF6" s="629"/>
      <c r="AG6" s="629"/>
      <c r="AH6" s="629"/>
      <c r="AI6" s="629"/>
      <c r="AJ6" s="629"/>
      <c r="AK6" s="629"/>
      <c r="AL6" s="630">
        <v>1</v>
      </c>
      <c r="AM6" s="631"/>
      <c r="AN6" s="631"/>
      <c r="AO6" s="632"/>
      <c r="AP6" s="622" t="s">
        <v>213</v>
      </c>
      <c r="AQ6" s="623"/>
      <c r="AR6" s="623"/>
      <c r="AS6" s="623"/>
      <c r="AT6" s="623"/>
      <c r="AU6" s="623"/>
      <c r="AV6" s="623"/>
      <c r="AW6" s="623"/>
      <c r="AX6" s="623"/>
      <c r="AY6" s="623"/>
      <c r="AZ6" s="623"/>
      <c r="BA6" s="623"/>
      <c r="BB6" s="623"/>
      <c r="BC6" s="623"/>
      <c r="BD6" s="623"/>
      <c r="BE6" s="623"/>
      <c r="BF6" s="624"/>
      <c r="BG6" s="625">
        <v>8618221</v>
      </c>
      <c r="BH6" s="626"/>
      <c r="BI6" s="626"/>
      <c r="BJ6" s="626"/>
      <c r="BK6" s="626"/>
      <c r="BL6" s="626"/>
      <c r="BM6" s="626"/>
      <c r="BN6" s="627"/>
      <c r="BO6" s="628">
        <v>91.9</v>
      </c>
      <c r="BP6" s="628"/>
      <c r="BQ6" s="628"/>
      <c r="BR6" s="628"/>
      <c r="BS6" s="629">
        <v>53342</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256287</v>
      </c>
      <c r="CS6" s="626"/>
      <c r="CT6" s="626"/>
      <c r="CU6" s="626"/>
      <c r="CV6" s="626"/>
      <c r="CW6" s="626"/>
      <c r="CX6" s="626"/>
      <c r="CY6" s="627"/>
      <c r="CZ6" s="628">
        <v>1.1000000000000001</v>
      </c>
      <c r="DA6" s="628"/>
      <c r="DB6" s="628"/>
      <c r="DC6" s="628"/>
      <c r="DD6" s="634" t="s">
        <v>215</v>
      </c>
      <c r="DE6" s="626"/>
      <c r="DF6" s="626"/>
      <c r="DG6" s="626"/>
      <c r="DH6" s="626"/>
      <c r="DI6" s="626"/>
      <c r="DJ6" s="626"/>
      <c r="DK6" s="626"/>
      <c r="DL6" s="626"/>
      <c r="DM6" s="626"/>
      <c r="DN6" s="626"/>
      <c r="DO6" s="626"/>
      <c r="DP6" s="627"/>
      <c r="DQ6" s="634">
        <v>256287</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16142</v>
      </c>
      <c r="S7" s="626"/>
      <c r="T7" s="626"/>
      <c r="U7" s="626"/>
      <c r="V7" s="626"/>
      <c r="W7" s="626"/>
      <c r="X7" s="626"/>
      <c r="Y7" s="627"/>
      <c r="Z7" s="628">
        <v>0.1</v>
      </c>
      <c r="AA7" s="628"/>
      <c r="AB7" s="628"/>
      <c r="AC7" s="628"/>
      <c r="AD7" s="629">
        <v>16142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4627945</v>
      </c>
      <c r="BH7" s="626"/>
      <c r="BI7" s="626"/>
      <c r="BJ7" s="626"/>
      <c r="BK7" s="626"/>
      <c r="BL7" s="626"/>
      <c r="BM7" s="626"/>
      <c r="BN7" s="627"/>
      <c r="BO7" s="628">
        <v>49.4</v>
      </c>
      <c r="BP7" s="628"/>
      <c r="BQ7" s="628"/>
      <c r="BR7" s="628"/>
      <c r="BS7" s="629">
        <v>53342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2131274</v>
      </c>
      <c r="CS7" s="626"/>
      <c r="CT7" s="626"/>
      <c r="CU7" s="626"/>
      <c r="CV7" s="626"/>
      <c r="CW7" s="626"/>
      <c r="CX7" s="626"/>
      <c r="CY7" s="627"/>
      <c r="CZ7" s="628">
        <v>9.1999999999999993</v>
      </c>
      <c r="DA7" s="628"/>
      <c r="DB7" s="628"/>
      <c r="DC7" s="628"/>
      <c r="DD7" s="634">
        <v>36451</v>
      </c>
      <c r="DE7" s="626"/>
      <c r="DF7" s="626"/>
      <c r="DG7" s="626"/>
      <c r="DH7" s="626"/>
      <c r="DI7" s="626"/>
      <c r="DJ7" s="626"/>
      <c r="DK7" s="626"/>
      <c r="DL7" s="626"/>
      <c r="DM7" s="626"/>
      <c r="DN7" s="626"/>
      <c r="DO7" s="626"/>
      <c r="DP7" s="627"/>
      <c r="DQ7" s="634">
        <v>1841581</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58841</v>
      </c>
      <c r="S8" s="626"/>
      <c r="T8" s="626"/>
      <c r="U8" s="626"/>
      <c r="V8" s="626"/>
      <c r="W8" s="626"/>
      <c r="X8" s="626"/>
      <c r="Y8" s="627"/>
      <c r="Z8" s="628">
        <v>0.2</v>
      </c>
      <c r="AA8" s="628"/>
      <c r="AB8" s="628"/>
      <c r="AC8" s="628"/>
      <c r="AD8" s="629">
        <v>58841</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124261</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10119100</v>
      </c>
      <c r="CS8" s="626"/>
      <c r="CT8" s="626"/>
      <c r="CU8" s="626"/>
      <c r="CV8" s="626"/>
      <c r="CW8" s="626"/>
      <c r="CX8" s="626"/>
      <c r="CY8" s="627"/>
      <c r="CZ8" s="628">
        <v>43.5</v>
      </c>
      <c r="DA8" s="628"/>
      <c r="DB8" s="628"/>
      <c r="DC8" s="628"/>
      <c r="DD8" s="634">
        <v>100533</v>
      </c>
      <c r="DE8" s="626"/>
      <c r="DF8" s="626"/>
      <c r="DG8" s="626"/>
      <c r="DH8" s="626"/>
      <c r="DI8" s="626"/>
      <c r="DJ8" s="626"/>
      <c r="DK8" s="626"/>
      <c r="DL8" s="626"/>
      <c r="DM8" s="626"/>
      <c r="DN8" s="626"/>
      <c r="DO8" s="626"/>
      <c r="DP8" s="627"/>
      <c r="DQ8" s="634">
        <v>4591108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34594</v>
      </c>
      <c r="S9" s="626"/>
      <c r="T9" s="626"/>
      <c r="U9" s="626"/>
      <c r="V9" s="626"/>
      <c r="W9" s="626"/>
      <c r="X9" s="626"/>
      <c r="Y9" s="627"/>
      <c r="Z9" s="628">
        <v>0.1</v>
      </c>
      <c r="AA9" s="628"/>
      <c r="AB9" s="628"/>
      <c r="AC9" s="628"/>
      <c r="AD9" s="629">
        <v>34594</v>
      </c>
      <c r="AE9" s="629"/>
      <c r="AF9" s="629"/>
      <c r="AG9" s="629"/>
      <c r="AH9" s="629"/>
      <c r="AI9" s="629"/>
      <c r="AJ9" s="629"/>
      <c r="AK9" s="629"/>
      <c r="AL9" s="630">
        <v>0.3</v>
      </c>
      <c r="AM9" s="631"/>
      <c r="AN9" s="631"/>
      <c r="AO9" s="632"/>
      <c r="AP9" s="622" t="s">
        <v>223</v>
      </c>
      <c r="AQ9" s="623"/>
      <c r="AR9" s="623"/>
      <c r="AS9" s="623"/>
      <c r="AT9" s="623"/>
      <c r="AU9" s="623"/>
      <c r="AV9" s="623"/>
      <c r="AW9" s="623"/>
      <c r="AX9" s="623"/>
      <c r="AY9" s="623"/>
      <c r="AZ9" s="623"/>
      <c r="BA9" s="623"/>
      <c r="BB9" s="623"/>
      <c r="BC9" s="623"/>
      <c r="BD9" s="623"/>
      <c r="BE9" s="623"/>
      <c r="BF9" s="624"/>
      <c r="BG9" s="625">
        <v>4211839</v>
      </c>
      <c r="BH9" s="626"/>
      <c r="BI9" s="626"/>
      <c r="BJ9" s="626"/>
      <c r="BK9" s="626"/>
      <c r="BL9" s="626"/>
      <c r="BM9" s="626"/>
      <c r="BN9" s="627"/>
      <c r="BO9" s="628">
        <v>44.9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1831791</v>
      </c>
      <c r="CS9" s="626"/>
      <c r="CT9" s="626"/>
      <c r="CU9" s="626"/>
      <c r="CV9" s="626"/>
      <c r="CW9" s="626"/>
      <c r="CX9" s="626"/>
      <c r="CY9" s="627"/>
      <c r="CZ9" s="628">
        <v>7.9</v>
      </c>
      <c r="DA9" s="628"/>
      <c r="DB9" s="628"/>
      <c r="DC9" s="628"/>
      <c r="DD9" s="634">
        <v>22942</v>
      </c>
      <c r="DE9" s="626"/>
      <c r="DF9" s="626"/>
      <c r="DG9" s="626"/>
      <c r="DH9" s="626"/>
      <c r="DI9" s="626"/>
      <c r="DJ9" s="626"/>
      <c r="DK9" s="626"/>
      <c r="DL9" s="626"/>
      <c r="DM9" s="626"/>
      <c r="DN9" s="626"/>
      <c r="DO9" s="626"/>
      <c r="DP9" s="627"/>
      <c r="DQ9" s="634">
        <v>1656628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1219652</v>
      </c>
      <c r="S10" s="626"/>
      <c r="T10" s="626"/>
      <c r="U10" s="626"/>
      <c r="V10" s="626"/>
      <c r="W10" s="626"/>
      <c r="X10" s="626"/>
      <c r="Y10" s="627"/>
      <c r="Z10" s="628">
        <v>5.0999999999999996</v>
      </c>
      <c r="AA10" s="628"/>
      <c r="AB10" s="628"/>
      <c r="AC10" s="628"/>
      <c r="AD10" s="629">
        <v>1219652</v>
      </c>
      <c r="AE10" s="629"/>
      <c r="AF10" s="629"/>
      <c r="AG10" s="629"/>
      <c r="AH10" s="629"/>
      <c r="AI10" s="629"/>
      <c r="AJ10" s="629"/>
      <c r="AK10" s="629"/>
      <c r="AL10" s="630">
        <v>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122732</v>
      </c>
      <c r="BH10" s="626"/>
      <c r="BI10" s="626"/>
      <c r="BJ10" s="626"/>
      <c r="BK10" s="626"/>
      <c r="BL10" s="626"/>
      <c r="BM10" s="626"/>
      <c r="BN10" s="627"/>
      <c r="BO10" s="628">
        <v>1.3</v>
      </c>
      <c r="BP10" s="628"/>
      <c r="BQ10" s="628"/>
      <c r="BR10" s="628"/>
      <c r="BS10" s="634">
        <v>20259</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16311</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16311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73966</v>
      </c>
      <c r="S11" s="626"/>
      <c r="T11" s="626"/>
      <c r="U11" s="626"/>
      <c r="V11" s="626"/>
      <c r="W11" s="626"/>
      <c r="X11" s="626"/>
      <c r="Y11" s="627"/>
      <c r="Z11" s="628">
        <v>0.3</v>
      </c>
      <c r="AA11" s="628"/>
      <c r="AB11" s="628"/>
      <c r="AC11" s="628"/>
      <c r="AD11" s="629">
        <v>73966</v>
      </c>
      <c r="AE11" s="629"/>
      <c r="AF11" s="629"/>
      <c r="AG11" s="629"/>
      <c r="AH11" s="629"/>
      <c r="AI11" s="629"/>
      <c r="AJ11" s="629"/>
      <c r="AK11" s="629"/>
      <c r="AL11" s="630">
        <v>0.5</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169113</v>
      </c>
      <c r="BH11" s="626"/>
      <c r="BI11" s="626"/>
      <c r="BJ11" s="626"/>
      <c r="BK11" s="626"/>
      <c r="BL11" s="626"/>
      <c r="BM11" s="626"/>
      <c r="BN11" s="627"/>
      <c r="BO11" s="628">
        <v>1.8</v>
      </c>
      <c r="BP11" s="628"/>
      <c r="BQ11" s="628"/>
      <c r="BR11" s="628"/>
      <c r="BS11" s="634">
        <v>33083</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60409</v>
      </c>
      <c r="CS11" s="626"/>
      <c r="CT11" s="626"/>
      <c r="CU11" s="626"/>
      <c r="CV11" s="626"/>
      <c r="CW11" s="626"/>
      <c r="CX11" s="626"/>
      <c r="CY11" s="627"/>
      <c r="CZ11" s="628">
        <v>0.3</v>
      </c>
      <c r="DA11" s="628"/>
      <c r="DB11" s="628"/>
      <c r="DC11" s="628"/>
      <c r="DD11" s="634">
        <v>3825</v>
      </c>
      <c r="DE11" s="626"/>
      <c r="DF11" s="626"/>
      <c r="DG11" s="626"/>
      <c r="DH11" s="626"/>
      <c r="DI11" s="626"/>
      <c r="DJ11" s="626"/>
      <c r="DK11" s="626"/>
      <c r="DL11" s="626"/>
      <c r="DM11" s="626"/>
      <c r="DN11" s="626"/>
      <c r="DO11" s="626"/>
      <c r="DP11" s="627"/>
      <c r="DQ11" s="634">
        <v>56664</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3526308</v>
      </c>
      <c r="BH12" s="626"/>
      <c r="BI12" s="626"/>
      <c r="BJ12" s="626"/>
      <c r="BK12" s="626"/>
      <c r="BL12" s="626"/>
      <c r="BM12" s="626"/>
      <c r="BN12" s="627"/>
      <c r="BO12" s="628">
        <v>37.6</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102032</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96530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52367</v>
      </c>
      <c r="S13" s="626"/>
      <c r="T13" s="626"/>
      <c r="U13" s="626"/>
      <c r="V13" s="626"/>
      <c r="W13" s="626"/>
      <c r="X13" s="626"/>
      <c r="Y13" s="627"/>
      <c r="Z13" s="628">
        <v>0.2</v>
      </c>
      <c r="AA13" s="628"/>
      <c r="AB13" s="628"/>
      <c r="AC13" s="628"/>
      <c r="AD13" s="629">
        <v>52367</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3473773</v>
      </c>
      <c r="BH13" s="626"/>
      <c r="BI13" s="626"/>
      <c r="BJ13" s="626"/>
      <c r="BK13" s="626"/>
      <c r="BL13" s="626"/>
      <c r="BM13" s="626"/>
      <c r="BN13" s="627"/>
      <c r="BO13" s="628">
        <v>37.1</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2190450</v>
      </c>
      <c r="CS13" s="626"/>
      <c r="CT13" s="626"/>
      <c r="CU13" s="626"/>
      <c r="CV13" s="626"/>
      <c r="CW13" s="626"/>
      <c r="CX13" s="626"/>
      <c r="CY13" s="627"/>
      <c r="CZ13" s="628">
        <v>9.4</v>
      </c>
      <c r="DA13" s="628"/>
      <c r="DB13" s="628"/>
      <c r="DC13" s="628"/>
      <c r="DD13" s="634">
        <v>1409317</v>
      </c>
      <c r="DE13" s="626"/>
      <c r="DF13" s="626"/>
      <c r="DG13" s="626"/>
      <c r="DH13" s="626"/>
      <c r="DI13" s="626"/>
      <c r="DJ13" s="626"/>
      <c r="DK13" s="626"/>
      <c r="DL13" s="626"/>
      <c r="DM13" s="626"/>
      <c r="DN13" s="626"/>
      <c r="DO13" s="626"/>
      <c r="DP13" s="627"/>
      <c r="DQ13" s="634">
        <v>1119350</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110397</v>
      </c>
      <c r="BH14" s="626"/>
      <c r="BI14" s="626"/>
      <c r="BJ14" s="626"/>
      <c r="BK14" s="626"/>
      <c r="BL14" s="626"/>
      <c r="BM14" s="626"/>
      <c r="BN14" s="627"/>
      <c r="BO14" s="628">
        <v>1.2</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743077</v>
      </c>
      <c r="CS14" s="626"/>
      <c r="CT14" s="626"/>
      <c r="CU14" s="626"/>
      <c r="CV14" s="626"/>
      <c r="CW14" s="626"/>
      <c r="CX14" s="626"/>
      <c r="CY14" s="627"/>
      <c r="CZ14" s="628">
        <v>3.2</v>
      </c>
      <c r="DA14" s="628"/>
      <c r="DB14" s="628"/>
      <c r="DC14" s="628"/>
      <c r="DD14" s="634">
        <v>1724</v>
      </c>
      <c r="DE14" s="626"/>
      <c r="DF14" s="626"/>
      <c r="DG14" s="626"/>
      <c r="DH14" s="626"/>
      <c r="DI14" s="626"/>
      <c r="DJ14" s="626"/>
      <c r="DK14" s="626"/>
      <c r="DL14" s="626"/>
      <c r="DM14" s="626"/>
      <c r="DN14" s="626"/>
      <c r="DO14" s="626"/>
      <c r="DP14" s="627"/>
      <c r="DQ14" s="634">
        <v>732692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63077</v>
      </c>
      <c r="S15" s="626"/>
      <c r="T15" s="626"/>
      <c r="U15" s="626"/>
      <c r="V15" s="626"/>
      <c r="W15" s="626"/>
      <c r="X15" s="626"/>
      <c r="Y15" s="627"/>
      <c r="Z15" s="628">
        <v>0.3</v>
      </c>
      <c r="AA15" s="628"/>
      <c r="AB15" s="628"/>
      <c r="AC15" s="628"/>
      <c r="AD15" s="629">
        <v>63077</v>
      </c>
      <c r="AE15" s="629"/>
      <c r="AF15" s="629"/>
      <c r="AG15" s="629"/>
      <c r="AH15" s="629"/>
      <c r="AI15" s="629"/>
      <c r="AJ15" s="629"/>
      <c r="AK15" s="629"/>
      <c r="AL15" s="630">
        <v>0.5</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353571</v>
      </c>
      <c r="BH15" s="626"/>
      <c r="BI15" s="626"/>
      <c r="BJ15" s="626"/>
      <c r="BK15" s="626"/>
      <c r="BL15" s="626"/>
      <c r="BM15" s="626"/>
      <c r="BN15" s="627"/>
      <c r="BO15" s="628">
        <v>3.8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2471076</v>
      </c>
      <c r="CS15" s="626"/>
      <c r="CT15" s="626"/>
      <c r="CU15" s="626"/>
      <c r="CV15" s="626"/>
      <c r="CW15" s="626"/>
      <c r="CX15" s="626"/>
      <c r="CY15" s="627"/>
      <c r="CZ15" s="628">
        <v>10.6</v>
      </c>
      <c r="DA15" s="628"/>
      <c r="DB15" s="628"/>
      <c r="DC15" s="628"/>
      <c r="DD15" s="634">
        <v>306498</v>
      </c>
      <c r="DE15" s="626"/>
      <c r="DF15" s="626"/>
      <c r="DG15" s="626"/>
      <c r="DH15" s="626"/>
      <c r="DI15" s="626"/>
      <c r="DJ15" s="626"/>
      <c r="DK15" s="626"/>
      <c r="DL15" s="626"/>
      <c r="DM15" s="626"/>
      <c r="DN15" s="626"/>
      <c r="DO15" s="626"/>
      <c r="DP15" s="627"/>
      <c r="DQ15" s="634">
        <v>2016748</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3355518</v>
      </c>
      <c r="S16" s="626"/>
      <c r="T16" s="626"/>
      <c r="U16" s="626"/>
      <c r="V16" s="626"/>
      <c r="W16" s="626"/>
      <c r="X16" s="626"/>
      <c r="Y16" s="627"/>
      <c r="Z16" s="628">
        <v>14</v>
      </c>
      <c r="AA16" s="628"/>
      <c r="AB16" s="628"/>
      <c r="AC16" s="628"/>
      <c r="AD16" s="629">
        <v>3167998</v>
      </c>
      <c r="AE16" s="629"/>
      <c r="AF16" s="629"/>
      <c r="AG16" s="629"/>
      <c r="AH16" s="629"/>
      <c r="AI16" s="629"/>
      <c r="AJ16" s="629"/>
      <c r="AK16" s="629"/>
      <c r="AL16" s="630">
        <v>23.4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3167998</v>
      </c>
      <c r="S17" s="626"/>
      <c r="T17" s="626"/>
      <c r="U17" s="626"/>
      <c r="V17" s="626"/>
      <c r="W17" s="626"/>
      <c r="X17" s="626"/>
      <c r="Y17" s="627"/>
      <c r="Z17" s="628">
        <v>13.2</v>
      </c>
      <c r="AA17" s="628"/>
      <c r="AB17" s="628"/>
      <c r="AC17" s="628"/>
      <c r="AD17" s="629">
        <v>3167998</v>
      </c>
      <c r="AE17" s="629"/>
      <c r="AF17" s="629"/>
      <c r="AG17" s="629"/>
      <c r="AH17" s="629"/>
      <c r="AI17" s="629"/>
      <c r="AJ17" s="629"/>
      <c r="AK17" s="629"/>
      <c r="AL17" s="630">
        <v>23.4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3318862</v>
      </c>
      <c r="CS17" s="626"/>
      <c r="CT17" s="626"/>
      <c r="CU17" s="626"/>
      <c r="CV17" s="626"/>
      <c r="CW17" s="626"/>
      <c r="CX17" s="626"/>
      <c r="CY17" s="627"/>
      <c r="CZ17" s="628">
        <v>14.3</v>
      </c>
      <c r="DA17" s="628"/>
      <c r="DB17" s="628"/>
      <c r="DC17" s="628"/>
      <c r="DD17" s="634" t="s">
        <v>111</v>
      </c>
      <c r="DE17" s="626"/>
      <c r="DF17" s="626"/>
      <c r="DG17" s="626"/>
      <c r="DH17" s="626"/>
      <c r="DI17" s="626"/>
      <c r="DJ17" s="626"/>
      <c r="DK17" s="626"/>
      <c r="DL17" s="626"/>
      <c r="DM17" s="626"/>
      <c r="DN17" s="626"/>
      <c r="DO17" s="626"/>
      <c r="DP17" s="627"/>
      <c r="DQ17" s="634">
        <v>3218862</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187520</v>
      </c>
      <c r="S18" s="626"/>
      <c r="T18" s="626"/>
      <c r="U18" s="626"/>
      <c r="V18" s="626"/>
      <c r="W18" s="626"/>
      <c r="X18" s="626"/>
      <c r="Y18" s="627"/>
      <c r="Z18" s="628">
        <v>0.8</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755229</v>
      </c>
      <c r="BH19" s="626"/>
      <c r="BI19" s="626"/>
      <c r="BJ19" s="626"/>
      <c r="BK19" s="626"/>
      <c r="BL19" s="626"/>
      <c r="BM19" s="626"/>
      <c r="BN19" s="627"/>
      <c r="BO19" s="628">
        <v>8.1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14379021</v>
      </c>
      <c r="S20" s="626"/>
      <c r="T20" s="626"/>
      <c r="U20" s="626"/>
      <c r="V20" s="626"/>
      <c r="W20" s="626"/>
      <c r="X20" s="626"/>
      <c r="Y20" s="627"/>
      <c r="Z20" s="628">
        <v>59.8</v>
      </c>
      <c r="AA20" s="628"/>
      <c r="AB20" s="628"/>
      <c r="AC20" s="628"/>
      <c r="AD20" s="629">
        <v>13436272</v>
      </c>
      <c r="AE20" s="629"/>
      <c r="AF20" s="629"/>
      <c r="AG20" s="629"/>
      <c r="AH20" s="629"/>
      <c r="AI20" s="629"/>
      <c r="AJ20" s="629"/>
      <c r="AK20" s="629"/>
      <c r="AL20" s="630">
        <v>99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755229</v>
      </c>
      <c r="BH20" s="626"/>
      <c r="BI20" s="626"/>
      <c r="BJ20" s="626"/>
      <c r="BK20" s="626"/>
      <c r="BL20" s="626"/>
      <c r="BM20" s="626"/>
      <c r="BN20" s="627"/>
      <c r="BO20" s="628">
        <v>8.1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23240669</v>
      </c>
      <c r="CS20" s="626"/>
      <c r="CT20" s="626"/>
      <c r="CU20" s="626"/>
      <c r="CV20" s="626"/>
      <c r="CW20" s="626"/>
      <c r="CX20" s="626"/>
      <c r="CY20" s="627"/>
      <c r="CZ20" s="628">
        <v>100</v>
      </c>
      <c r="DA20" s="628"/>
      <c r="DB20" s="628"/>
      <c r="DC20" s="628"/>
      <c r="DD20" s="634">
        <v>1881290</v>
      </c>
      <c r="DE20" s="626"/>
      <c r="DF20" s="626"/>
      <c r="DG20" s="626"/>
      <c r="DH20" s="626"/>
      <c r="DI20" s="626"/>
      <c r="DJ20" s="626"/>
      <c r="DK20" s="626"/>
      <c r="DL20" s="626"/>
      <c r="DM20" s="626"/>
      <c r="DN20" s="626"/>
      <c r="DO20" s="626"/>
      <c r="DP20" s="627"/>
      <c r="DQ20" s="634">
        <v>15602761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10817</v>
      </c>
      <c r="S21" s="626"/>
      <c r="T21" s="626"/>
      <c r="U21" s="626"/>
      <c r="V21" s="626"/>
      <c r="W21" s="626"/>
      <c r="X21" s="626"/>
      <c r="Y21" s="627"/>
      <c r="Z21" s="628">
        <v>0</v>
      </c>
      <c r="AA21" s="628"/>
      <c r="AB21" s="628"/>
      <c r="AC21" s="628"/>
      <c r="AD21" s="629">
        <v>10817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275299</v>
      </c>
      <c r="S22" s="626"/>
      <c r="T22" s="626"/>
      <c r="U22" s="626"/>
      <c r="V22" s="626"/>
      <c r="W22" s="626"/>
      <c r="X22" s="626"/>
      <c r="Y22" s="627"/>
      <c r="Z22" s="628">
        <v>1.1000000000000001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344164</v>
      </c>
      <c r="S23" s="626"/>
      <c r="T23" s="626"/>
      <c r="U23" s="626"/>
      <c r="V23" s="626"/>
      <c r="W23" s="626"/>
      <c r="X23" s="626"/>
      <c r="Y23" s="627"/>
      <c r="Z23" s="628">
        <v>1.4</v>
      </c>
      <c r="AA23" s="628"/>
      <c r="AB23" s="628"/>
      <c r="AC23" s="628"/>
      <c r="AD23" s="629">
        <v>112156</v>
      </c>
      <c r="AE23" s="629"/>
      <c r="AF23" s="629"/>
      <c r="AG23" s="629"/>
      <c r="AH23" s="629"/>
      <c r="AI23" s="629"/>
      <c r="AJ23" s="629"/>
      <c r="AK23" s="629"/>
      <c r="AL23" s="630">
        <v>0.8</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755229</v>
      </c>
      <c r="BH23" s="626"/>
      <c r="BI23" s="626"/>
      <c r="BJ23" s="626"/>
      <c r="BK23" s="626"/>
      <c r="BL23" s="626"/>
      <c r="BM23" s="626"/>
      <c r="BN23" s="627"/>
      <c r="BO23" s="628">
        <v>8.1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101469</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14855949</v>
      </c>
      <c r="CS24" s="615"/>
      <c r="CT24" s="615"/>
      <c r="CU24" s="615"/>
      <c r="CV24" s="615"/>
      <c r="CW24" s="615"/>
      <c r="CX24" s="615"/>
      <c r="CY24" s="616"/>
      <c r="CZ24" s="652">
        <v>63.9</v>
      </c>
      <c r="DA24" s="653"/>
      <c r="DB24" s="653"/>
      <c r="DC24" s="654"/>
      <c r="DD24" s="651">
        <v>9692040</v>
      </c>
      <c r="DE24" s="615"/>
      <c r="DF24" s="615"/>
      <c r="DG24" s="615"/>
      <c r="DH24" s="615"/>
      <c r="DI24" s="615"/>
      <c r="DJ24" s="615"/>
      <c r="DK24" s="616"/>
      <c r="DL24" s="651">
        <v>9591667</v>
      </c>
      <c r="DM24" s="615"/>
      <c r="DN24" s="615"/>
      <c r="DO24" s="615"/>
      <c r="DP24" s="615"/>
      <c r="DQ24" s="615"/>
      <c r="DR24" s="615"/>
      <c r="DS24" s="615"/>
      <c r="DT24" s="615"/>
      <c r="DU24" s="615"/>
      <c r="DV24" s="616"/>
      <c r="DW24" s="619">
        <v>66.099999999999994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3880193</v>
      </c>
      <c r="S25" s="626"/>
      <c r="T25" s="626"/>
      <c r="U25" s="626"/>
      <c r="V25" s="626"/>
      <c r="W25" s="626"/>
      <c r="X25" s="626"/>
      <c r="Y25" s="627"/>
      <c r="Z25" s="628">
        <v>16.100000000000001</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4873555</v>
      </c>
      <c r="CS25" s="657"/>
      <c r="CT25" s="657"/>
      <c r="CU25" s="657"/>
      <c r="CV25" s="657"/>
      <c r="CW25" s="657"/>
      <c r="CX25" s="657"/>
      <c r="CY25" s="658"/>
      <c r="CZ25" s="659">
        <v>21</v>
      </c>
      <c r="DA25" s="660"/>
      <c r="DB25" s="660"/>
      <c r="DC25" s="661"/>
      <c r="DD25" s="634">
        <v>4506014</v>
      </c>
      <c r="DE25" s="657"/>
      <c r="DF25" s="657"/>
      <c r="DG25" s="657"/>
      <c r="DH25" s="657"/>
      <c r="DI25" s="657"/>
      <c r="DJ25" s="657"/>
      <c r="DK25" s="658"/>
      <c r="DL25" s="634">
        <v>4432417</v>
      </c>
      <c r="DM25" s="657"/>
      <c r="DN25" s="657"/>
      <c r="DO25" s="657"/>
      <c r="DP25" s="657"/>
      <c r="DQ25" s="657"/>
      <c r="DR25" s="657"/>
      <c r="DS25" s="657"/>
      <c r="DT25" s="657"/>
      <c r="DU25" s="657"/>
      <c r="DV25" s="658"/>
      <c r="DW25" s="630">
        <v>30.5</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3059776</v>
      </c>
      <c r="CS26" s="626"/>
      <c r="CT26" s="626"/>
      <c r="CU26" s="626"/>
      <c r="CV26" s="626"/>
      <c r="CW26" s="626"/>
      <c r="CX26" s="626"/>
      <c r="CY26" s="627"/>
      <c r="CZ26" s="659">
        <v>13.2</v>
      </c>
      <c r="DA26" s="660"/>
      <c r="DB26" s="660"/>
      <c r="DC26" s="661"/>
      <c r="DD26" s="634">
        <v>2853002</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1660896</v>
      </c>
      <c r="S27" s="626"/>
      <c r="T27" s="626"/>
      <c r="U27" s="626"/>
      <c r="V27" s="626"/>
      <c r="W27" s="626"/>
      <c r="X27" s="626"/>
      <c r="Y27" s="627"/>
      <c r="Z27" s="628">
        <v>6.9</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9373450</v>
      </c>
      <c r="BH27" s="626"/>
      <c r="BI27" s="626"/>
      <c r="BJ27" s="626"/>
      <c r="BK27" s="626"/>
      <c r="BL27" s="626"/>
      <c r="BM27" s="626"/>
      <c r="BN27" s="627"/>
      <c r="BO27" s="628">
        <v>100</v>
      </c>
      <c r="BP27" s="628"/>
      <c r="BQ27" s="628"/>
      <c r="BR27" s="628"/>
      <c r="BS27" s="634">
        <v>53342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6663532</v>
      </c>
      <c r="CS27" s="657"/>
      <c r="CT27" s="657"/>
      <c r="CU27" s="657"/>
      <c r="CV27" s="657"/>
      <c r="CW27" s="657"/>
      <c r="CX27" s="657"/>
      <c r="CY27" s="658"/>
      <c r="CZ27" s="659">
        <v>28.7</v>
      </c>
      <c r="DA27" s="660"/>
      <c r="DB27" s="660"/>
      <c r="DC27" s="661"/>
      <c r="DD27" s="634">
        <v>1967164</v>
      </c>
      <c r="DE27" s="657"/>
      <c r="DF27" s="657"/>
      <c r="DG27" s="657"/>
      <c r="DH27" s="657"/>
      <c r="DI27" s="657"/>
      <c r="DJ27" s="657"/>
      <c r="DK27" s="658"/>
      <c r="DL27" s="634">
        <v>1965750</v>
      </c>
      <c r="DM27" s="657"/>
      <c r="DN27" s="657"/>
      <c r="DO27" s="657"/>
      <c r="DP27" s="657"/>
      <c r="DQ27" s="657"/>
      <c r="DR27" s="657"/>
      <c r="DS27" s="657"/>
      <c r="DT27" s="657"/>
      <c r="DU27" s="657"/>
      <c r="DV27" s="658"/>
      <c r="DW27" s="630">
        <v>13.5</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379479</v>
      </c>
      <c r="S28" s="626"/>
      <c r="T28" s="626"/>
      <c r="U28" s="626"/>
      <c r="V28" s="626"/>
      <c r="W28" s="626"/>
      <c r="X28" s="626"/>
      <c r="Y28" s="627"/>
      <c r="Z28" s="628">
        <v>1.6</v>
      </c>
      <c r="AA28" s="628"/>
      <c r="AB28" s="628"/>
      <c r="AC28" s="628"/>
      <c r="AD28" s="629">
        <v>6015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3318862</v>
      </c>
      <c r="CS28" s="626"/>
      <c r="CT28" s="626"/>
      <c r="CU28" s="626"/>
      <c r="CV28" s="626"/>
      <c r="CW28" s="626"/>
      <c r="CX28" s="626"/>
      <c r="CY28" s="627"/>
      <c r="CZ28" s="659">
        <v>14.3</v>
      </c>
      <c r="DA28" s="660"/>
      <c r="DB28" s="660"/>
      <c r="DC28" s="661"/>
      <c r="DD28" s="634">
        <v>3218862</v>
      </c>
      <c r="DE28" s="626"/>
      <c r="DF28" s="626"/>
      <c r="DG28" s="626"/>
      <c r="DH28" s="626"/>
      <c r="DI28" s="626"/>
      <c r="DJ28" s="626"/>
      <c r="DK28" s="627"/>
      <c r="DL28" s="634">
        <v>3193500</v>
      </c>
      <c r="DM28" s="626"/>
      <c r="DN28" s="626"/>
      <c r="DO28" s="626"/>
      <c r="DP28" s="626"/>
      <c r="DQ28" s="626"/>
      <c r="DR28" s="626"/>
      <c r="DS28" s="626"/>
      <c r="DT28" s="626"/>
      <c r="DU28" s="626"/>
      <c r="DV28" s="627"/>
      <c r="DW28" s="630">
        <v>22</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4346</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3318678</v>
      </c>
      <c r="CS29" s="657"/>
      <c r="CT29" s="657"/>
      <c r="CU29" s="657"/>
      <c r="CV29" s="657"/>
      <c r="CW29" s="657"/>
      <c r="CX29" s="657"/>
      <c r="CY29" s="658"/>
      <c r="CZ29" s="659">
        <v>14.3</v>
      </c>
      <c r="DA29" s="660"/>
      <c r="DB29" s="660"/>
      <c r="DC29" s="661"/>
      <c r="DD29" s="634">
        <v>3218678</v>
      </c>
      <c r="DE29" s="657"/>
      <c r="DF29" s="657"/>
      <c r="DG29" s="657"/>
      <c r="DH29" s="657"/>
      <c r="DI29" s="657"/>
      <c r="DJ29" s="657"/>
      <c r="DK29" s="658"/>
      <c r="DL29" s="634">
        <v>3193316</v>
      </c>
      <c r="DM29" s="657"/>
      <c r="DN29" s="657"/>
      <c r="DO29" s="657"/>
      <c r="DP29" s="657"/>
      <c r="DQ29" s="657"/>
      <c r="DR29" s="657"/>
      <c r="DS29" s="657"/>
      <c r="DT29" s="657"/>
      <c r="DU29" s="657"/>
      <c r="DV29" s="658"/>
      <c r="DW29" s="630">
        <v>22</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51009</v>
      </c>
      <c r="S30" s="626"/>
      <c r="T30" s="626"/>
      <c r="U30" s="626"/>
      <c r="V30" s="626"/>
      <c r="W30" s="626"/>
      <c r="X30" s="626"/>
      <c r="Y30" s="627"/>
      <c r="Z30" s="628">
        <v>0.2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99.7</v>
      </c>
      <c r="BH30" s="684"/>
      <c r="BI30" s="684"/>
      <c r="BJ30" s="684"/>
      <c r="BK30" s="684"/>
      <c r="BL30" s="684"/>
      <c r="BM30" s="620">
        <v>98.8</v>
      </c>
      <c r="BN30" s="684"/>
      <c r="BO30" s="684"/>
      <c r="BP30" s="684"/>
      <c r="BQ30" s="685"/>
      <c r="BR30" s="683">
        <v>99.6</v>
      </c>
      <c r="BS30" s="684"/>
      <c r="BT30" s="684"/>
      <c r="BU30" s="684"/>
      <c r="BV30" s="684"/>
      <c r="BW30" s="684"/>
      <c r="BX30" s="620">
        <v>98.3</v>
      </c>
      <c r="BY30" s="684"/>
      <c r="BZ30" s="684"/>
      <c r="CA30" s="684"/>
      <c r="CB30" s="685"/>
      <c r="CD30" s="688"/>
      <c r="CE30" s="689"/>
      <c r="CF30" s="639" t="s">
        <v>291</v>
      </c>
      <c r="CG30" s="640"/>
      <c r="CH30" s="640"/>
      <c r="CI30" s="640"/>
      <c r="CJ30" s="640"/>
      <c r="CK30" s="640"/>
      <c r="CL30" s="640"/>
      <c r="CM30" s="640"/>
      <c r="CN30" s="640"/>
      <c r="CO30" s="640"/>
      <c r="CP30" s="640"/>
      <c r="CQ30" s="641"/>
      <c r="CR30" s="625">
        <v>2967311</v>
      </c>
      <c r="CS30" s="626"/>
      <c r="CT30" s="626"/>
      <c r="CU30" s="626"/>
      <c r="CV30" s="626"/>
      <c r="CW30" s="626"/>
      <c r="CX30" s="626"/>
      <c r="CY30" s="627"/>
      <c r="CZ30" s="659">
        <v>12.8</v>
      </c>
      <c r="DA30" s="660"/>
      <c r="DB30" s="660"/>
      <c r="DC30" s="661"/>
      <c r="DD30" s="634">
        <v>2867311</v>
      </c>
      <c r="DE30" s="626"/>
      <c r="DF30" s="626"/>
      <c r="DG30" s="626"/>
      <c r="DH30" s="626"/>
      <c r="DI30" s="626"/>
      <c r="DJ30" s="626"/>
      <c r="DK30" s="627"/>
      <c r="DL30" s="634">
        <v>2841949</v>
      </c>
      <c r="DM30" s="626"/>
      <c r="DN30" s="626"/>
      <c r="DO30" s="626"/>
      <c r="DP30" s="626"/>
      <c r="DQ30" s="626"/>
      <c r="DR30" s="626"/>
      <c r="DS30" s="626"/>
      <c r="DT30" s="626"/>
      <c r="DU30" s="626"/>
      <c r="DV30" s="627"/>
      <c r="DW30" s="630">
        <v>19.600000000000001</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771137</v>
      </c>
      <c r="S31" s="626"/>
      <c r="T31" s="626"/>
      <c r="U31" s="626"/>
      <c r="V31" s="626"/>
      <c r="W31" s="626"/>
      <c r="X31" s="626"/>
      <c r="Y31" s="627"/>
      <c r="Z31" s="628">
        <v>3.2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99.6</v>
      </c>
      <c r="BH31" s="657"/>
      <c r="BI31" s="657"/>
      <c r="BJ31" s="657"/>
      <c r="BK31" s="657"/>
      <c r="BL31" s="657"/>
      <c r="BM31" s="631">
        <v>98.9</v>
      </c>
      <c r="BN31" s="681"/>
      <c r="BO31" s="681"/>
      <c r="BP31" s="681"/>
      <c r="BQ31" s="682"/>
      <c r="BR31" s="680">
        <v>99.5</v>
      </c>
      <c r="BS31" s="657"/>
      <c r="BT31" s="657"/>
      <c r="BU31" s="657"/>
      <c r="BV31" s="657"/>
      <c r="BW31" s="657"/>
      <c r="BX31" s="631">
        <v>98.5</v>
      </c>
      <c r="BY31" s="681"/>
      <c r="BZ31" s="681"/>
      <c r="CA31" s="681"/>
      <c r="CB31" s="682"/>
      <c r="CD31" s="688"/>
      <c r="CE31" s="689"/>
      <c r="CF31" s="639" t="s">
        <v>295</v>
      </c>
      <c r="CG31" s="640"/>
      <c r="CH31" s="640"/>
      <c r="CI31" s="640"/>
      <c r="CJ31" s="640"/>
      <c r="CK31" s="640"/>
      <c r="CL31" s="640"/>
      <c r="CM31" s="640"/>
      <c r="CN31" s="640"/>
      <c r="CO31" s="640"/>
      <c r="CP31" s="640"/>
      <c r="CQ31" s="641"/>
      <c r="CR31" s="625">
        <v>351367</v>
      </c>
      <c r="CS31" s="657"/>
      <c r="CT31" s="657"/>
      <c r="CU31" s="657"/>
      <c r="CV31" s="657"/>
      <c r="CW31" s="657"/>
      <c r="CX31" s="657"/>
      <c r="CY31" s="658"/>
      <c r="CZ31" s="659">
        <v>1.5</v>
      </c>
      <c r="DA31" s="660"/>
      <c r="DB31" s="660"/>
      <c r="DC31" s="661"/>
      <c r="DD31" s="634">
        <v>351367</v>
      </c>
      <c r="DE31" s="657"/>
      <c r="DF31" s="657"/>
      <c r="DG31" s="657"/>
      <c r="DH31" s="657"/>
      <c r="DI31" s="657"/>
      <c r="DJ31" s="657"/>
      <c r="DK31" s="658"/>
      <c r="DL31" s="634">
        <v>351367</v>
      </c>
      <c r="DM31" s="657"/>
      <c r="DN31" s="657"/>
      <c r="DO31" s="657"/>
      <c r="DP31" s="657"/>
      <c r="DQ31" s="657"/>
      <c r="DR31" s="657"/>
      <c r="DS31" s="657"/>
      <c r="DT31" s="657"/>
      <c r="DU31" s="657"/>
      <c r="DV31" s="658"/>
      <c r="DW31" s="630">
        <v>2.4</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308704</v>
      </c>
      <c r="S32" s="626"/>
      <c r="T32" s="626"/>
      <c r="U32" s="626"/>
      <c r="V32" s="626"/>
      <c r="W32" s="626"/>
      <c r="X32" s="626"/>
      <c r="Y32" s="627"/>
      <c r="Z32" s="628">
        <v>1.3</v>
      </c>
      <c r="AA32" s="628"/>
      <c r="AB32" s="628"/>
      <c r="AC32" s="628"/>
      <c r="AD32" s="629">
        <v>1571</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99.8</v>
      </c>
      <c r="BH32" s="693"/>
      <c r="BI32" s="693"/>
      <c r="BJ32" s="693"/>
      <c r="BK32" s="693"/>
      <c r="BL32" s="693"/>
      <c r="BM32" s="694">
        <v>98.6</v>
      </c>
      <c r="BN32" s="693"/>
      <c r="BO32" s="693"/>
      <c r="BP32" s="693"/>
      <c r="BQ32" s="695"/>
      <c r="BR32" s="692">
        <v>99.6</v>
      </c>
      <c r="BS32" s="693"/>
      <c r="BT32" s="693"/>
      <c r="BU32" s="693"/>
      <c r="BV32" s="693"/>
      <c r="BW32" s="693"/>
      <c r="BX32" s="694">
        <v>98</v>
      </c>
      <c r="BY32" s="693"/>
      <c r="BZ32" s="693"/>
      <c r="CA32" s="693"/>
      <c r="CB32" s="695"/>
      <c r="CD32" s="690"/>
      <c r="CE32" s="691"/>
      <c r="CF32" s="639" t="s">
        <v>298</v>
      </c>
      <c r="CG32" s="640"/>
      <c r="CH32" s="640"/>
      <c r="CI32" s="640"/>
      <c r="CJ32" s="640"/>
      <c r="CK32" s="640"/>
      <c r="CL32" s="640"/>
      <c r="CM32" s="640"/>
      <c r="CN32" s="640"/>
      <c r="CO32" s="640"/>
      <c r="CP32" s="640"/>
      <c r="CQ32" s="641"/>
      <c r="CR32" s="625">
        <v>184</v>
      </c>
      <c r="CS32" s="626"/>
      <c r="CT32" s="626"/>
      <c r="CU32" s="626"/>
      <c r="CV32" s="626"/>
      <c r="CW32" s="626"/>
      <c r="CX32" s="626"/>
      <c r="CY32" s="627"/>
      <c r="CZ32" s="659">
        <v>0</v>
      </c>
      <c r="DA32" s="660"/>
      <c r="DB32" s="660"/>
      <c r="DC32" s="661"/>
      <c r="DD32" s="634">
        <v>184</v>
      </c>
      <c r="DE32" s="626"/>
      <c r="DF32" s="626"/>
      <c r="DG32" s="626"/>
      <c r="DH32" s="626"/>
      <c r="DI32" s="626"/>
      <c r="DJ32" s="626"/>
      <c r="DK32" s="627"/>
      <c r="DL32" s="634">
        <v>184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1864906</v>
      </c>
      <c r="S33" s="626"/>
      <c r="T33" s="626"/>
      <c r="U33" s="626"/>
      <c r="V33" s="626"/>
      <c r="W33" s="626"/>
      <c r="X33" s="626"/>
      <c r="Y33" s="627"/>
      <c r="Z33" s="628">
        <v>7.8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6503430</v>
      </c>
      <c r="CS33" s="657"/>
      <c r="CT33" s="657"/>
      <c r="CU33" s="657"/>
      <c r="CV33" s="657"/>
      <c r="CW33" s="657"/>
      <c r="CX33" s="657"/>
      <c r="CY33" s="658"/>
      <c r="CZ33" s="659">
        <v>28</v>
      </c>
      <c r="DA33" s="660"/>
      <c r="DB33" s="660"/>
      <c r="DC33" s="661"/>
      <c r="DD33" s="634">
        <v>5334071</v>
      </c>
      <c r="DE33" s="657"/>
      <c r="DF33" s="657"/>
      <c r="DG33" s="657"/>
      <c r="DH33" s="657"/>
      <c r="DI33" s="657"/>
      <c r="DJ33" s="657"/>
      <c r="DK33" s="658"/>
      <c r="DL33" s="634">
        <v>4454554</v>
      </c>
      <c r="DM33" s="657"/>
      <c r="DN33" s="657"/>
      <c r="DO33" s="657"/>
      <c r="DP33" s="657"/>
      <c r="DQ33" s="657"/>
      <c r="DR33" s="657"/>
      <c r="DS33" s="657"/>
      <c r="DT33" s="657"/>
      <c r="DU33" s="657"/>
      <c r="DV33" s="658"/>
      <c r="DW33" s="630">
        <v>30.7</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2725330</v>
      </c>
      <c r="CS34" s="626"/>
      <c r="CT34" s="626"/>
      <c r="CU34" s="626"/>
      <c r="CV34" s="626"/>
      <c r="CW34" s="626"/>
      <c r="CX34" s="626"/>
      <c r="CY34" s="627"/>
      <c r="CZ34" s="659">
        <v>11.7</v>
      </c>
      <c r="DA34" s="660"/>
      <c r="DB34" s="660"/>
      <c r="DC34" s="661"/>
      <c r="DD34" s="634">
        <v>2180035</v>
      </c>
      <c r="DE34" s="626"/>
      <c r="DF34" s="626"/>
      <c r="DG34" s="626"/>
      <c r="DH34" s="626"/>
      <c r="DI34" s="626"/>
      <c r="DJ34" s="626"/>
      <c r="DK34" s="627"/>
      <c r="DL34" s="634">
        <v>1961323</v>
      </c>
      <c r="DM34" s="626"/>
      <c r="DN34" s="626"/>
      <c r="DO34" s="626"/>
      <c r="DP34" s="626"/>
      <c r="DQ34" s="626"/>
      <c r="DR34" s="626"/>
      <c r="DS34" s="626"/>
      <c r="DT34" s="626"/>
      <c r="DU34" s="626"/>
      <c r="DV34" s="627"/>
      <c r="DW34" s="630">
        <v>13.5</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942606</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2395301</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326715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92814</v>
      </c>
      <c r="CS35" s="657"/>
      <c r="CT35" s="657"/>
      <c r="CU35" s="657"/>
      <c r="CV35" s="657"/>
      <c r="CW35" s="657"/>
      <c r="CX35" s="657"/>
      <c r="CY35" s="658"/>
      <c r="CZ35" s="659">
        <v>0.4</v>
      </c>
      <c r="DA35" s="660"/>
      <c r="DB35" s="660"/>
      <c r="DC35" s="661"/>
      <c r="DD35" s="634">
        <v>92814</v>
      </c>
      <c r="DE35" s="657"/>
      <c r="DF35" s="657"/>
      <c r="DG35" s="657"/>
      <c r="DH35" s="657"/>
      <c r="DI35" s="657"/>
      <c r="DJ35" s="657"/>
      <c r="DK35" s="658"/>
      <c r="DL35" s="634">
        <v>92814</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24031440</v>
      </c>
      <c r="S36" s="698"/>
      <c r="T36" s="698"/>
      <c r="U36" s="698"/>
      <c r="V36" s="698"/>
      <c r="W36" s="698"/>
      <c r="X36" s="698"/>
      <c r="Y36" s="699"/>
      <c r="Z36" s="700">
        <v>100</v>
      </c>
      <c r="AA36" s="700"/>
      <c r="AB36" s="700"/>
      <c r="AC36" s="700"/>
      <c r="AD36" s="701">
        <v>13566831</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177859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240756</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1028389</v>
      </c>
      <c r="CS36" s="626"/>
      <c r="CT36" s="626"/>
      <c r="CU36" s="626"/>
      <c r="CV36" s="626"/>
      <c r="CW36" s="626"/>
      <c r="CX36" s="626"/>
      <c r="CY36" s="627"/>
      <c r="CZ36" s="659">
        <v>4.4000000000000004</v>
      </c>
      <c r="DA36" s="660"/>
      <c r="DB36" s="660"/>
      <c r="DC36" s="661"/>
      <c r="DD36" s="634">
        <v>904557</v>
      </c>
      <c r="DE36" s="626"/>
      <c r="DF36" s="626"/>
      <c r="DG36" s="626"/>
      <c r="DH36" s="626"/>
      <c r="DI36" s="626"/>
      <c r="DJ36" s="626"/>
      <c r="DK36" s="627"/>
      <c r="DL36" s="634">
        <v>644316</v>
      </c>
      <c r="DM36" s="626"/>
      <c r="DN36" s="626"/>
      <c r="DO36" s="626"/>
      <c r="DP36" s="626"/>
      <c r="DQ36" s="626"/>
      <c r="DR36" s="626"/>
      <c r="DS36" s="626"/>
      <c r="DT36" s="626"/>
      <c r="DU36" s="626"/>
      <c r="DV36" s="627"/>
      <c r="DW36" s="630">
        <v>4.4000000000000004</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6957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10399</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437418</v>
      </c>
      <c r="CS37" s="657"/>
      <c r="CT37" s="657"/>
      <c r="CU37" s="657"/>
      <c r="CV37" s="657"/>
      <c r="CW37" s="657"/>
      <c r="CX37" s="657"/>
      <c r="CY37" s="658"/>
      <c r="CZ37" s="659">
        <v>1.9</v>
      </c>
      <c r="DA37" s="660"/>
      <c r="DB37" s="660"/>
      <c r="DC37" s="661"/>
      <c r="DD37" s="634">
        <v>434461</v>
      </c>
      <c r="DE37" s="657"/>
      <c r="DF37" s="657"/>
      <c r="DG37" s="657"/>
      <c r="DH37" s="657"/>
      <c r="DI37" s="657"/>
      <c r="DJ37" s="657"/>
      <c r="DK37" s="658"/>
      <c r="DL37" s="634">
        <v>351521</v>
      </c>
      <c r="DM37" s="657"/>
      <c r="DN37" s="657"/>
      <c r="DO37" s="657"/>
      <c r="DP37" s="657"/>
      <c r="DQ37" s="657"/>
      <c r="DR37" s="657"/>
      <c r="DS37" s="657"/>
      <c r="DT37" s="657"/>
      <c r="DU37" s="657"/>
      <c r="DV37" s="658"/>
      <c r="DW37" s="630">
        <v>2.4</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17164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2388344</v>
      </c>
      <c r="CS38" s="626"/>
      <c r="CT38" s="626"/>
      <c r="CU38" s="626"/>
      <c r="CV38" s="626"/>
      <c r="CW38" s="626"/>
      <c r="CX38" s="626"/>
      <c r="CY38" s="627"/>
      <c r="CZ38" s="659">
        <v>10.3</v>
      </c>
      <c r="DA38" s="660"/>
      <c r="DB38" s="660"/>
      <c r="DC38" s="661"/>
      <c r="DD38" s="634">
        <v>1899105</v>
      </c>
      <c r="DE38" s="626"/>
      <c r="DF38" s="626"/>
      <c r="DG38" s="626"/>
      <c r="DH38" s="626"/>
      <c r="DI38" s="626"/>
      <c r="DJ38" s="626"/>
      <c r="DK38" s="627"/>
      <c r="DL38" s="634">
        <v>1756101</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268553</v>
      </c>
      <c r="CS39" s="657"/>
      <c r="CT39" s="657"/>
      <c r="CU39" s="657"/>
      <c r="CV39" s="657"/>
      <c r="CW39" s="657"/>
      <c r="CX39" s="657"/>
      <c r="CY39" s="658"/>
      <c r="CZ39" s="659">
        <v>1.2</v>
      </c>
      <c r="DA39" s="660"/>
      <c r="DB39" s="660"/>
      <c r="DC39" s="661"/>
      <c r="DD39" s="634">
        <v>257560</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685631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t="s">
        <v>317</v>
      </c>
      <c r="CS40" s="626"/>
      <c r="CT40" s="626"/>
      <c r="CU40" s="626"/>
      <c r="CV40" s="626"/>
      <c r="CW40" s="626"/>
      <c r="CX40" s="626"/>
      <c r="CY40" s="627"/>
      <c r="CZ40" s="659" t="s">
        <v>317</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1524854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344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1881290</v>
      </c>
      <c r="CS42" s="626"/>
      <c r="CT42" s="626"/>
      <c r="CU42" s="626"/>
      <c r="CV42" s="626"/>
      <c r="CW42" s="626"/>
      <c r="CX42" s="626"/>
      <c r="CY42" s="627"/>
      <c r="CZ42" s="659">
        <v>8.1</v>
      </c>
      <c r="DA42" s="708"/>
      <c r="DB42" s="708"/>
      <c r="DC42" s="709"/>
      <c r="DD42" s="634">
        <v>576650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20848</v>
      </c>
      <c r="CS43" s="657"/>
      <c r="CT43" s="657"/>
      <c r="CU43" s="657"/>
      <c r="CV43" s="657"/>
      <c r="CW43" s="657"/>
      <c r="CX43" s="657"/>
      <c r="CY43" s="658"/>
      <c r="CZ43" s="659">
        <v>0.1</v>
      </c>
      <c r="DA43" s="660"/>
      <c r="DB43" s="660"/>
      <c r="DC43" s="661"/>
      <c r="DD43" s="634">
        <v>20848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1881290</v>
      </c>
      <c r="CS44" s="626"/>
      <c r="CT44" s="626"/>
      <c r="CU44" s="626"/>
      <c r="CV44" s="626"/>
      <c r="CW44" s="626"/>
      <c r="CX44" s="626"/>
      <c r="CY44" s="627"/>
      <c r="CZ44" s="659">
        <v>8.1</v>
      </c>
      <c r="DA44" s="708"/>
      <c r="DB44" s="708"/>
      <c r="DC44" s="709"/>
      <c r="DD44" s="634">
        <v>576650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180857</v>
      </c>
      <c r="CS45" s="657"/>
      <c r="CT45" s="657"/>
      <c r="CU45" s="657"/>
      <c r="CV45" s="657"/>
      <c r="CW45" s="657"/>
      <c r="CX45" s="657"/>
      <c r="CY45" s="658"/>
      <c r="CZ45" s="659">
        <v>0.8</v>
      </c>
      <c r="DA45" s="660"/>
      <c r="DB45" s="660"/>
      <c r="DC45" s="661"/>
      <c r="DD45" s="634">
        <v>18698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1697343</v>
      </c>
      <c r="CS46" s="626"/>
      <c r="CT46" s="626"/>
      <c r="CU46" s="626"/>
      <c r="CV46" s="626"/>
      <c r="CW46" s="626"/>
      <c r="CX46" s="626"/>
      <c r="CY46" s="627"/>
      <c r="CZ46" s="659">
        <v>7.3</v>
      </c>
      <c r="DA46" s="708"/>
      <c r="DB46" s="708"/>
      <c r="DC46" s="709"/>
      <c r="DD46" s="634">
        <v>557562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23240669</v>
      </c>
      <c r="CS49" s="693"/>
      <c r="CT49" s="693"/>
      <c r="CU49" s="693"/>
      <c r="CV49" s="693"/>
      <c r="CW49" s="693"/>
      <c r="CX49" s="693"/>
      <c r="CY49" s="720"/>
      <c r="CZ49" s="721">
        <v>100</v>
      </c>
      <c r="DA49" s="722"/>
      <c r="DB49" s="722"/>
      <c r="DC49" s="723"/>
      <c r="DD49" s="724">
        <v>15602761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24957</v>
      </c>
      <c r="R7" s="755"/>
      <c r="S7" s="755"/>
      <c r="T7" s="755"/>
      <c r="U7" s="755"/>
      <c r="V7" s="755">
        <v>24166</v>
      </c>
      <c r="W7" s="755"/>
      <c r="X7" s="755"/>
      <c r="Y7" s="755"/>
      <c r="Z7" s="755"/>
      <c r="AA7" s="755">
        <v>791</v>
      </c>
      <c r="AB7" s="755"/>
      <c r="AC7" s="755"/>
      <c r="AD7" s="755"/>
      <c r="AE7" s="756"/>
      <c r="AF7" s="757">
        <v>427</v>
      </c>
      <c r="AG7" s="758"/>
      <c r="AH7" s="758"/>
      <c r="AI7" s="758"/>
      <c r="AJ7" s="759"/>
      <c r="AK7" s="794">
        <v>11</v>
      </c>
      <c r="AL7" s="795"/>
      <c r="AM7" s="795"/>
      <c r="AN7" s="795"/>
      <c r="AO7" s="795"/>
      <c r="AP7" s="795">
        <v>27015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538</v>
      </c>
      <c r="BT7" s="799"/>
      <c r="BU7" s="799"/>
      <c r="BV7" s="799"/>
      <c r="BW7" s="799"/>
      <c r="BX7" s="799"/>
      <c r="BY7" s="799"/>
      <c r="BZ7" s="799"/>
      <c r="CA7" s="799"/>
      <c r="CB7" s="799"/>
      <c r="CC7" s="799"/>
      <c r="CD7" s="799"/>
      <c r="CE7" s="799"/>
      <c r="CF7" s="799"/>
      <c r="CG7" s="800"/>
      <c r="CH7" s="791">
        <v>-188</v>
      </c>
      <c r="CI7" s="792"/>
      <c r="CJ7" s="792"/>
      <c r="CK7" s="792"/>
      <c r="CL7" s="793"/>
      <c r="CM7" s="791">
        <v>25</v>
      </c>
      <c r="CN7" s="792"/>
      <c r="CO7" s="792"/>
      <c r="CP7" s="792"/>
      <c r="CQ7" s="793"/>
      <c r="CR7" s="791">
        <v>194</v>
      </c>
      <c r="CS7" s="792"/>
      <c r="CT7" s="792"/>
      <c r="CU7" s="792"/>
      <c r="CV7" s="793"/>
      <c r="CW7" s="791" t="s">
        <v>541</v>
      </c>
      <c r="CX7" s="792"/>
      <c r="CY7" s="792"/>
      <c r="CZ7" s="792"/>
      <c r="DA7" s="793"/>
      <c r="DB7" s="791" t="s">
        <v>530</v>
      </c>
      <c r="DC7" s="792"/>
      <c r="DD7" s="792"/>
      <c r="DE7" s="792"/>
      <c r="DF7" s="793"/>
      <c r="DG7" s="791" t="s">
        <v>530</v>
      </c>
      <c r="DH7" s="792"/>
      <c r="DI7" s="792"/>
      <c r="DJ7" s="792"/>
      <c r="DK7" s="793"/>
      <c r="DL7" s="791" t="s">
        <v>530</v>
      </c>
      <c r="DM7" s="792"/>
      <c r="DN7" s="792"/>
      <c r="DO7" s="792"/>
      <c r="DP7" s="793"/>
      <c r="DQ7" s="791" t="s">
        <v>530</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890</v>
      </c>
      <c r="R8" s="779"/>
      <c r="S8" s="779"/>
      <c r="T8" s="779"/>
      <c r="U8" s="779"/>
      <c r="V8" s="779">
        <v>890</v>
      </c>
      <c r="W8" s="779"/>
      <c r="X8" s="779"/>
      <c r="Y8" s="779"/>
      <c r="Z8" s="779"/>
      <c r="AA8" s="779">
        <v>0</v>
      </c>
      <c r="AB8" s="779"/>
      <c r="AC8" s="779"/>
      <c r="AD8" s="779"/>
      <c r="AE8" s="780"/>
      <c r="AF8" s="781" t="s">
        <v>111</v>
      </c>
      <c r="AG8" s="782"/>
      <c r="AH8" s="782"/>
      <c r="AI8" s="782"/>
      <c r="AJ8" s="783"/>
      <c r="AK8" s="784">
        <v>302</v>
      </c>
      <c r="AL8" s="785"/>
      <c r="AM8" s="785"/>
      <c r="AN8" s="785"/>
      <c r="AO8" s="785"/>
      <c r="AP8" s="785">
        <v>2867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539</v>
      </c>
      <c r="BS8" s="788" t="s">
        <v>540</v>
      </c>
      <c r="BT8" s="789"/>
      <c r="BU8" s="789"/>
      <c r="BV8" s="789"/>
      <c r="BW8" s="789"/>
      <c r="BX8" s="789"/>
      <c r="BY8" s="789"/>
      <c r="BZ8" s="789"/>
      <c r="CA8" s="789"/>
      <c r="CB8" s="789"/>
      <c r="CC8" s="789"/>
      <c r="CD8" s="789"/>
      <c r="CE8" s="789"/>
      <c r="CF8" s="789"/>
      <c r="CG8" s="790"/>
      <c r="CH8" s="801">
        <v>53</v>
      </c>
      <c r="CI8" s="802"/>
      <c r="CJ8" s="802"/>
      <c r="CK8" s="802"/>
      <c r="CL8" s="803"/>
      <c r="CM8" s="801">
        <v>373</v>
      </c>
      <c r="CN8" s="802"/>
      <c r="CO8" s="802"/>
      <c r="CP8" s="802"/>
      <c r="CQ8" s="803"/>
      <c r="CR8" s="801">
        <v>5</v>
      </c>
      <c r="CS8" s="802"/>
      <c r="CT8" s="802"/>
      <c r="CU8" s="802"/>
      <c r="CV8" s="803"/>
      <c r="CW8" s="801" t="s">
        <v>530</v>
      </c>
      <c r="CX8" s="802"/>
      <c r="CY8" s="802"/>
      <c r="CZ8" s="802"/>
      <c r="DA8" s="803"/>
      <c r="DB8" s="801">
        <v>100</v>
      </c>
      <c r="DC8" s="802"/>
      <c r="DD8" s="802"/>
      <c r="DE8" s="802"/>
      <c r="DF8" s="803"/>
      <c r="DG8" s="801">
        <v>10107</v>
      </c>
      <c r="DH8" s="802"/>
      <c r="DI8" s="802"/>
      <c r="DJ8" s="802"/>
      <c r="DK8" s="803"/>
      <c r="DL8" s="801" t="s">
        <v>530</v>
      </c>
      <c r="DM8" s="802"/>
      <c r="DN8" s="802"/>
      <c r="DO8" s="802"/>
      <c r="DP8" s="803"/>
      <c r="DQ8" s="801" t="s">
        <v>531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24957</v>
      </c>
      <c r="R23" s="814"/>
      <c r="S23" s="814"/>
      <c r="T23" s="814"/>
      <c r="U23" s="814"/>
      <c r="V23" s="814">
        <v>24166</v>
      </c>
      <c r="W23" s="814"/>
      <c r="X23" s="814"/>
      <c r="Y23" s="814"/>
      <c r="Z23" s="814"/>
      <c r="AA23" s="814">
        <v>791</v>
      </c>
      <c r="AB23" s="814"/>
      <c r="AC23" s="814"/>
      <c r="AD23" s="814"/>
      <c r="AE23" s="815"/>
      <c r="AF23" s="816">
        <v>427</v>
      </c>
      <c r="AG23" s="814"/>
      <c r="AH23" s="814"/>
      <c r="AI23" s="814"/>
      <c r="AJ23" s="817"/>
      <c r="AK23" s="818"/>
      <c r="AL23" s="819"/>
      <c r="AM23" s="819"/>
      <c r="AN23" s="819"/>
      <c r="AO23" s="819"/>
      <c r="AP23" s="814">
        <v>29882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9906</v>
      </c>
      <c r="R28" s="843"/>
      <c r="S28" s="843"/>
      <c r="T28" s="843"/>
      <c r="U28" s="843"/>
      <c r="V28" s="843">
        <v>9579</v>
      </c>
      <c r="W28" s="843"/>
      <c r="X28" s="843"/>
      <c r="Y28" s="843"/>
      <c r="Z28" s="843"/>
      <c r="AA28" s="843">
        <v>327</v>
      </c>
      <c r="AB28" s="843"/>
      <c r="AC28" s="843"/>
      <c r="AD28" s="843"/>
      <c r="AE28" s="844"/>
      <c r="AF28" s="845">
        <v>327</v>
      </c>
      <c r="AG28" s="843"/>
      <c r="AH28" s="843"/>
      <c r="AI28" s="843"/>
      <c r="AJ28" s="846"/>
      <c r="AK28" s="847">
        <v>686</v>
      </c>
      <c r="AL28" s="838"/>
      <c r="AM28" s="838"/>
      <c r="AN28" s="838"/>
      <c r="AO28" s="838"/>
      <c r="AP28" s="838" t="s">
        <v>530</v>
      </c>
      <c r="AQ28" s="838"/>
      <c r="AR28" s="838"/>
      <c r="AS28" s="838"/>
      <c r="AT28" s="838"/>
      <c r="AU28" s="838" t="s">
        <v>530</v>
      </c>
      <c r="AV28" s="838"/>
      <c r="AW28" s="838"/>
      <c r="AX28" s="838"/>
      <c r="AY28" s="838"/>
      <c r="AZ28" s="839" t="s">
        <v>530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5385</v>
      </c>
      <c r="R29" s="779"/>
      <c r="S29" s="779"/>
      <c r="T29" s="779"/>
      <c r="U29" s="779"/>
      <c r="V29" s="779">
        <v>5202</v>
      </c>
      <c r="W29" s="779"/>
      <c r="X29" s="779"/>
      <c r="Y29" s="779"/>
      <c r="Z29" s="779"/>
      <c r="AA29" s="779">
        <v>183</v>
      </c>
      <c r="AB29" s="779"/>
      <c r="AC29" s="779"/>
      <c r="AD29" s="779"/>
      <c r="AE29" s="780"/>
      <c r="AF29" s="781">
        <v>183</v>
      </c>
      <c r="AG29" s="782"/>
      <c r="AH29" s="782"/>
      <c r="AI29" s="782"/>
      <c r="AJ29" s="783"/>
      <c r="AK29" s="850">
        <v>745</v>
      </c>
      <c r="AL29" s="851"/>
      <c r="AM29" s="851"/>
      <c r="AN29" s="851"/>
      <c r="AO29" s="851"/>
      <c r="AP29" s="851" t="s">
        <v>530</v>
      </c>
      <c r="AQ29" s="851"/>
      <c r="AR29" s="851"/>
      <c r="AS29" s="851"/>
      <c r="AT29" s="851"/>
      <c r="AU29" s="851" t="s">
        <v>531</v>
      </c>
      <c r="AV29" s="851"/>
      <c r="AW29" s="851"/>
      <c r="AX29" s="851"/>
      <c r="AY29" s="851"/>
      <c r="AZ29" s="852" t="s">
        <v>531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1165</v>
      </c>
      <c r="R30" s="779"/>
      <c r="S30" s="779"/>
      <c r="T30" s="779"/>
      <c r="U30" s="779"/>
      <c r="V30" s="779">
        <v>1123</v>
      </c>
      <c r="W30" s="779"/>
      <c r="X30" s="779"/>
      <c r="Y30" s="779"/>
      <c r="Z30" s="779"/>
      <c r="AA30" s="779">
        <v>42</v>
      </c>
      <c r="AB30" s="779"/>
      <c r="AC30" s="779"/>
      <c r="AD30" s="779"/>
      <c r="AE30" s="780"/>
      <c r="AF30" s="781">
        <v>42</v>
      </c>
      <c r="AG30" s="782"/>
      <c r="AH30" s="782"/>
      <c r="AI30" s="782"/>
      <c r="AJ30" s="783"/>
      <c r="AK30" s="850">
        <v>172</v>
      </c>
      <c r="AL30" s="851"/>
      <c r="AM30" s="851"/>
      <c r="AN30" s="851"/>
      <c r="AO30" s="851"/>
      <c r="AP30" s="851" t="s">
        <v>530</v>
      </c>
      <c r="AQ30" s="851"/>
      <c r="AR30" s="851"/>
      <c r="AS30" s="851"/>
      <c r="AT30" s="851"/>
      <c r="AU30" s="851" t="s">
        <v>530</v>
      </c>
      <c r="AV30" s="851"/>
      <c r="AW30" s="851"/>
      <c r="AX30" s="851"/>
      <c r="AY30" s="851"/>
      <c r="AZ30" s="852" t="s">
        <v>531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1681</v>
      </c>
      <c r="R31" s="779"/>
      <c r="S31" s="779"/>
      <c r="T31" s="779"/>
      <c r="U31" s="779"/>
      <c r="V31" s="779">
        <v>1362</v>
      </c>
      <c r="W31" s="779"/>
      <c r="X31" s="779"/>
      <c r="Y31" s="779"/>
      <c r="Z31" s="779"/>
      <c r="AA31" s="779">
        <v>319</v>
      </c>
      <c r="AB31" s="779"/>
      <c r="AC31" s="779"/>
      <c r="AD31" s="779"/>
      <c r="AE31" s="780"/>
      <c r="AF31" s="781">
        <v>3138</v>
      </c>
      <c r="AG31" s="782"/>
      <c r="AH31" s="782"/>
      <c r="AI31" s="782"/>
      <c r="AJ31" s="783"/>
      <c r="AK31" s="850">
        <v>22</v>
      </c>
      <c r="AL31" s="851"/>
      <c r="AM31" s="851"/>
      <c r="AN31" s="851"/>
      <c r="AO31" s="851"/>
      <c r="AP31" s="851">
        <v>8852</v>
      </c>
      <c r="AQ31" s="851"/>
      <c r="AR31" s="851"/>
      <c r="AS31" s="851"/>
      <c r="AT31" s="851"/>
      <c r="AU31" s="851">
        <v>80</v>
      </c>
      <c r="AV31" s="851"/>
      <c r="AW31" s="851"/>
      <c r="AX31" s="851"/>
      <c r="AY31" s="851"/>
      <c r="AZ31" s="852" t="s">
        <v>530</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1957</v>
      </c>
      <c r="R32" s="779"/>
      <c r="S32" s="779"/>
      <c r="T32" s="779"/>
      <c r="U32" s="779"/>
      <c r="V32" s="779">
        <v>1903</v>
      </c>
      <c r="W32" s="779"/>
      <c r="X32" s="779"/>
      <c r="Y32" s="779"/>
      <c r="Z32" s="779"/>
      <c r="AA32" s="779">
        <v>54</v>
      </c>
      <c r="AB32" s="779"/>
      <c r="AC32" s="779"/>
      <c r="AD32" s="779"/>
      <c r="AE32" s="780"/>
      <c r="AF32" s="781">
        <v>39</v>
      </c>
      <c r="AG32" s="782"/>
      <c r="AH32" s="782"/>
      <c r="AI32" s="782"/>
      <c r="AJ32" s="783"/>
      <c r="AK32" s="850">
        <v>178</v>
      </c>
      <c r="AL32" s="851"/>
      <c r="AM32" s="851"/>
      <c r="AN32" s="851"/>
      <c r="AO32" s="851"/>
      <c r="AP32" s="851">
        <v>5981</v>
      </c>
      <c r="AQ32" s="851"/>
      <c r="AR32" s="851"/>
      <c r="AS32" s="851"/>
      <c r="AT32" s="851"/>
      <c r="AU32" s="851">
        <v>1112</v>
      </c>
      <c r="AV32" s="851"/>
      <c r="AW32" s="851"/>
      <c r="AX32" s="851"/>
      <c r="AY32" s="851"/>
      <c r="AZ32" s="852" t="s">
        <v>530</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3729</v>
      </c>
      <c r="AG63" s="862"/>
      <c r="AH63" s="862"/>
      <c r="AI63" s="862"/>
      <c r="AJ63" s="863"/>
      <c r="AK63" s="864"/>
      <c r="AL63" s="859"/>
      <c r="AM63" s="859"/>
      <c r="AN63" s="859"/>
      <c r="AO63" s="859"/>
      <c r="AP63" s="862">
        <v>14833</v>
      </c>
      <c r="AQ63" s="862"/>
      <c r="AR63" s="862"/>
      <c r="AS63" s="862"/>
      <c r="AT63" s="862"/>
      <c r="AU63" s="862">
        <v>1192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532</v>
      </c>
      <c r="C68" s="890"/>
      <c r="D68" s="890"/>
      <c r="E68" s="890"/>
      <c r="F68" s="890"/>
      <c r="G68" s="890"/>
      <c r="H68" s="890"/>
      <c r="I68" s="890"/>
      <c r="J68" s="890"/>
      <c r="K68" s="890"/>
      <c r="L68" s="890"/>
      <c r="M68" s="890"/>
      <c r="N68" s="890"/>
      <c r="O68" s="890"/>
      <c r="P68" s="891"/>
      <c r="Q68" s="892">
        <v>3156</v>
      </c>
      <c r="R68" s="886"/>
      <c r="S68" s="886"/>
      <c r="T68" s="886"/>
      <c r="U68" s="886"/>
      <c r="V68" s="886">
        <v>3144</v>
      </c>
      <c r="W68" s="886"/>
      <c r="X68" s="886"/>
      <c r="Y68" s="886"/>
      <c r="Z68" s="886"/>
      <c r="AA68" s="886">
        <v>12</v>
      </c>
      <c r="AB68" s="886"/>
      <c r="AC68" s="886"/>
      <c r="AD68" s="886"/>
      <c r="AE68" s="886"/>
      <c r="AF68" s="886">
        <v>12</v>
      </c>
      <c r="AG68" s="886"/>
      <c r="AH68" s="886"/>
      <c r="AI68" s="886"/>
      <c r="AJ68" s="886"/>
      <c r="AK68" s="886" t="s">
        <v>530</v>
      </c>
      <c r="AL68" s="886"/>
      <c r="AM68" s="886"/>
      <c r="AN68" s="886"/>
      <c r="AO68" s="886"/>
      <c r="AP68" s="886">
        <v>3958</v>
      </c>
      <c r="AQ68" s="886"/>
      <c r="AR68" s="886"/>
      <c r="AS68" s="886"/>
      <c r="AT68" s="886"/>
      <c r="AU68" s="886">
        <v>2181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533</v>
      </c>
      <c r="C69" s="894"/>
      <c r="D69" s="894"/>
      <c r="E69" s="894"/>
      <c r="F69" s="894"/>
      <c r="G69" s="894"/>
      <c r="H69" s="894"/>
      <c r="I69" s="894"/>
      <c r="J69" s="894"/>
      <c r="K69" s="894"/>
      <c r="L69" s="894"/>
      <c r="M69" s="894"/>
      <c r="N69" s="894"/>
      <c r="O69" s="894"/>
      <c r="P69" s="895"/>
      <c r="Q69" s="896">
        <v>463</v>
      </c>
      <c r="R69" s="851"/>
      <c r="S69" s="851"/>
      <c r="T69" s="851"/>
      <c r="U69" s="851"/>
      <c r="V69" s="851">
        <v>449</v>
      </c>
      <c r="W69" s="851"/>
      <c r="X69" s="851"/>
      <c r="Y69" s="851"/>
      <c r="Z69" s="851"/>
      <c r="AA69" s="851">
        <v>14</v>
      </c>
      <c r="AB69" s="851"/>
      <c r="AC69" s="851"/>
      <c r="AD69" s="851"/>
      <c r="AE69" s="851"/>
      <c r="AF69" s="851">
        <v>14</v>
      </c>
      <c r="AG69" s="851"/>
      <c r="AH69" s="851"/>
      <c r="AI69" s="851"/>
      <c r="AJ69" s="851"/>
      <c r="AK69" s="851" t="s">
        <v>530</v>
      </c>
      <c r="AL69" s="851"/>
      <c r="AM69" s="851"/>
      <c r="AN69" s="851"/>
      <c r="AO69" s="851"/>
      <c r="AP69" s="851">
        <v>537</v>
      </c>
      <c r="AQ69" s="851"/>
      <c r="AR69" s="851"/>
      <c r="AS69" s="851"/>
      <c r="AT69" s="851"/>
      <c r="AU69" s="851">
        <v>72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534</v>
      </c>
      <c r="C70" s="894"/>
      <c r="D70" s="894"/>
      <c r="E70" s="894"/>
      <c r="F70" s="894"/>
      <c r="G70" s="894"/>
      <c r="H70" s="894"/>
      <c r="I70" s="894"/>
      <c r="J70" s="894"/>
      <c r="K70" s="894"/>
      <c r="L70" s="894"/>
      <c r="M70" s="894"/>
      <c r="N70" s="894"/>
      <c r="O70" s="894"/>
      <c r="P70" s="895"/>
      <c r="Q70" s="896">
        <v>208</v>
      </c>
      <c r="R70" s="851"/>
      <c r="S70" s="851"/>
      <c r="T70" s="851"/>
      <c r="U70" s="851"/>
      <c r="V70" s="851">
        <v>187</v>
      </c>
      <c r="W70" s="851"/>
      <c r="X70" s="851"/>
      <c r="Y70" s="851"/>
      <c r="Z70" s="851"/>
      <c r="AA70" s="851">
        <v>21</v>
      </c>
      <c r="AB70" s="851"/>
      <c r="AC70" s="851"/>
      <c r="AD70" s="851"/>
      <c r="AE70" s="851"/>
      <c r="AF70" s="851">
        <v>21</v>
      </c>
      <c r="AG70" s="851"/>
      <c r="AH70" s="851"/>
      <c r="AI70" s="851"/>
      <c r="AJ70" s="851"/>
      <c r="AK70" s="851" t="s">
        <v>530</v>
      </c>
      <c r="AL70" s="851"/>
      <c r="AM70" s="851"/>
      <c r="AN70" s="851"/>
      <c r="AO70" s="851"/>
      <c r="AP70" s="851" t="s">
        <v>530</v>
      </c>
      <c r="AQ70" s="851"/>
      <c r="AR70" s="851"/>
      <c r="AS70" s="851"/>
      <c r="AT70" s="851"/>
      <c r="AU70" s="851" t="s">
        <v>530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535</v>
      </c>
      <c r="C71" s="894"/>
      <c r="D71" s="894"/>
      <c r="E71" s="894"/>
      <c r="F71" s="894"/>
      <c r="G71" s="894"/>
      <c r="H71" s="894"/>
      <c r="I71" s="894"/>
      <c r="J71" s="894"/>
      <c r="K71" s="894"/>
      <c r="L71" s="894"/>
      <c r="M71" s="894"/>
      <c r="N71" s="894"/>
      <c r="O71" s="894"/>
      <c r="P71" s="895"/>
      <c r="Q71" s="896">
        <v>1080473</v>
      </c>
      <c r="R71" s="851"/>
      <c r="S71" s="851"/>
      <c r="T71" s="851"/>
      <c r="U71" s="851"/>
      <c r="V71" s="851">
        <v>1052361</v>
      </c>
      <c r="W71" s="851"/>
      <c r="X71" s="851"/>
      <c r="Y71" s="851"/>
      <c r="Z71" s="851"/>
      <c r="AA71" s="851">
        <v>28112</v>
      </c>
      <c r="AB71" s="851"/>
      <c r="AC71" s="851"/>
      <c r="AD71" s="851"/>
      <c r="AE71" s="851"/>
      <c r="AF71" s="851">
        <v>28112</v>
      </c>
      <c r="AG71" s="851"/>
      <c r="AH71" s="851"/>
      <c r="AI71" s="851"/>
      <c r="AJ71" s="851"/>
      <c r="AK71" s="851">
        <v>14163</v>
      </c>
      <c r="AL71" s="851"/>
      <c r="AM71" s="851"/>
      <c r="AN71" s="851"/>
      <c r="AO71" s="851"/>
      <c r="AP71" s="851" t="s">
        <v>530</v>
      </c>
      <c r="AQ71" s="851"/>
      <c r="AR71" s="851"/>
      <c r="AS71" s="851"/>
      <c r="AT71" s="851"/>
      <c r="AU71" s="851" t="s">
        <v>530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536</v>
      </c>
      <c r="C72" s="894"/>
      <c r="D72" s="894"/>
      <c r="E72" s="894"/>
      <c r="F72" s="894"/>
      <c r="G72" s="894"/>
      <c r="H72" s="894"/>
      <c r="I72" s="894"/>
      <c r="J72" s="894"/>
      <c r="K72" s="894"/>
      <c r="L72" s="894"/>
      <c r="M72" s="894"/>
      <c r="N72" s="894"/>
      <c r="O72" s="894"/>
      <c r="P72" s="895"/>
      <c r="Q72" s="896">
        <v>41779</v>
      </c>
      <c r="R72" s="851"/>
      <c r="S72" s="851"/>
      <c r="T72" s="851"/>
      <c r="U72" s="851"/>
      <c r="V72" s="851">
        <v>34294</v>
      </c>
      <c r="W72" s="851"/>
      <c r="X72" s="851"/>
      <c r="Y72" s="851"/>
      <c r="Z72" s="851"/>
      <c r="AA72" s="851">
        <v>7485</v>
      </c>
      <c r="AB72" s="851"/>
      <c r="AC72" s="851"/>
      <c r="AD72" s="851"/>
      <c r="AE72" s="851"/>
      <c r="AF72" s="851">
        <v>23182</v>
      </c>
      <c r="AG72" s="851"/>
      <c r="AH72" s="851"/>
      <c r="AI72" s="851"/>
      <c r="AJ72" s="851"/>
      <c r="AK72" s="851" t="s">
        <v>530</v>
      </c>
      <c r="AL72" s="851"/>
      <c r="AM72" s="851"/>
      <c r="AN72" s="851"/>
      <c r="AO72" s="851"/>
      <c r="AP72" s="851">
        <v>136632</v>
      </c>
      <c r="AQ72" s="851"/>
      <c r="AR72" s="851"/>
      <c r="AS72" s="851"/>
      <c r="AT72" s="851"/>
      <c r="AU72" s="851" t="s">
        <v>530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537</v>
      </c>
      <c r="C73" s="894"/>
      <c r="D73" s="894"/>
      <c r="E73" s="894"/>
      <c r="F73" s="894"/>
      <c r="G73" s="894"/>
      <c r="H73" s="894"/>
      <c r="I73" s="894"/>
      <c r="J73" s="894"/>
      <c r="K73" s="894"/>
      <c r="L73" s="894"/>
      <c r="M73" s="894"/>
      <c r="N73" s="894"/>
      <c r="O73" s="894"/>
      <c r="P73" s="895"/>
      <c r="Q73" s="896">
        <v>7740</v>
      </c>
      <c r="R73" s="851"/>
      <c r="S73" s="851"/>
      <c r="T73" s="851"/>
      <c r="U73" s="851"/>
      <c r="V73" s="851">
        <v>5794</v>
      </c>
      <c r="W73" s="851"/>
      <c r="X73" s="851"/>
      <c r="Y73" s="851"/>
      <c r="Z73" s="851"/>
      <c r="AA73" s="851">
        <v>1946</v>
      </c>
      <c r="AB73" s="851"/>
      <c r="AC73" s="851"/>
      <c r="AD73" s="851"/>
      <c r="AE73" s="851"/>
      <c r="AF73" s="851">
        <v>18566</v>
      </c>
      <c r="AG73" s="851"/>
      <c r="AH73" s="851"/>
      <c r="AI73" s="851"/>
      <c r="AJ73" s="851"/>
      <c r="AK73" s="851" t="s">
        <v>530</v>
      </c>
      <c r="AL73" s="851"/>
      <c r="AM73" s="851"/>
      <c r="AN73" s="851"/>
      <c r="AO73" s="851"/>
      <c r="AP73" s="851">
        <v>17196</v>
      </c>
      <c r="AQ73" s="851"/>
      <c r="AR73" s="851"/>
      <c r="AS73" s="851"/>
      <c r="AT73" s="851"/>
      <c r="AU73" s="851" t="s">
        <v>530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69907</v>
      </c>
      <c r="AG88" s="862"/>
      <c r="AH88" s="862"/>
      <c r="AI88" s="862"/>
      <c r="AJ88" s="862"/>
      <c r="AK88" s="859"/>
      <c r="AL88" s="859"/>
      <c r="AM88" s="859"/>
      <c r="AN88" s="859"/>
      <c r="AO88" s="859"/>
      <c r="AP88" s="862">
        <v>158323</v>
      </c>
      <c r="AQ88" s="862"/>
      <c r="AR88" s="862"/>
      <c r="AS88" s="862"/>
      <c r="AT88" s="862"/>
      <c r="AU88" s="862">
        <v>2253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199</v>
      </c>
      <c r="CS102" s="870"/>
      <c r="CT102" s="870"/>
      <c r="CU102" s="870"/>
      <c r="CV102" s="913"/>
      <c r="CW102" s="912" t="s">
        <v>530</v>
      </c>
      <c r="CX102" s="870"/>
      <c r="CY102" s="870"/>
      <c r="CZ102" s="870"/>
      <c r="DA102" s="913"/>
      <c r="DB102" s="912">
        <v>100</v>
      </c>
      <c r="DC102" s="870"/>
      <c r="DD102" s="870"/>
      <c r="DE102" s="870"/>
      <c r="DF102" s="913"/>
      <c r="DG102" s="912">
        <v>10107</v>
      </c>
      <c r="DH102" s="870"/>
      <c r="DI102" s="870"/>
      <c r="DJ102" s="870"/>
      <c r="DK102" s="913"/>
      <c r="DL102" s="912" t="s">
        <v>530</v>
      </c>
      <c r="DM102" s="870"/>
      <c r="DN102" s="870"/>
      <c r="DO102" s="870"/>
      <c r="DP102" s="913"/>
      <c r="DQ102" s="912" t="s">
        <v>541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3655228</v>
      </c>
      <c r="AB110" s="922"/>
      <c r="AC110" s="922"/>
      <c r="AD110" s="922"/>
      <c r="AE110" s="923"/>
      <c r="AF110" s="924">
        <v>3457053</v>
      </c>
      <c r="AG110" s="922"/>
      <c r="AH110" s="922"/>
      <c r="AI110" s="922"/>
      <c r="AJ110" s="923"/>
      <c r="AK110" s="924">
        <v>3293316</v>
      </c>
      <c r="AL110" s="922"/>
      <c r="AM110" s="922"/>
      <c r="AN110" s="922"/>
      <c r="AO110" s="923"/>
      <c r="AP110" s="925">
        <v>25.4</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30572997</v>
      </c>
      <c r="BR110" s="957"/>
      <c r="BS110" s="957"/>
      <c r="BT110" s="957"/>
      <c r="BU110" s="957"/>
      <c r="BV110" s="957">
        <v>30984177</v>
      </c>
      <c r="BW110" s="957"/>
      <c r="BX110" s="957"/>
      <c r="BY110" s="957"/>
      <c r="BZ110" s="957"/>
      <c r="CA110" s="957">
        <v>29881772</v>
      </c>
      <c r="CB110" s="957"/>
      <c r="CC110" s="957"/>
      <c r="CD110" s="957"/>
      <c r="CE110" s="957"/>
      <c r="CF110" s="971">
        <v>230.7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12615693</v>
      </c>
      <c r="BR111" s="950"/>
      <c r="BS111" s="950"/>
      <c r="BT111" s="950"/>
      <c r="BU111" s="950"/>
      <c r="BV111" s="950">
        <v>12034521</v>
      </c>
      <c r="BW111" s="950"/>
      <c r="BX111" s="950"/>
      <c r="BY111" s="950"/>
      <c r="BZ111" s="950"/>
      <c r="CA111" s="950">
        <v>10396461</v>
      </c>
      <c r="CB111" s="950"/>
      <c r="CC111" s="950"/>
      <c r="CD111" s="950"/>
      <c r="CE111" s="950"/>
      <c r="CF111" s="944">
        <v>80.3</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1997020</v>
      </c>
      <c r="BR112" s="950"/>
      <c r="BS112" s="950"/>
      <c r="BT112" s="950"/>
      <c r="BU112" s="950"/>
      <c r="BV112" s="950">
        <v>1242729</v>
      </c>
      <c r="BW112" s="950"/>
      <c r="BX112" s="950"/>
      <c r="BY112" s="950"/>
      <c r="BZ112" s="950"/>
      <c r="CA112" s="950">
        <v>1192165</v>
      </c>
      <c r="CB112" s="950"/>
      <c r="CC112" s="950"/>
      <c r="CD112" s="950"/>
      <c r="CE112" s="950"/>
      <c r="CF112" s="944">
        <v>9.1999999999999993</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144884</v>
      </c>
      <c r="AB113" s="964"/>
      <c r="AC113" s="964"/>
      <c r="AD113" s="964"/>
      <c r="AE113" s="965"/>
      <c r="AF113" s="966">
        <v>136287</v>
      </c>
      <c r="AG113" s="964"/>
      <c r="AH113" s="964"/>
      <c r="AI113" s="964"/>
      <c r="AJ113" s="965"/>
      <c r="AK113" s="966">
        <v>129362</v>
      </c>
      <c r="AL113" s="964"/>
      <c r="AM113" s="964"/>
      <c r="AN113" s="964"/>
      <c r="AO113" s="965"/>
      <c r="AP113" s="967">
        <v>1</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1678577</v>
      </c>
      <c r="BR113" s="950"/>
      <c r="BS113" s="950"/>
      <c r="BT113" s="950"/>
      <c r="BU113" s="950"/>
      <c r="BV113" s="950">
        <v>1827439</v>
      </c>
      <c r="BW113" s="950"/>
      <c r="BX113" s="950"/>
      <c r="BY113" s="950"/>
      <c r="BZ113" s="950"/>
      <c r="CA113" s="950">
        <v>2253343</v>
      </c>
      <c r="CB113" s="950"/>
      <c r="CC113" s="950"/>
      <c r="CD113" s="950"/>
      <c r="CE113" s="950"/>
      <c r="CF113" s="944">
        <v>17.399999999999999</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24947</v>
      </c>
      <c r="AB114" s="989"/>
      <c r="AC114" s="989"/>
      <c r="AD114" s="989"/>
      <c r="AE114" s="990"/>
      <c r="AF114" s="991">
        <v>31080</v>
      </c>
      <c r="AG114" s="989"/>
      <c r="AH114" s="989"/>
      <c r="AI114" s="989"/>
      <c r="AJ114" s="990"/>
      <c r="AK114" s="991">
        <v>31772</v>
      </c>
      <c r="AL114" s="989"/>
      <c r="AM114" s="989"/>
      <c r="AN114" s="989"/>
      <c r="AO114" s="990"/>
      <c r="AP114" s="992">
        <v>0.2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3367205</v>
      </c>
      <c r="BR114" s="950"/>
      <c r="BS114" s="950"/>
      <c r="BT114" s="950"/>
      <c r="BU114" s="950"/>
      <c r="BV114" s="950">
        <v>3271089</v>
      </c>
      <c r="BW114" s="950"/>
      <c r="BX114" s="950"/>
      <c r="BY114" s="950"/>
      <c r="BZ114" s="950"/>
      <c r="CA114" s="950">
        <v>3446071</v>
      </c>
      <c r="CB114" s="950"/>
      <c r="CC114" s="950"/>
      <c r="CD114" s="950"/>
      <c r="CE114" s="950"/>
      <c r="CF114" s="944">
        <v>26.6</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12615693</v>
      </c>
      <c r="DH115" s="989"/>
      <c r="DI115" s="989"/>
      <c r="DJ115" s="989"/>
      <c r="DK115" s="990"/>
      <c r="DL115" s="991">
        <v>12034521</v>
      </c>
      <c r="DM115" s="989"/>
      <c r="DN115" s="989"/>
      <c r="DO115" s="989"/>
      <c r="DP115" s="990"/>
      <c r="DQ115" s="991">
        <v>10396461</v>
      </c>
      <c r="DR115" s="989"/>
      <c r="DS115" s="989"/>
      <c r="DT115" s="989"/>
      <c r="DU115" s="990"/>
      <c r="DV115" s="992">
        <v>80.3</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178</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3825237</v>
      </c>
      <c r="AB117" s="1007"/>
      <c r="AC117" s="1007"/>
      <c r="AD117" s="1007"/>
      <c r="AE117" s="1008"/>
      <c r="AF117" s="1009">
        <v>3624420</v>
      </c>
      <c r="AG117" s="1007"/>
      <c r="AH117" s="1007"/>
      <c r="AI117" s="1007"/>
      <c r="AJ117" s="1008"/>
      <c r="AK117" s="1009">
        <v>3454450</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50231492</v>
      </c>
      <c r="BR119" s="1028"/>
      <c r="BS119" s="1028"/>
      <c r="BT119" s="1028"/>
      <c r="BU119" s="1028"/>
      <c r="BV119" s="1028">
        <v>49359955</v>
      </c>
      <c r="BW119" s="1028"/>
      <c r="BX119" s="1028"/>
      <c r="BY119" s="1028"/>
      <c r="BZ119" s="1028"/>
      <c r="CA119" s="1028">
        <v>47169812</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5013514</v>
      </c>
      <c r="BR120" s="957"/>
      <c r="BS120" s="957"/>
      <c r="BT120" s="957"/>
      <c r="BU120" s="957"/>
      <c r="BV120" s="957">
        <v>5429965</v>
      </c>
      <c r="BW120" s="957"/>
      <c r="BX120" s="957"/>
      <c r="BY120" s="957"/>
      <c r="BZ120" s="957"/>
      <c r="CA120" s="957">
        <v>5690106</v>
      </c>
      <c r="CB120" s="957"/>
      <c r="CC120" s="957"/>
      <c r="CD120" s="957"/>
      <c r="CE120" s="957"/>
      <c r="CF120" s="971">
        <v>43.9</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1961614</v>
      </c>
      <c r="DH120" s="957"/>
      <c r="DI120" s="957"/>
      <c r="DJ120" s="957"/>
      <c r="DK120" s="957"/>
      <c r="DL120" s="957">
        <v>1197777</v>
      </c>
      <c r="DM120" s="957"/>
      <c r="DN120" s="957"/>
      <c r="DO120" s="957"/>
      <c r="DP120" s="957"/>
      <c r="DQ120" s="957">
        <v>1112496</v>
      </c>
      <c r="DR120" s="957"/>
      <c r="DS120" s="957"/>
      <c r="DT120" s="957"/>
      <c r="DU120" s="957"/>
      <c r="DV120" s="958">
        <v>8.6</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4953813</v>
      </c>
      <c r="BR121" s="950"/>
      <c r="BS121" s="950"/>
      <c r="BT121" s="950"/>
      <c r="BU121" s="950"/>
      <c r="BV121" s="950">
        <v>4502976</v>
      </c>
      <c r="BW121" s="950"/>
      <c r="BX121" s="950"/>
      <c r="BY121" s="950"/>
      <c r="BZ121" s="950"/>
      <c r="CA121" s="950">
        <v>5207124</v>
      </c>
      <c r="CB121" s="950"/>
      <c r="CC121" s="950"/>
      <c r="CD121" s="950"/>
      <c r="CE121" s="950"/>
      <c r="CF121" s="944">
        <v>40.200000000000003</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35406</v>
      </c>
      <c r="DH121" s="950"/>
      <c r="DI121" s="950"/>
      <c r="DJ121" s="950"/>
      <c r="DK121" s="950"/>
      <c r="DL121" s="950">
        <v>44952</v>
      </c>
      <c r="DM121" s="950"/>
      <c r="DN121" s="950"/>
      <c r="DO121" s="950"/>
      <c r="DP121" s="950"/>
      <c r="DQ121" s="950">
        <v>79669</v>
      </c>
      <c r="DR121" s="950"/>
      <c r="DS121" s="950"/>
      <c r="DT121" s="950"/>
      <c r="DU121" s="950"/>
      <c r="DV121" s="951">
        <v>0.6</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17563816</v>
      </c>
      <c r="BR122" s="1028"/>
      <c r="BS122" s="1028"/>
      <c r="BT122" s="1028"/>
      <c r="BU122" s="1028"/>
      <c r="BV122" s="1028">
        <v>17627259</v>
      </c>
      <c r="BW122" s="1028"/>
      <c r="BX122" s="1028"/>
      <c r="BY122" s="1028"/>
      <c r="BZ122" s="1028"/>
      <c r="CA122" s="1028">
        <v>17828019</v>
      </c>
      <c r="CB122" s="1028"/>
      <c r="CC122" s="1028"/>
      <c r="CD122" s="1028"/>
      <c r="CE122" s="1028"/>
      <c r="CF122" s="1048">
        <v>137.6</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27531143</v>
      </c>
      <c r="BR123" s="1096"/>
      <c r="BS123" s="1096"/>
      <c r="BT123" s="1096"/>
      <c r="BU123" s="1096"/>
      <c r="BV123" s="1096">
        <v>27560200</v>
      </c>
      <c r="BW123" s="1096"/>
      <c r="BX123" s="1096"/>
      <c r="BY123" s="1096"/>
      <c r="BZ123" s="1096"/>
      <c r="CA123" s="1096">
        <v>28725249</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183.1</v>
      </c>
      <c r="BR124" s="1058"/>
      <c r="BS124" s="1058"/>
      <c r="BT124" s="1058"/>
      <c r="BU124" s="1058"/>
      <c r="BV124" s="1058">
        <v>169.9</v>
      </c>
      <c r="BW124" s="1058"/>
      <c r="BX124" s="1058"/>
      <c r="BY124" s="1058"/>
      <c r="BZ124" s="1058"/>
      <c r="CA124" s="1058">
        <v>142.30000000000001</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461318</v>
      </c>
      <c r="AB128" s="1078"/>
      <c r="AC128" s="1078"/>
      <c r="AD128" s="1078"/>
      <c r="AE128" s="1079"/>
      <c r="AF128" s="1080">
        <v>406579</v>
      </c>
      <c r="AG128" s="1078"/>
      <c r="AH128" s="1078"/>
      <c r="AI128" s="1078"/>
      <c r="AJ128" s="1079"/>
      <c r="AK128" s="1080">
        <v>403548</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111</v>
      </c>
      <c r="BG128" s="1085"/>
      <c r="BH128" s="1085"/>
      <c r="BI128" s="1085"/>
      <c r="BJ128" s="1085"/>
      <c r="BK128" s="1085"/>
      <c r="BL128" s="1086"/>
      <c r="BM128" s="1084">
        <v>12.82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14110502</v>
      </c>
      <c r="AB129" s="989"/>
      <c r="AC129" s="989"/>
      <c r="AD129" s="989"/>
      <c r="AE129" s="990"/>
      <c r="AF129" s="991">
        <v>14251099</v>
      </c>
      <c r="AG129" s="989"/>
      <c r="AH129" s="989"/>
      <c r="AI129" s="989"/>
      <c r="AJ129" s="990"/>
      <c r="AK129" s="991">
        <v>14414984</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111</v>
      </c>
      <c r="BG129" s="1099"/>
      <c r="BH129" s="1099"/>
      <c r="BI129" s="1099"/>
      <c r="BJ129" s="1099"/>
      <c r="BK129" s="1099"/>
      <c r="BL129" s="1100"/>
      <c r="BM129" s="1098">
        <v>17.82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1717980</v>
      </c>
      <c r="AB130" s="989"/>
      <c r="AC130" s="989"/>
      <c r="AD130" s="989"/>
      <c r="AE130" s="990"/>
      <c r="AF130" s="991">
        <v>1422238</v>
      </c>
      <c r="AG130" s="989"/>
      <c r="AH130" s="989"/>
      <c r="AI130" s="989"/>
      <c r="AJ130" s="990"/>
      <c r="AK130" s="991">
        <v>1462014</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13.1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12392522</v>
      </c>
      <c r="AB131" s="1014"/>
      <c r="AC131" s="1014"/>
      <c r="AD131" s="1014"/>
      <c r="AE131" s="1015"/>
      <c r="AF131" s="1013">
        <v>12828861</v>
      </c>
      <c r="AG131" s="1014"/>
      <c r="AH131" s="1014"/>
      <c r="AI131" s="1014"/>
      <c r="AJ131" s="1015"/>
      <c r="AK131" s="1013">
        <v>12952970</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142.30000000000001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13.281711339999999</v>
      </c>
      <c r="AB132" s="1130"/>
      <c r="AC132" s="1130"/>
      <c r="AD132" s="1130"/>
      <c r="AE132" s="1131"/>
      <c r="AF132" s="1132">
        <v>13.99658941</v>
      </c>
      <c r="AG132" s="1130"/>
      <c r="AH132" s="1130"/>
      <c r="AI132" s="1130"/>
      <c r="AJ132" s="1131"/>
      <c r="AK132" s="1132">
        <v>12.26659214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12.7</v>
      </c>
      <c r="AB133" s="1113"/>
      <c r="AC133" s="1113"/>
      <c r="AD133" s="1113"/>
      <c r="AE133" s="1114"/>
      <c r="AF133" s="1112">
        <v>13</v>
      </c>
      <c r="AG133" s="1113"/>
      <c r="AH133" s="1113"/>
      <c r="AI133" s="1113"/>
      <c r="AJ133" s="1114"/>
      <c r="AK133" s="1112">
        <v>13.1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4873555</v>
      </c>
      <c r="L9" s="266">
        <v>62581</v>
      </c>
      <c r="M9" s="267">
        <v>57713</v>
      </c>
      <c r="N9" s="268">
        <v>8.4</v>
      </c>
    </row>
    <row r="10" spans="1:16" x14ac:dyDescent="0.15">
      <c r="A10" s="250"/>
      <c r="B10" s="246"/>
      <c r="C10" s="246"/>
      <c r="D10" s="246"/>
      <c r="E10" s="246"/>
      <c r="F10" s="246"/>
      <c r="G10" s="1152" t="s">
        <v>473</v>
      </c>
      <c r="H10" s="1153"/>
      <c r="I10" s="1153"/>
      <c r="J10" s="1154"/>
      <c r="K10" s="269">
        <v>197525</v>
      </c>
      <c r="L10" s="270">
        <v>2536</v>
      </c>
      <c r="M10" s="271">
        <v>3737</v>
      </c>
      <c r="N10" s="272">
        <v>-32.1</v>
      </c>
    </row>
    <row r="11" spans="1:16" ht="13.5" customHeight="1" x14ac:dyDescent="0.15">
      <c r="A11" s="250"/>
      <c r="B11" s="246"/>
      <c r="C11" s="246"/>
      <c r="D11" s="246"/>
      <c r="E11" s="246"/>
      <c r="F11" s="246"/>
      <c r="G11" s="1152" t="s">
        <v>474</v>
      </c>
      <c r="H11" s="1153"/>
      <c r="I11" s="1153"/>
      <c r="J11" s="1154"/>
      <c r="K11" s="269">
        <v>129888</v>
      </c>
      <c r="L11" s="270">
        <v>1668</v>
      </c>
      <c r="M11" s="271">
        <v>6346</v>
      </c>
      <c r="N11" s="272">
        <v>-73.7</v>
      </c>
    </row>
    <row r="12" spans="1:16" ht="13.5" customHeight="1" x14ac:dyDescent="0.15">
      <c r="A12" s="250"/>
      <c r="B12" s="246"/>
      <c r="C12" s="246"/>
      <c r="D12" s="246"/>
      <c r="E12" s="246"/>
      <c r="F12" s="246"/>
      <c r="G12" s="1152" t="s">
        <v>475</v>
      </c>
      <c r="H12" s="1153"/>
      <c r="I12" s="1153"/>
      <c r="J12" s="1154"/>
      <c r="K12" s="269" t="s">
        <v>476</v>
      </c>
      <c r="L12" s="270" t="s">
        <v>476</v>
      </c>
      <c r="M12" s="271">
        <v>800</v>
      </c>
      <c r="N12" s="272" t="s">
        <v>476</v>
      </c>
    </row>
    <row r="13" spans="1:16" ht="13.5" customHeight="1" x14ac:dyDescent="0.15">
      <c r="A13" s="250"/>
      <c r="B13" s="246"/>
      <c r="C13" s="246"/>
      <c r="D13" s="246"/>
      <c r="E13" s="246"/>
      <c r="F13" s="246"/>
      <c r="G13" s="1152" t="s">
        <v>477</v>
      </c>
      <c r="H13" s="1153"/>
      <c r="I13" s="1153"/>
      <c r="J13" s="1154"/>
      <c r="K13" s="269" t="s">
        <v>476</v>
      </c>
      <c r="L13" s="270" t="s">
        <v>476</v>
      </c>
      <c r="M13" s="271">
        <v>1</v>
      </c>
      <c r="N13" s="272" t="s">
        <v>476</v>
      </c>
    </row>
    <row r="14" spans="1:16" ht="13.5" customHeight="1" x14ac:dyDescent="0.15">
      <c r="A14" s="250"/>
      <c r="B14" s="246"/>
      <c r="C14" s="246"/>
      <c r="D14" s="246"/>
      <c r="E14" s="246"/>
      <c r="F14" s="246"/>
      <c r="G14" s="1152" t="s">
        <v>478</v>
      </c>
      <c r="H14" s="1153"/>
      <c r="I14" s="1153"/>
      <c r="J14" s="1154"/>
      <c r="K14" s="269">
        <v>188531</v>
      </c>
      <c r="L14" s="270">
        <v>2421</v>
      </c>
      <c r="M14" s="271">
        <v>2571</v>
      </c>
      <c r="N14" s="272">
        <v>-5.8</v>
      </c>
    </row>
    <row r="15" spans="1:16" ht="13.5" customHeight="1" x14ac:dyDescent="0.15">
      <c r="A15" s="250"/>
      <c r="B15" s="246"/>
      <c r="C15" s="246"/>
      <c r="D15" s="246"/>
      <c r="E15" s="246"/>
      <c r="F15" s="246"/>
      <c r="G15" s="1152" t="s">
        <v>479</v>
      </c>
      <c r="H15" s="1153"/>
      <c r="I15" s="1153"/>
      <c r="J15" s="1154"/>
      <c r="K15" s="269">
        <v>20848</v>
      </c>
      <c r="L15" s="270">
        <v>268</v>
      </c>
      <c r="M15" s="271">
        <v>1342</v>
      </c>
      <c r="N15" s="272">
        <v>-80</v>
      </c>
    </row>
    <row r="16" spans="1:16" x14ac:dyDescent="0.15">
      <c r="A16" s="250"/>
      <c r="B16" s="246"/>
      <c r="C16" s="246"/>
      <c r="D16" s="246"/>
      <c r="E16" s="246"/>
      <c r="F16" s="246"/>
      <c r="G16" s="1155" t="s">
        <v>480</v>
      </c>
      <c r="H16" s="1156"/>
      <c r="I16" s="1156"/>
      <c r="J16" s="1157"/>
      <c r="K16" s="270">
        <v>-250909</v>
      </c>
      <c r="L16" s="270">
        <v>-3222</v>
      </c>
      <c r="M16" s="271">
        <v>-4975</v>
      </c>
      <c r="N16" s="272">
        <v>-35.200000000000003</v>
      </c>
    </row>
    <row r="17" spans="1:16" x14ac:dyDescent="0.15">
      <c r="A17" s="250"/>
      <c r="B17" s="246"/>
      <c r="C17" s="246"/>
      <c r="D17" s="246"/>
      <c r="E17" s="246"/>
      <c r="F17" s="246"/>
      <c r="G17" s="1155" t="s">
        <v>169</v>
      </c>
      <c r="H17" s="1156"/>
      <c r="I17" s="1156"/>
      <c r="J17" s="1157"/>
      <c r="K17" s="270">
        <v>5159438</v>
      </c>
      <c r="L17" s="270">
        <v>66252</v>
      </c>
      <c r="M17" s="271">
        <v>67535</v>
      </c>
      <c r="N17" s="272">
        <v>-1.9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6.09</v>
      </c>
      <c r="L21" s="283">
        <v>6.24</v>
      </c>
      <c r="M21" s="284">
        <v>-0.15</v>
      </c>
      <c r="N21" s="251"/>
      <c r="O21" s="285"/>
      <c r="P21" s="281"/>
    </row>
    <row r="22" spans="1:16" s="286" customFormat="1" x14ac:dyDescent="0.15">
      <c r="A22" s="281"/>
      <c r="B22" s="251"/>
      <c r="C22" s="251"/>
      <c r="D22" s="251"/>
      <c r="E22" s="251"/>
      <c r="F22" s="251"/>
      <c r="G22" s="1147" t="s">
        <v>486</v>
      </c>
      <c r="H22" s="1148"/>
      <c r="I22" s="1148"/>
      <c r="J22" s="1149"/>
      <c r="K22" s="287">
        <v>99</v>
      </c>
      <c r="L22" s="288">
        <v>98.7</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3293316</v>
      </c>
      <c r="L32" s="296">
        <v>42289</v>
      </c>
      <c r="M32" s="297">
        <v>35267</v>
      </c>
      <c r="N32" s="298">
        <v>19.899999999999999</v>
      </c>
    </row>
    <row r="33" spans="1:16" ht="13.5" customHeight="1" x14ac:dyDescent="0.15">
      <c r="A33" s="250"/>
      <c r="B33" s="246"/>
      <c r="C33" s="246"/>
      <c r="D33" s="246"/>
      <c r="E33" s="246"/>
      <c r="F33" s="246"/>
      <c r="G33" s="1163" t="s">
        <v>491</v>
      </c>
      <c r="H33" s="1164"/>
      <c r="I33" s="1164"/>
      <c r="J33" s="1165"/>
      <c r="K33" s="296" t="s">
        <v>476</v>
      </c>
      <c r="L33" s="296" t="s">
        <v>476</v>
      </c>
      <c r="M33" s="297">
        <v>1</v>
      </c>
      <c r="N33" s="298" t="s">
        <v>476</v>
      </c>
    </row>
    <row r="34" spans="1:16" ht="27" customHeight="1" x14ac:dyDescent="0.15">
      <c r="A34" s="250"/>
      <c r="B34" s="246"/>
      <c r="C34" s="246"/>
      <c r="D34" s="246"/>
      <c r="E34" s="246"/>
      <c r="F34" s="246"/>
      <c r="G34" s="1163" t="s">
        <v>492</v>
      </c>
      <c r="H34" s="1164"/>
      <c r="I34" s="1164"/>
      <c r="J34" s="1165"/>
      <c r="K34" s="296" t="s">
        <v>476</v>
      </c>
      <c r="L34" s="296" t="s">
        <v>476</v>
      </c>
      <c r="M34" s="297">
        <v>49</v>
      </c>
      <c r="N34" s="298" t="s">
        <v>476</v>
      </c>
    </row>
    <row r="35" spans="1:16" ht="27" customHeight="1" x14ac:dyDescent="0.15">
      <c r="A35" s="250"/>
      <c r="B35" s="246"/>
      <c r="C35" s="246"/>
      <c r="D35" s="246"/>
      <c r="E35" s="246"/>
      <c r="F35" s="246"/>
      <c r="G35" s="1163" t="s">
        <v>493</v>
      </c>
      <c r="H35" s="1164"/>
      <c r="I35" s="1164"/>
      <c r="J35" s="1165"/>
      <c r="K35" s="296">
        <v>129362</v>
      </c>
      <c r="L35" s="296">
        <v>1661</v>
      </c>
      <c r="M35" s="297">
        <v>9709</v>
      </c>
      <c r="N35" s="298">
        <v>-82.9</v>
      </c>
    </row>
    <row r="36" spans="1:16" ht="27" customHeight="1" x14ac:dyDescent="0.15">
      <c r="A36" s="250"/>
      <c r="B36" s="246"/>
      <c r="C36" s="246"/>
      <c r="D36" s="246"/>
      <c r="E36" s="246"/>
      <c r="F36" s="246"/>
      <c r="G36" s="1163" t="s">
        <v>494</v>
      </c>
      <c r="H36" s="1164"/>
      <c r="I36" s="1164"/>
      <c r="J36" s="1165"/>
      <c r="K36" s="296">
        <v>31772</v>
      </c>
      <c r="L36" s="296">
        <v>408</v>
      </c>
      <c r="M36" s="297">
        <v>2367</v>
      </c>
      <c r="N36" s="298">
        <v>-82.8</v>
      </c>
    </row>
    <row r="37" spans="1:16" ht="13.5" customHeight="1" x14ac:dyDescent="0.15">
      <c r="A37" s="250"/>
      <c r="B37" s="246"/>
      <c r="C37" s="246"/>
      <c r="D37" s="246"/>
      <c r="E37" s="246"/>
      <c r="F37" s="246"/>
      <c r="G37" s="1163" t="s">
        <v>495</v>
      </c>
      <c r="H37" s="1164"/>
      <c r="I37" s="1164"/>
      <c r="J37" s="1165"/>
      <c r="K37" s="296" t="s">
        <v>476</v>
      </c>
      <c r="L37" s="296" t="s">
        <v>476</v>
      </c>
      <c r="M37" s="297">
        <v>1205</v>
      </c>
      <c r="N37" s="298" t="s">
        <v>476</v>
      </c>
    </row>
    <row r="38" spans="1:16" ht="27" customHeight="1" x14ac:dyDescent="0.15">
      <c r="A38" s="250"/>
      <c r="B38" s="246"/>
      <c r="C38" s="246"/>
      <c r="D38" s="246"/>
      <c r="E38" s="246"/>
      <c r="F38" s="246"/>
      <c r="G38" s="1166" t="s">
        <v>496</v>
      </c>
      <c r="H38" s="1167"/>
      <c r="I38" s="1167"/>
      <c r="J38" s="1168"/>
      <c r="K38" s="299" t="s">
        <v>476</v>
      </c>
      <c r="L38" s="299" t="s">
        <v>476</v>
      </c>
      <c r="M38" s="300">
        <v>3</v>
      </c>
      <c r="N38" s="301" t="s">
        <v>476</v>
      </c>
      <c r="O38" s="295"/>
    </row>
    <row r="39" spans="1:16" x14ac:dyDescent="0.15">
      <c r="A39" s="250"/>
      <c r="B39" s="246"/>
      <c r="C39" s="246"/>
      <c r="D39" s="246"/>
      <c r="E39" s="246"/>
      <c r="F39" s="246"/>
      <c r="G39" s="1166" t="s">
        <v>497</v>
      </c>
      <c r="H39" s="1167"/>
      <c r="I39" s="1167"/>
      <c r="J39" s="1168"/>
      <c r="K39" s="302">
        <v>-403548</v>
      </c>
      <c r="L39" s="302">
        <v>-5182</v>
      </c>
      <c r="M39" s="303">
        <v>-6690</v>
      </c>
      <c r="N39" s="304">
        <v>-22.5</v>
      </c>
      <c r="O39" s="295"/>
    </row>
    <row r="40" spans="1:16" ht="27" customHeight="1" x14ac:dyDescent="0.15">
      <c r="A40" s="250"/>
      <c r="B40" s="246"/>
      <c r="C40" s="246"/>
      <c r="D40" s="246"/>
      <c r="E40" s="246"/>
      <c r="F40" s="246"/>
      <c r="G40" s="1163" t="s">
        <v>498</v>
      </c>
      <c r="H40" s="1164"/>
      <c r="I40" s="1164"/>
      <c r="J40" s="1165"/>
      <c r="K40" s="302">
        <v>-1462014</v>
      </c>
      <c r="L40" s="302">
        <v>-18774</v>
      </c>
      <c r="M40" s="303">
        <v>-29386</v>
      </c>
      <c r="N40" s="304">
        <v>-36.1</v>
      </c>
      <c r="O40" s="295"/>
    </row>
    <row r="41" spans="1:16" x14ac:dyDescent="0.15">
      <c r="A41" s="250"/>
      <c r="B41" s="246"/>
      <c r="C41" s="246"/>
      <c r="D41" s="246"/>
      <c r="E41" s="246"/>
      <c r="F41" s="246"/>
      <c r="G41" s="1169" t="s">
        <v>280</v>
      </c>
      <c r="H41" s="1170"/>
      <c r="I41" s="1170"/>
      <c r="J41" s="1171"/>
      <c r="K41" s="296">
        <v>1588888</v>
      </c>
      <c r="L41" s="302">
        <v>20403</v>
      </c>
      <c r="M41" s="303">
        <v>12524</v>
      </c>
      <c r="N41" s="304">
        <v>62.9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1994515</v>
      </c>
      <c r="J51" s="322">
        <v>25554</v>
      </c>
      <c r="K51" s="323">
        <v>26.3</v>
      </c>
      <c r="L51" s="324">
        <v>36396</v>
      </c>
      <c r="M51" s="325">
        <v>9.1</v>
      </c>
      <c r="N51" s="326">
        <v>17.2</v>
      </c>
    </row>
    <row r="52" spans="1:14" x14ac:dyDescent="0.15">
      <c r="A52" s="250"/>
      <c r="B52" s="246"/>
      <c r="C52" s="246"/>
      <c r="D52" s="246"/>
      <c r="E52" s="246"/>
      <c r="F52" s="246"/>
      <c r="G52" s="327"/>
      <c r="H52" s="328" t="s">
        <v>509</v>
      </c>
      <c r="I52" s="329">
        <v>1777216</v>
      </c>
      <c r="J52" s="330">
        <v>22770</v>
      </c>
      <c r="K52" s="331">
        <v>36</v>
      </c>
      <c r="L52" s="332">
        <v>19057</v>
      </c>
      <c r="M52" s="333">
        <v>-11.6</v>
      </c>
      <c r="N52" s="334">
        <v>47.6</v>
      </c>
    </row>
    <row r="53" spans="1:14" x14ac:dyDescent="0.15">
      <c r="A53" s="250"/>
      <c r="B53" s="246"/>
      <c r="C53" s="246"/>
      <c r="D53" s="246"/>
      <c r="E53" s="246"/>
      <c r="F53" s="246"/>
      <c r="G53" s="312" t="s">
        <v>510</v>
      </c>
      <c r="H53" s="313"/>
      <c r="I53" s="321">
        <v>3043989</v>
      </c>
      <c r="J53" s="322">
        <v>38895</v>
      </c>
      <c r="K53" s="323">
        <v>52.2</v>
      </c>
      <c r="L53" s="324">
        <v>62256</v>
      </c>
      <c r="M53" s="325">
        <v>71.099999999999994</v>
      </c>
      <c r="N53" s="326">
        <v>-18.899999999999999</v>
      </c>
    </row>
    <row r="54" spans="1:14" x14ac:dyDescent="0.15">
      <c r="A54" s="250"/>
      <c r="B54" s="246"/>
      <c r="C54" s="246"/>
      <c r="D54" s="246"/>
      <c r="E54" s="246"/>
      <c r="F54" s="246"/>
      <c r="G54" s="327"/>
      <c r="H54" s="328" t="s">
        <v>509</v>
      </c>
      <c r="I54" s="329">
        <v>2787312</v>
      </c>
      <c r="J54" s="330">
        <v>35616</v>
      </c>
      <c r="K54" s="331">
        <v>56.4</v>
      </c>
      <c r="L54" s="332">
        <v>24482</v>
      </c>
      <c r="M54" s="333">
        <v>28.5</v>
      </c>
      <c r="N54" s="334">
        <v>27.9</v>
      </c>
    </row>
    <row r="55" spans="1:14" x14ac:dyDescent="0.15">
      <c r="A55" s="250"/>
      <c r="B55" s="246"/>
      <c r="C55" s="246"/>
      <c r="D55" s="246"/>
      <c r="E55" s="246"/>
      <c r="F55" s="246"/>
      <c r="G55" s="312" t="s">
        <v>511</v>
      </c>
      <c r="H55" s="313"/>
      <c r="I55" s="321">
        <v>1774507</v>
      </c>
      <c r="J55" s="322">
        <v>22734</v>
      </c>
      <c r="K55" s="323">
        <v>-41.6</v>
      </c>
      <c r="L55" s="324">
        <v>53896</v>
      </c>
      <c r="M55" s="325">
        <v>-13.4</v>
      </c>
      <c r="N55" s="326">
        <v>-28.2</v>
      </c>
    </row>
    <row r="56" spans="1:14" x14ac:dyDescent="0.15">
      <c r="A56" s="250"/>
      <c r="B56" s="246"/>
      <c r="C56" s="246"/>
      <c r="D56" s="246"/>
      <c r="E56" s="246"/>
      <c r="F56" s="246"/>
      <c r="G56" s="327"/>
      <c r="H56" s="328" t="s">
        <v>509</v>
      </c>
      <c r="I56" s="329">
        <v>1549474</v>
      </c>
      <c r="J56" s="330">
        <v>19851</v>
      </c>
      <c r="K56" s="331">
        <v>-44.3</v>
      </c>
      <c r="L56" s="332">
        <v>20608</v>
      </c>
      <c r="M56" s="333">
        <v>-15.8</v>
      </c>
      <c r="N56" s="334">
        <v>-28.5</v>
      </c>
    </row>
    <row r="57" spans="1:14" x14ac:dyDescent="0.15">
      <c r="A57" s="250"/>
      <c r="B57" s="246"/>
      <c r="C57" s="246"/>
      <c r="D57" s="246"/>
      <c r="E57" s="246"/>
      <c r="F57" s="246"/>
      <c r="G57" s="312" t="s">
        <v>512</v>
      </c>
      <c r="H57" s="313"/>
      <c r="I57" s="321">
        <v>3894680</v>
      </c>
      <c r="J57" s="322">
        <v>49922</v>
      </c>
      <c r="K57" s="323">
        <v>119.6</v>
      </c>
      <c r="L57" s="324">
        <v>47278</v>
      </c>
      <c r="M57" s="325">
        <v>-12.3</v>
      </c>
      <c r="N57" s="326">
        <v>131.9</v>
      </c>
    </row>
    <row r="58" spans="1:14" x14ac:dyDescent="0.15">
      <c r="A58" s="250"/>
      <c r="B58" s="246"/>
      <c r="C58" s="246"/>
      <c r="D58" s="246"/>
      <c r="E58" s="246"/>
      <c r="F58" s="246"/>
      <c r="G58" s="327"/>
      <c r="H58" s="328" t="s">
        <v>509</v>
      </c>
      <c r="I58" s="329">
        <v>3002469</v>
      </c>
      <c r="J58" s="330">
        <v>38486</v>
      </c>
      <c r="K58" s="331">
        <v>93.9</v>
      </c>
      <c r="L58" s="332">
        <v>24096</v>
      </c>
      <c r="M58" s="333">
        <v>16.899999999999999</v>
      </c>
      <c r="N58" s="334">
        <v>77</v>
      </c>
    </row>
    <row r="59" spans="1:14" x14ac:dyDescent="0.15">
      <c r="A59" s="250"/>
      <c r="B59" s="246"/>
      <c r="C59" s="246"/>
      <c r="D59" s="246"/>
      <c r="E59" s="246"/>
      <c r="F59" s="246"/>
      <c r="G59" s="312" t="s">
        <v>513</v>
      </c>
      <c r="H59" s="313"/>
      <c r="I59" s="321">
        <v>1881290</v>
      </c>
      <c r="J59" s="322">
        <v>24158</v>
      </c>
      <c r="K59" s="323">
        <v>-51.6</v>
      </c>
      <c r="L59" s="324">
        <v>44504</v>
      </c>
      <c r="M59" s="325">
        <v>-5.9</v>
      </c>
      <c r="N59" s="326">
        <v>-45.7</v>
      </c>
    </row>
    <row r="60" spans="1:14" x14ac:dyDescent="0.15">
      <c r="A60" s="250"/>
      <c r="B60" s="246"/>
      <c r="C60" s="246"/>
      <c r="D60" s="246"/>
      <c r="E60" s="246"/>
      <c r="F60" s="246"/>
      <c r="G60" s="327"/>
      <c r="H60" s="328" t="s">
        <v>509</v>
      </c>
      <c r="I60" s="335">
        <v>1697343</v>
      </c>
      <c r="J60" s="330">
        <v>21795</v>
      </c>
      <c r="K60" s="331">
        <v>-43.4</v>
      </c>
      <c r="L60" s="332">
        <v>25876</v>
      </c>
      <c r="M60" s="333">
        <v>7.4</v>
      </c>
      <c r="N60" s="334">
        <v>-50.8</v>
      </c>
    </row>
    <row r="61" spans="1:14" x14ac:dyDescent="0.15">
      <c r="A61" s="250"/>
      <c r="B61" s="246"/>
      <c r="C61" s="246"/>
      <c r="D61" s="246"/>
      <c r="E61" s="246"/>
      <c r="F61" s="246"/>
      <c r="G61" s="312" t="s">
        <v>514</v>
      </c>
      <c r="H61" s="336"/>
      <c r="I61" s="337">
        <v>2517796</v>
      </c>
      <c r="J61" s="338">
        <v>32253</v>
      </c>
      <c r="K61" s="339">
        <v>21</v>
      </c>
      <c r="L61" s="340">
        <v>48866</v>
      </c>
      <c r="M61" s="341">
        <v>9.6999999999999993</v>
      </c>
      <c r="N61" s="326">
        <v>11.3</v>
      </c>
    </row>
    <row r="62" spans="1:14" x14ac:dyDescent="0.15">
      <c r="A62" s="250"/>
      <c r="B62" s="246"/>
      <c r="C62" s="246"/>
      <c r="D62" s="246"/>
      <c r="E62" s="246"/>
      <c r="F62" s="246"/>
      <c r="G62" s="327"/>
      <c r="H62" s="328" t="s">
        <v>509</v>
      </c>
      <c r="I62" s="329">
        <v>2162763</v>
      </c>
      <c r="J62" s="330">
        <v>27704</v>
      </c>
      <c r="K62" s="331">
        <v>19.7</v>
      </c>
      <c r="L62" s="332">
        <v>22824</v>
      </c>
      <c r="M62" s="333">
        <v>5.0999999999999996</v>
      </c>
      <c r="N62" s="334">
        <v>14.6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14.2</v>
      </c>
      <c r="G47" s="12">
        <v>17.239999999999998</v>
      </c>
      <c r="H47" s="12">
        <v>18.47</v>
      </c>
      <c r="I47" s="12">
        <v>21.06</v>
      </c>
      <c r="J47" s="13">
        <v>22.11</v>
      </c>
    </row>
    <row r="48" spans="2:10" ht="57.75" customHeight="1" x14ac:dyDescent="0.15">
      <c r="B48" s="14"/>
      <c r="C48" s="1174" t="s">
        <v>4</v>
      </c>
      <c r="D48" s="1174"/>
      <c r="E48" s="1175"/>
      <c r="F48" s="15">
        <v>1.71</v>
      </c>
      <c r="G48" s="16">
        <v>2.08</v>
      </c>
      <c r="H48" s="16">
        <v>1.95</v>
      </c>
      <c r="I48" s="16">
        <v>2.5099999999999998</v>
      </c>
      <c r="J48" s="17">
        <v>2.96</v>
      </c>
    </row>
    <row r="49" spans="2:10" ht="57.75" customHeight="1" thickBot="1" x14ac:dyDescent="0.2">
      <c r="B49" s="18"/>
      <c r="C49" s="1176" t="s">
        <v>5</v>
      </c>
      <c r="D49" s="1176"/>
      <c r="E49" s="1177"/>
      <c r="F49" s="19">
        <v>4.79</v>
      </c>
      <c r="G49" s="20">
        <v>4.07</v>
      </c>
      <c r="H49" s="20">
        <v>1.1399999999999999</v>
      </c>
      <c r="I49" s="20">
        <v>3.35</v>
      </c>
      <c r="J49" s="21">
        <v>1.94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2018-03-23T01:52:50Z</cp:lastPrinted>
  <dcterms:created xsi:type="dcterms:W3CDTF">2018-01-24T05:33:11Z</dcterms:created>
  <dcterms:modified xsi:type="dcterms:W3CDTF">2018-11-27T01:02:14Z</dcterms:modified>
</cp:coreProperties>
</file>