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<sst xmlns="http://schemas.openxmlformats.org/spreadsheetml/2006/main" count="245" uniqueCount="125">
  <si>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</si>
  <si>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</si>
  <si>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</si>
  <si>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</si>
  <si>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</si>
  <si>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</si>
  <si>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</si>
  <si>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</si>
  <si>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</si>
  <si>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</si>
  <si>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</si>
  <si>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</si>
  <si>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</si>
  <si>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</si>
  <si>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</si>
  <si>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</si>
  <si>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</si>
  <si>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</si>
  <si>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</si>
  <si>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</si>
  <si>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</si>
  <si>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</si>
  <si>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</si>
  <si>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</si>
  <si>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</si>
  <si>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</si>
  <si>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</si>
  <si>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</si>
  <si>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</si>
  <si>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</si>
  <si>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</si>
  <si>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</si>
  <si>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</si>
  <si>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</si>
  <si>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</si>
  <si>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</si>
  <si>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</si>
  <si>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</si>
  <si>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</si>
  <si>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</si>
  <si>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</si>
  <si>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</si>
  <si>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</si>
  <si>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</si>
  <si>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</si>
  <si>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</si>
  <si>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</si>
  <si>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</si>
  <si>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</si>
  <si>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</si>
  <si>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</si>
  <si>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</si>
  <si>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</si>
  <si>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</si>
  <si>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</si>
  <si>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</si>
  <si>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</si>
  <si>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</si>
  <si>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</si>
  <si>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</si>
  <si>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</si>
  <si>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</si>
  <si>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</si>
  <si>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</si>
  <si>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</si>
  <si>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</si>
  <si>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</si>
  <si>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</si>
  <si>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</si>
  <si>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</si>
  <si>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</si>
  <si>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</si>
  <si>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</si>
  <si>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</si>
  <si>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</si>
  <si>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</si>
  <si>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</si>
  <si>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</si>
  <si>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</si>
  <si>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</si>
  <si>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</si>
  <si>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</si>
  <si>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</si>
  <si>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</si>
  <si>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</si>
  <si>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</si>
  <si>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</si>
  <si>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</si>
  <si>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</si>
  <si>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</si>
  <si>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</si>
  <si>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</si>
  <si>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</si>
  <si>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</si>
  <si>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</si>
  <si>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</si>
  <si>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</si>
  <si>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</si>
  <si>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</si>
  <si>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</si>
  <si>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</si>
  <si>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</si>
  <si>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</si>
  <si>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</si>
  <si>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</si>
  <si>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</si>
  <si>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</si>
  <si>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</si>
  <si>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</si>
  <si>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忠岡町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</si>
  <si>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</si>
  <si>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</si>
  <si>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</si>
  <si>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</si>
  <si>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</si>
  <si>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</si>
  <si>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</si>
  <si>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</si>
  <si>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</si>
  <si>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</si>
  <si>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</si>
  <si>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</si>
  <si>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③管渠改善率
　管渠の改善状況については、S62年に下水道管の供用を開始してから30年であり、H28年度も更新が必要な管渠がなかったため、着手していない。
　雨水ポンプ場については、H23年度に長寿命化計画を策定しH24年度から施設の延命を図るため事業を進めている。</t>
    <rPh sb="1" eb="2">
      <t>カン</t>
    </rPh>
    <rPh sb="2" eb="3">
      <t>キョ</t>
    </rPh>
    <rPh sb="3" eb="5">
      <t>カイゼン</t>
    </rPh>
    <rPh sb="5" eb="6">
      <t>リツ</t>
    </rPh>
    <rPh sb="8" eb="9">
      <t>カン</t>
    </rPh>
    <rPh sb="9" eb="10">
      <t>キョ</t>
    </rPh>
    <rPh sb="11" eb="13">
      <t>カイゼン</t>
    </rPh>
    <rPh sb="13" eb="15">
      <t>ジョウキョウ</t>
    </rPh>
    <rPh sb="24" eb="25">
      <t>ネン</t>
    </rPh>
    <rPh sb="26" eb="28">
      <t>ゲスイ</t>
    </rPh>
    <rPh sb="28" eb="29">
      <t>ドウ</t>
    </rPh>
    <rPh sb="29" eb="30">
      <t>カン</t>
    </rPh>
    <rPh sb="31" eb="33">
      <t>キョウヨウ</t>
    </rPh>
    <rPh sb="34" eb="36">
      <t>カイシ</t>
    </rPh>
    <rPh sb="42" eb="43">
      <t>ネン</t>
    </rPh>
    <rPh sb="50" eb="52">
      <t>ネンド</t>
    </rPh>
    <rPh sb="53" eb="55">
      <t>コウシン</t>
    </rPh>
    <rPh sb="56" eb="58">
      <t>ヒツヨウ</t>
    </rPh>
    <rPh sb="59" eb="60">
      <t>カン</t>
    </rPh>
    <rPh sb="60" eb="61">
      <t>キョ</t>
    </rPh>
    <rPh sb="69" eb="71">
      <t>チャクシュ</t>
    </rPh>
    <rPh sb="79" eb="81">
      <t>ウスイ</t>
    </rPh>
    <rPh sb="84" eb="85">
      <t>バ</t>
    </rPh>
    <rPh sb="94" eb="96">
      <t>ネンド</t>
    </rPh>
    <rPh sb="97" eb="98">
      <t>チョウ</t>
    </rPh>
    <rPh sb="98" eb="100">
      <t>ジュミョウ</t>
    </rPh>
    <rPh sb="100" eb="101">
      <t>カ</t>
    </rPh>
    <rPh sb="101" eb="103">
      <t>ケイカク</t>
    </rPh>
    <rPh sb="104" eb="106">
      <t>サクテイ</t>
    </rPh>
    <rPh sb="110" eb="112">
      <t>ネンド</t>
    </rPh>
    <rPh sb="114" eb="116">
      <t>シセツ</t>
    </rPh>
    <rPh sb="117" eb="119">
      <t>エンメイ</t>
    </rPh>
    <rPh sb="120" eb="121">
      <t>ハカ</t>
    </rPh>
    <rPh sb="124" eb="126">
      <t>ジギョウ</t>
    </rPh>
    <rPh sb="127" eb="128">
      <t>スス</t>
    </rPh>
    <phoneticPr fontId="4"/>
  </si>
  <si>
    <t xml:space="preserve">①収益的収支比率（％）
　H24年度は、企業債（借入金）繰り上げて返済したため、H28年度と比較して10ポイント以上低くなっている。可能な限り施設等の予防保全はおこなわずに支出を控えているが、H25年度からは70％程度であり、支出に占める企業債の返済額（元金・利子）が大きな負担となっている。
④企業債残高対事業規模比率（％）
　H3年度からH12年度までの間に下水道整備を集中的に進めたことにより、その期間の投資額が多いため類似団体平均を上回っている。
⑤経費回収率（％）
　汚水処理に要した費用を下水道使用料収入でどの程度賄えているかを表しており、類似団体平均を上回り概ね100％前後を推移している。
⑥汚水処理原価
　汚水1㎥あたりの処理に必要な費用で、各年度150円前半を推移しており、類似団体を下回っている。主な原因としては単独で下水処理場を持たず、複数の市町からでる汚水を流域下水道でまとめて処理していることにより効果をあげている。
⑧水洗化率（％）
  下水道が整備されている区域の人口のうち、実際に水洗便所で汚水を流している人の割合を表している。類似団体の水洗化率が下がってきているため追いついた状況である。水洗化率を向上させるため、広報ホームページでの啓発や未水洗家屋への個別訪問を行った結果、既存家屋、新築の下水道接続により各年度約1％向上している。
</t>
    <rPh sb="1" eb="4">
      <t>シュウエキテキ</t>
    </rPh>
    <rPh sb="4" eb="6">
      <t>シュウシ</t>
    </rPh>
    <rPh sb="6" eb="8">
      <t>ヒリツ</t>
    </rPh>
    <rPh sb="16" eb="18">
      <t>ネンド</t>
    </rPh>
    <rPh sb="20" eb="22">
      <t>キギョウ</t>
    </rPh>
    <rPh sb="22" eb="23">
      <t>サイ</t>
    </rPh>
    <rPh sb="24" eb="26">
      <t>カリイレ</t>
    </rPh>
    <rPh sb="26" eb="27">
      <t>キン</t>
    </rPh>
    <rPh sb="28" eb="29">
      <t>ク</t>
    </rPh>
    <rPh sb="30" eb="31">
      <t>ア</t>
    </rPh>
    <rPh sb="33" eb="35">
      <t>ヘンサイ</t>
    </rPh>
    <rPh sb="43" eb="45">
      <t>ネンド</t>
    </rPh>
    <rPh sb="46" eb="48">
      <t>ヒカク</t>
    </rPh>
    <rPh sb="56" eb="58">
      <t>イジョウ</t>
    </rPh>
    <rPh sb="58" eb="59">
      <t>ヒク</t>
    </rPh>
    <rPh sb="66" eb="68">
      <t>カノウ</t>
    </rPh>
    <rPh sb="69" eb="70">
      <t>カギ</t>
    </rPh>
    <rPh sb="71" eb="73">
      <t>シセツ</t>
    </rPh>
    <rPh sb="73" eb="74">
      <t>ナド</t>
    </rPh>
    <rPh sb="75" eb="77">
      <t>ヨボウ</t>
    </rPh>
    <rPh sb="77" eb="79">
      <t>ホゼン</t>
    </rPh>
    <rPh sb="86" eb="88">
      <t>シシュツ</t>
    </rPh>
    <rPh sb="89" eb="90">
      <t>ヒカ</t>
    </rPh>
    <rPh sb="99" eb="101">
      <t>ネンド</t>
    </rPh>
    <rPh sb="107" eb="109">
      <t>テイド</t>
    </rPh>
    <rPh sb="113" eb="115">
      <t>シシュツ</t>
    </rPh>
    <rPh sb="116" eb="117">
      <t>シ</t>
    </rPh>
    <rPh sb="119" eb="121">
      <t>キギョウ</t>
    </rPh>
    <rPh sb="121" eb="122">
      <t>サイ</t>
    </rPh>
    <rPh sb="123" eb="125">
      <t>ヘンサイ</t>
    </rPh>
    <rPh sb="125" eb="126">
      <t>ガク</t>
    </rPh>
    <rPh sb="127" eb="128">
      <t>モト</t>
    </rPh>
    <rPh sb="128" eb="129">
      <t>キン</t>
    </rPh>
    <rPh sb="130" eb="132">
      <t>リシ</t>
    </rPh>
    <rPh sb="134" eb="135">
      <t>オオ</t>
    </rPh>
    <rPh sb="137" eb="139">
      <t>フタン</t>
    </rPh>
    <rPh sb="148" eb="150">
      <t>キギョウ</t>
    </rPh>
    <rPh sb="150" eb="151">
      <t>サイ</t>
    </rPh>
    <rPh sb="151" eb="153">
      <t>ザンダカ</t>
    </rPh>
    <rPh sb="153" eb="154">
      <t>タイ</t>
    </rPh>
    <rPh sb="154" eb="156">
      <t>ジギョウ</t>
    </rPh>
    <rPh sb="156" eb="158">
      <t>キボ</t>
    </rPh>
    <rPh sb="158" eb="160">
      <t>ヒリツ</t>
    </rPh>
    <rPh sb="167" eb="169">
      <t>ネンド</t>
    </rPh>
    <rPh sb="174" eb="176">
      <t>ネンド</t>
    </rPh>
    <rPh sb="179" eb="180">
      <t>アイダ</t>
    </rPh>
    <rPh sb="181" eb="183">
      <t>ゲスイ</t>
    </rPh>
    <rPh sb="183" eb="184">
      <t>ドウ</t>
    </rPh>
    <rPh sb="184" eb="186">
      <t>セイビ</t>
    </rPh>
    <rPh sb="187" eb="190">
      <t>シュウチュウテキ</t>
    </rPh>
    <rPh sb="191" eb="192">
      <t>スス</t>
    </rPh>
    <rPh sb="202" eb="204">
      <t>キカン</t>
    </rPh>
    <rPh sb="205" eb="207">
      <t>トウシ</t>
    </rPh>
    <rPh sb="207" eb="208">
      <t>ガク</t>
    </rPh>
    <rPh sb="209" eb="210">
      <t>オオ</t>
    </rPh>
    <rPh sb="213" eb="215">
      <t>ルイジ</t>
    </rPh>
    <rPh sb="215" eb="217">
      <t>ダンタイ</t>
    </rPh>
    <rPh sb="217" eb="219">
      <t>ヘイキン</t>
    </rPh>
    <rPh sb="220" eb="222">
      <t>ウワマワ</t>
    </rPh>
    <rPh sb="229" eb="231">
      <t>ケイヒ</t>
    </rPh>
    <rPh sb="231" eb="233">
      <t>カイシュウ</t>
    </rPh>
    <rPh sb="233" eb="234">
      <t>リツ</t>
    </rPh>
    <rPh sb="241" eb="243">
      <t>ショリ</t>
    </rPh>
    <rPh sb="244" eb="245">
      <t>ヨウ</t>
    </rPh>
    <rPh sb="247" eb="249">
      <t>ヒヨウ</t>
    </rPh>
    <rPh sb="250" eb="252">
      <t>ゲスイ</t>
    </rPh>
    <rPh sb="252" eb="253">
      <t>ドウ</t>
    </rPh>
    <rPh sb="253" eb="256">
      <t>シヨウリョウ</t>
    </rPh>
    <rPh sb="256" eb="258">
      <t>シュウニュウ</t>
    </rPh>
    <rPh sb="261" eb="263">
      <t>テイド</t>
    </rPh>
    <rPh sb="263" eb="264">
      <t>マカナ</t>
    </rPh>
    <rPh sb="270" eb="271">
      <t>アラワ</t>
    </rPh>
    <rPh sb="276" eb="278">
      <t>ルイジ</t>
    </rPh>
    <rPh sb="278" eb="280">
      <t>ダンタイ</t>
    </rPh>
    <rPh sb="280" eb="282">
      <t>ヘイキン</t>
    </rPh>
    <rPh sb="283" eb="285">
      <t>ウワマワ</t>
    </rPh>
    <rPh sb="286" eb="287">
      <t>オオム</t>
    </rPh>
    <rPh sb="292" eb="294">
      <t>ゼンゴ</t>
    </rPh>
    <rPh sb="295" eb="297">
      <t>スイイ</t>
    </rPh>
    <rPh sb="304" eb="306">
      <t>オスイ</t>
    </rPh>
    <rPh sb="306" eb="308">
      <t>ショリ</t>
    </rPh>
    <rPh sb="308" eb="310">
      <t>ゲンカ</t>
    </rPh>
    <rPh sb="312" eb="314">
      <t>オスイ</t>
    </rPh>
    <rPh sb="320" eb="322">
      <t>ショリ</t>
    </rPh>
    <rPh sb="323" eb="325">
      <t>ヒツヨウ</t>
    </rPh>
    <rPh sb="326" eb="328">
      <t>ヒヨウ</t>
    </rPh>
    <rPh sb="330" eb="331">
      <t>カク</t>
    </rPh>
    <rPh sb="331" eb="333">
      <t>ネンド</t>
    </rPh>
    <rPh sb="336" eb="337">
      <t>エン</t>
    </rPh>
    <rPh sb="340" eb="342">
      <t>スイイ</t>
    </rPh>
    <rPh sb="347" eb="349">
      <t>ルイジ</t>
    </rPh>
    <rPh sb="349" eb="351">
      <t>ダンタイ</t>
    </rPh>
    <rPh sb="352" eb="354">
      <t>シタマワ</t>
    </rPh>
    <rPh sb="359" eb="360">
      <t>オモ</t>
    </rPh>
    <rPh sb="361" eb="363">
      <t>ゲンイン</t>
    </rPh>
    <rPh sb="367" eb="369">
      <t>タンドク</t>
    </rPh>
    <rPh sb="370" eb="372">
      <t>ゲスイ</t>
    </rPh>
    <rPh sb="372" eb="375">
      <t>ショリジョウ</t>
    </rPh>
    <rPh sb="376" eb="377">
      <t>モ</t>
    </rPh>
    <rPh sb="380" eb="382">
      <t>フクスウ</t>
    </rPh>
    <rPh sb="392" eb="394">
      <t>リュウイキ</t>
    </rPh>
    <rPh sb="394" eb="396">
      <t>ゲスイ</t>
    </rPh>
    <rPh sb="396" eb="397">
      <t>ドウ</t>
    </rPh>
    <rPh sb="434" eb="436">
      <t>ゲスイ</t>
    </rPh>
    <rPh sb="436" eb="437">
      <t>ドウ</t>
    </rPh>
    <rPh sb="438" eb="440">
      <t>セイビ</t>
    </rPh>
    <rPh sb="445" eb="447">
      <t>クイキ</t>
    </rPh>
    <rPh sb="448" eb="450">
      <t>ジンコウ</t>
    </rPh>
    <rPh sb="454" eb="456">
      <t>ジッサイ</t>
    </rPh>
    <rPh sb="457" eb="458">
      <t>スイ</t>
    </rPh>
    <rPh sb="459" eb="461">
      <t>ベンジョ</t>
    </rPh>
    <rPh sb="462" eb="464">
      <t>オスイ</t>
    </rPh>
    <rPh sb="465" eb="466">
      <t>ナガ</t>
    </rPh>
    <rPh sb="470" eb="471">
      <t>ヒト</t>
    </rPh>
    <rPh sb="472" eb="474">
      <t>ワリアイ</t>
    </rPh>
    <rPh sb="475" eb="476">
      <t>アラワ</t>
    </rPh>
    <rPh sb="481" eb="483">
      <t>ルイジ</t>
    </rPh>
    <rPh sb="483" eb="485">
      <t>ダンタイ</t>
    </rPh>
    <rPh sb="486" eb="488">
      <t>スイセン</t>
    </rPh>
    <rPh sb="488" eb="489">
      <t>カ</t>
    </rPh>
    <rPh sb="489" eb="490">
      <t>リツ</t>
    </rPh>
    <rPh sb="491" eb="492">
      <t>サ</t>
    </rPh>
    <rPh sb="501" eb="502">
      <t>オ</t>
    </rPh>
    <rPh sb="506" eb="508">
      <t>ジョウキョウ</t>
    </rPh>
    <rPh sb="512" eb="514">
      <t>スイセン</t>
    </rPh>
    <rPh sb="514" eb="515">
      <t>カ</t>
    </rPh>
    <rPh sb="515" eb="516">
      <t>リツ</t>
    </rPh>
    <rPh sb="517" eb="519">
      <t>コウジョウ</t>
    </rPh>
    <rPh sb="525" eb="527">
      <t>コウホウ</t>
    </rPh>
    <rPh sb="535" eb="537">
      <t>ケイハツ</t>
    </rPh>
    <rPh sb="553" eb="555">
      <t>ケッカ</t>
    </rPh>
    <rPh sb="575" eb="576">
      <t>ヤク</t>
    </rPh>
    <phoneticPr fontId="4"/>
  </si>
  <si>
    <t>　分析の結果から、普及率が96.97％と整備が進んでいるが、建設事業に伴う企業債（借入金）の償還（返済）が大きな負担となっている。
　また、水洗化率については、類似団体に追いついたとはいえ、本町の水洗化率の増加は依然鈍い状況であり、今後も継続して水洗化促進の啓発に努める。
　企業債残高を減少させるため、効率的に効果が見込めるものを新規事業として実施し、企業債の新規発行を抑える。
　また、下水道事業の状況把握、安定的な運営のためH32年度移行を目標に公営企業会計の適用に取り組みに併せて、「経営戦略」の策定を進めます。</t>
    <rPh sb="1" eb="3">
      <t>ブンセキ</t>
    </rPh>
    <rPh sb="4" eb="6">
      <t>ケッカ</t>
    </rPh>
    <rPh sb="9" eb="11">
      <t>フキュウ</t>
    </rPh>
    <rPh sb="11" eb="12">
      <t>リツ</t>
    </rPh>
    <rPh sb="20" eb="22">
      <t>セイビ</t>
    </rPh>
    <rPh sb="23" eb="24">
      <t>スス</t>
    </rPh>
    <rPh sb="30" eb="32">
      <t>ケンセツ</t>
    </rPh>
    <rPh sb="32" eb="34">
      <t>ジギョウ</t>
    </rPh>
    <rPh sb="35" eb="36">
      <t>トモナ</t>
    </rPh>
    <rPh sb="37" eb="39">
      <t>キギョウ</t>
    </rPh>
    <rPh sb="39" eb="40">
      <t>サイ</t>
    </rPh>
    <rPh sb="41" eb="43">
      <t>カリイレ</t>
    </rPh>
    <rPh sb="43" eb="44">
      <t>キン</t>
    </rPh>
    <rPh sb="46" eb="48">
      <t>ショウカン</t>
    </rPh>
    <rPh sb="49" eb="51">
      <t>ヘンサイ</t>
    </rPh>
    <rPh sb="53" eb="54">
      <t>オオ</t>
    </rPh>
    <rPh sb="56" eb="58">
      <t>フタン</t>
    </rPh>
    <rPh sb="70" eb="72">
      <t>スイセン</t>
    </rPh>
    <rPh sb="72" eb="73">
      <t>カ</t>
    </rPh>
    <rPh sb="73" eb="74">
      <t>リツ</t>
    </rPh>
    <rPh sb="80" eb="82">
      <t>ルイジ</t>
    </rPh>
    <rPh sb="82" eb="84">
      <t>ダンタイ</t>
    </rPh>
    <rPh sb="85" eb="86">
      <t>オ</t>
    </rPh>
    <rPh sb="95" eb="97">
      <t>ホンチョウ</t>
    </rPh>
    <rPh sb="98" eb="100">
      <t>スイセン</t>
    </rPh>
    <rPh sb="100" eb="101">
      <t>カ</t>
    </rPh>
    <rPh sb="101" eb="102">
      <t>リツ</t>
    </rPh>
    <rPh sb="103" eb="105">
      <t>ゾウカ</t>
    </rPh>
    <rPh sb="106" eb="108">
      <t>イゼン</t>
    </rPh>
    <rPh sb="108" eb="109">
      <t>ニブ</t>
    </rPh>
    <rPh sb="110" eb="112">
      <t>ジョウキョウ</t>
    </rPh>
    <rPh sb="138" eb="140">
      <t>キギョウ</t>
    </rPh>
    <rPh sb="140" eb="141">
      <t>サイ</t>
    </rPh>
    <rPh sb="141" eb="143">
      <t>ザンダカ</t>
    </rPh>
    <rPh sb="144" eb="146">
      <t>ゲンショウ</t>
    </rPh>
    <rPh sb="173" eb="175">
      <t>ジッシ</t>
    </rPh>
    <rPh sb="177" eb="179">
      <t>キギョウ</t>
    </rPh>
    <rPh sb="179" eb="180">
      <t>サイ</t>
    </rPh>
    <rPh sb="181" eb="183">
      <t>シンキ</t>
    </rPh>
    <rPh sb="183" eb="185">
      <t>ハッコウ</t>
    </rPh>
    <rPh sb="186" eb="187">
      <t>オサ</t>
    </rPh>
    <rPh sb="195" eb="197">
      <t>ゲスイ</t>
    </rPh>
    <rPh sb="197" eb="198">
      <t>ドウ</t>
    </rPh>
    <rPh sb="198" eb="200">
      <t>ジギョウ</t>
    </rPh>
    <rPh sb="201" eb="203">
      <t>ジョウキョウ</t>
    </rPh>
    <rPh sb="203" eb="205">
      <t>ハアク</t>
    </rPh>
    <rPh sb="206" eb="209">
      <t>アンテイテキ</t>
    </rPh>
    <rPh sb="210" eb="212">
      <t>ウンエイ</t>
    </rPh>
    <rPh sb="218" eb="220">
      <t>ネンド</t>
    </rPh>
    <rPh sb="220" eb="222">
      <t>イコウ</t>
    </rPh>
    <rPh sb="223" eb="225">
      <t>モクヒョウ</t>
    </rPh>
    <rPh sb="226" eb="228">
      <t>コウエイ</t>
    </rPh>
    <rPh sb="228" eb="230">
      <t>キギョウ</t>
    </rPh>
    <rPh sb="230" eb="232">
      <t>カイケイ</t>
    </rPh>
    <rPh sb="233" eb="235">
      <t>テキヨウ</t>
    </rPh>
    <rPh sb="236" eb="237">
      <t>ト</t>
    </rPh>
    <rPh sb="238" eb="239">
      <t>ク</t>
    </rPh>
    <rPh sb="241" eb="242">
      <t>アワ</t>
    </rPh>
    <rPh sb="246" eb="248">
      <t>ケイエイ</t>
    </rPh>
    <rPh sb="248" eb="250">
      <t>センリャク</t>
    </rPh>
    <rPh sb="252" eb="254">
      <t>サクテイ</t>
    </rPh>
    <rPh sb="255" eb="25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</si>
</sst>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BA-421E-8A03-633D14AF18B1}"/>
            </c:ext>
          </c:extLst>
        </c:ser>
        <c:dLbls>
          <c:showLegendKey val="0"/>
          <c:showVal val="0"/>
          <c:showCatName val="0"/>
          <c:showSerName val="0"/>
          <c:showPercent val="0"/>
          <c:showBubbleSize val="0"/>
        </c:dLbls>
        <c:gapWidth val="150"/>
        <c:axId val="88595840"/>
        <c:axId val="88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extLst xmlns:c16r2="http://schemas.microsoft.com/office/drawing/2015/06/chart">
            <c:ext xmlns:c16="http://schemas.microsoft.com/office/drawing/2014/chart" uri="{C3380CC4-5D6E-409C-BE32-E72D297353CC}">
              <c16:uniqueId val="{00000001-36BA-421E-8A03-633D14AF18B1}"/>
            </c:ext>
          </c:extLst>
        </c:ser>
        <c:dLbls>
          <c:showLegendKey val="0"/>
          <c:showVal val="0"/>
          <c:showCatName val="0"/>
          <c:showSerName val="0"/>
          <c:showPercent val="0"/>
          <c:showBubbleSize val="0"/>
        </c:dLbls>
        <c:marker val="1"/>
        <c:smooth val="0"/>
        <c:axId val="88595840"/>
        <c:axId val="88595072"/>
      </c:lineChart>
      <c:dateAx>
        <c:axId val="88595840"/>
        <c:scaling>
          <c:orientation val="minMax"/>
        </c:scaling>
        <c:delete val="1"/>
        <c:axPos val="b"/>
        <c:numFmt formatCode="ge" sourceLinked="1"/>
        <c:majorTickMark val="none"/>
        <c:minorTickMark val="none"/>
        <c:tickLblPos val="none"/>
        <c:crossAx val="88595072"/>
        <c:crosses val="autoZero"/>
        <c:auto val="1"/>
        <c:lblOffset val="100"/>
        <c:baseTimeUnit val="years"/>
      </c:dateAx>
      <c:valAx>
        <c:axId val="88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DC-4431-9B32-611BCB2E9906}"/>
            </c:ext>
          </c:extLst>
        </c:ser>
        <c:dLbls>
          <c:showLegendKey val="0"/>
          <c:showVal val="0"/>
          <c:showCatName val="0"/>
          <c:showSerName val="0"/>
          <c:showPercent val="0"/>
          <c:showBubbleSize val="0"/>
        </c:dLbls>
        <c:gapWidth val="150"/>
        <c:axId val="93092096"/>
        <c:axId val="931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extLst xmlns:c16r2="http://schemas.microsoft.com/office/drawing/2015/06/chart">
            <c:ext xmlns:c16="http://schemas.microsoft.com/office/drawing/2014/chart" uri="{C3380CC4-5D6E-409C-BE32-E72D297353CC}">
              <c16:uniqueId val="{00000001-00DC-4431-9B32-611BCB2E9906}"/>
            </c:ext>
          </c:extLst>
        </c:ser>
        <c:dLbls>
          <c:showLegendKey val="0"/>
          <c:showVal val="0"/>
          <c:showCatName val="0"/>
          <c:showSerName val="0"/>
          <c:showPercent val="0"/>
          <c:showBubbleSize val="0"/>
        </c:dLbls>
        <c:marker val="1"/>
        <c:smooth val="0"/>
        <c:axId val="93092096"/>
        <c:axId val="93102464"/>
      </c:lineChart>
      <c:dateAx>
        <c:axId val="93092096"/>
        <c:scaling>
          <c:orientation val="minMax"/>
        </c:scaling>
        <c:delete val="1"/>
        <c:axPos val="b"/>
        <c:numFmt formatCode="ge" sourceLinked="1"/>
        <c:majorTickMark val="none"/>
        <c:minorTickMark val="none"/>
        <c:tickLblPos val="none"/>
        <c:crossAx val="93102464"/>
        <c:crosses val="autoZero"/>
        <c:auto val="1"/>
        <c:lblOffset val="100"/>
        <c:baseTimeUnit val="years"/>
      </c:dateAx>
      <c:valAx>
        <c:axId val="931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82.75</c:v>
                </c:pt>
                <c:pt idx="1">
                  <c:v>84.33</c:v>
                </c:pt>
                <c:pt idx="2">
                  <c:v>85.69</c:v>
                </c:pt>
                <c:pt idx="3">
                  <c:v>86.75</c:v>
                </c:pt>
                <c:pt idx="4">
                  <c:v>87.43</c:v>
                </c:pt>
              </c:numCache>
            </c:numRef>
          </c:val>
          <c:extLst xmlns:c16r2="http://schemas.microsoft.com/office/drawing/2015/06/chart">
            <c:ext xmlns:c16="http://schemas.microsoft.com/office/drawing/2014/chart" uri="{C3380CC4-5D6E-409C-BE32-E72D297353CC}">
              <c16:uniqueId val="{00000000-C9FC-4CB3-B524-96B2757A6E2C}"/>
            </c:ext>
          </c:extLst>
        </c:ser>
        <c:dLbls>
          <c:showLegendKey val="0"/>
          <c:showVal val="0"/>
          <c:showCatName val="0"/>
          <c:showSerName val="0"/>
          <c:showPercent val="0"/>
          <c:showBubbleSize val="0"/>
        </c:dLbls>
        <c:gapWidth val="150"/>
        <c:axId val="93465216"/>
        <c:axId val="93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extLst xmlns:c16r2="http://schemas.microsoft.com/office/drawing/2015/06/chart">
            <c:ext xmlns:c16="http://schemas.microsoft.com/office/drawing/2014/chart" uri="{C3380CC4-5D6E-409C-BE32-E72D297353CC}">
              <c16:uniqueId val="{00000001-C9FC-4CB3-B524-96B2757A6E2C}"/>
            </c:ext>
          </c:extLst>
        </c:ser>
        <c:dLbls>
          <c:showLegendKey val="0"/>
          <c:showVal val="0"/>
          <c:showCatName val="0"/>
          <c:showSerName val="0"/>
          <c:showPercent val="0"/>
          <c:showBubbleSize val="0"/>
        </c:dLbls>
        <c:marker val="1"/>
        <c:smooth val="0"/>
        <c:axId val="93465216"/>
        <c:axId val="93467392"/>
      </c:lineChart>
      <c:dateAx>
        <c:axId val="93465216"/>
        <c:scaling>
          <c:orientation val="minMax"/>
        </c:scaling>
        <c:delete val="1"/>
        <c:axPos val="b"/>
        <c:numFmt formatCode="ge" sourceLinked="1"/>
        <c:majorTickMark val="none"/>
        <c:minorTickMark val="none"/>
        <c:tickLblPos val="none"/>
        <c:crossAx val="93467392"/>
        <c:crosses val="autoZero"/>
        <c:auto val="1"/>
        <c:lblOffset val="100"/>
        <c:baseTimeUnit val="years"/>
      </c:dateAx>
      <c:valAx>
        <c:axId val="93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58.22</c:v>
                </c:pt>
                <c:pt idx="1">
                  <c:v>70.319999999999993</c:v>
                </c:pt>
                <c:pt idx="2">
                  <c:v>71.52</c:v>
                </c:pt>
                <c:pt idx="3">
                  <c:v>72.59</c:v>
                </c:pt>
                <c:pt idx="4">
                  <c:v>73.95</c:v>
                </c:pt>
              </c:numCache>
            </c:numRef>
          </c:val>
          <c:extLst xmlns:c16r2="http://schemas.microsoft.com/office/drawing/2015/06/chart">
            <c:ext xmlns:c16="http://schemas.microsoft.com/office/drawing/2014/chart" uri="{C3380CC4-5D6E-409C-BE32-E72D297353CC}">
              <c16:uniqueId val="{00000000-7C57-4532-BEC0-8DE7D97B0CD5}"/>
            </c:ext>
          </c:extLst>
        </c:ser>
        <c:dLbls>
          <c:showLegendKey val="0"/>
          <c:showVal val="0"/>
          <c:showCatName val="0"/>
          <c:showSerName val="0"/>
          <c:showPercent val="0"/>
          <c:showBubbleSize val="0"/>
        </c:dLbls>
        <c:gapWidth val="150"/>
        <c:axId val="88501248"/>
        <c:axId val="88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57-4532-BEC0-8DE7D97B0CD5}"/>
            </c:ext>
          </c:extLst>
        </c:ser>
        <c:dLbls>
          <c:showLegendKey val="0"/>
          <c:showVal val="0"/>
          <c:showCatName val="0"/>
          <c:showSerName val="0"/>
          <c:showPercent val="0"/>
          <c:showBubbleSize val="0"/>
        </c:dLbls>
        <c:marker val="1"/>
        <c:smooth val="0"/>
        <c:axId val="88501248"/>
        <c:axId val="88523904"/>
      </c:lineChart>
      <c:dateAx>
        <c:axId val="88501248"/>
        <c:scaling>
          <c:orientation val="minMax"/>
        </c:scaling>
        <c:delete val="1"/>
        <c:axPos val="b"/>
        <c:numFmt formatCode="ge" sourceLinked="1"/>
        <c:majorTickMark val="none"/>
        <c:minorTickMark val="none"/>
        <c:tickLblPos val="none"/>
        <c:crossAx val="88523904"/>
        <c:crosses val="autoZero"/>
        <c:auto val="1"/>
        <c:lblOffset val="100"/>
        <c:baseTimeUnit val="years"/>
      </c:dateAx>
      <c:valAx>
        <c:axId val="88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C5-4202-978B-83441603CF19}"/>
            </c:ext>
          </c:extLst>
        </c:ser>
        <c:dLbls>
          <c:showLegendKey val="0"/>
          <c:showVal val="0"/>
          <c:showCatName val="0"/>
          <c:showSerName val="0"/>
          <c:showPercent val="0"/>
          <c:showBubbleSize val="0"/>
        </c:dLbls>
        <c:gapWidth val="150"/>
        <c:axId val="91622784"/>
        <c:axId val="916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C5-4202-978B-83441603CF19}"/>
            </c:ext>
          </c:extLst>
        </c:ser>
        <c:dLbls>
          <c:showLegendKey val="0"/>
          <c:showVal val="0"/>
          <c:showCatName val="0"/>
          <c:showSerName val="0"/>
          <c:showPercent val="0"/>
          <c:showBubbleSize val="0"/>
        </c:dLbls>
        <c:marker val="1"/>
        <c:smooth val="0"/>
        <c:axId val="91622784"/>
        <c:axId val="91641344"/>
      </c:lineChart>
      <c:dateAx>
        <c:axId val="91622784"/>
        <c:scaling>
          <c:orientation val="minMax"/>
        </c:scaling>
        <c:delete val="1"/>
        <c:axPos val="b"/>
        <c:numFmt formatCode="ge" sourceLinked="1"/>
        <c:majorTickMark val="none"/>
        <c:minorTickMark val="none"/>
        <c:tickLblPos val="none"/>
        <c:crossAx val="91641344"/>
        <c:crosses val="autoZero"/>
        <c:auto val="1"/>
        <c:lblOffset val="100"/>
        <c:baseTimeUnit val="years"/>
      </c:dateAx>
      <c:valAx>
        <c:axId val="916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2E-4CE6-996A-BFD66940BEB3}"/>
            </c:ext>
          </c:extLst>
        </c:ser>
        <c:dLbls>
          <c:showLegendKey val="0"/>
          <c:showVal val="0"/>
          <c:showCatName val="0"/>
          <c:showSerName val="0"/>
          <c:showPercent val="0"/>
          <c:showBubbleSize val="0"/>
        </c:dLbls>
        <c:gapWidth val="150"/>
        <c:axId val="91676672"/>
        <c:axId val="91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E-4CE6-996A-BFD66940BEB3}"/>
            </c:ext>
          </c:extLst>
        </c:ser>
        <c:dLbls>
          <c:showLegendKey val="0"/>
          <c:showVal val="0"/>
          <c:showCatName val="0"/>
          <c:showSerName val="0"/>
          <c:showPercent val="0"/>
          <c:showBubbleSize val="0"/>
        </c:dLbls>
        <c:marker val="1"/>
        <c:smooth val="0"/>
        <c:axId val="91676672"/>
        <c:axId val="91678592"/>
      </c:lineChart>
      <c:dateAx>
        <c:axId val="91676672"/>
        <c:scaling>
          <c:orientation val="minMax"/>
        </c:scaling>
        <c:delete val="1"/>
        <c:axPos val="b"/>
        <c:numFmt formatCode="ge" sourceLinked="1"/>
        <c:majorTickMark val="none"/>
        <c:minorTickMark val="none"/>
        <c:tickLblPos val="none"/>
        <c:crossAx val="91678592"/>
        <c:crosses val="autoZero"/>
        <c:auto val="1"/>
        <c:lblOffset val="100"/>
        <c:baseTimeUnit val="years"/>
      </c:dateAx>
      <c:valAx>
        <c:axId val="916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4D-4496-944A-DE5431FE3A7B}"/>
            </c:ext>
          </c:extLst>
        </c:ser>
        <c:dLbls>
          <c:showLegendKey val="0"/>
          <c:showVal val="0"/>
          <c:showCatName val="0"/>
          <c:showSerName val="0"/>
          <c:showPercent val="0"/>
          <c:showBubbleSize val="0"/>
        </c:dLbls>
        <c:gapWidth val="150"/>
        <c:axId val="92846336"/>
        <c:axId val="92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4D-4496-944A-DE5431FE3A7B}"/>
            </c:ext>
          </c:extLst>
        </c:ser>
        <c:dLbls>
          <c:showLegendKey val="0"/>
          <c:showVal val="0"/>
          <c:showCatName val="0"/>
          <c:showSerName val="0"/>
          <c:showPercent val="0"/>
          <c:showBubbleSize val="0"/>
        </c:dLbls>
        <c:marker val="1"/>
        <c:smooth val="0"/>
        <c:axId val="92846336"/>
        <c:axId val="92848512"/>
      </c:lineChart>
      <c:dateAx>
        <c:axId val="92846336"/>
        <c:scaling>
          <c:orientation val="minMax"/>
        </c:scaling>
        <c:delete val="1"/>
        <c:axPos val="b"/>
        <c:numFmt formatCode="ge" sourceLinked="1"/>
        <c:majorTickMark val="none"/>
        <c:minorTickMark val="none"/>
        <c:tickLblPos val="none"/>
        <c:crossAx val="92848512"/>
        <c:crosses val="autoZero"/>
        <c:auto val="1"/>
        <c:lblOffset val="100"/>
        <c:baseTimeUnit val="years"/>
      </c:dateAx>
      <c:valAx>
        <c:axId val="92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CA-4C42-9B3D-1D1ED41BCF35}"/>
            </c:ext>
          </c:extLst>
        </c:ser>
        <c:dLbls>
          <c:showLegendKey val="0"/>
          <c:showVal val="0"/>
          <c:showCatName val="0"/>
          <c:showSerName val="0"/>
          <c:showPercent val="0"/>
          <c:showBubbleSize val="0"/>
        </c:dLbls>
        <c:gapWidth val="150"/>
        <c:axId val="92888064"/>
        <c:axId val="928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CA-4C42-9B3D-1D1ED41BCF35}"/>
            </c:ext>
          </c:extLst>
        </c:ser>
        <c:dLbls>
          <c:showLegendKey val="0"/>
          <c:showVal val="0"/>
          <c:showCatName val="0"/>
          <c:showSerName val="0"/>
          <c:showPercent val="0"/>
          <c:showBubbleSize val="0"/>
        </c:dLbls>
        <c:marker val="1"/>
        <c:smooth val="0"/>
        <c:axId val="92888064"/>
        <c:axId val="92890240"/>
      </c:lineChart>
      <c:dateAx>
        <c:axId val="92888064"/>
        <c:scaling>
          <c:orientation val="minMax"/>
        </c:scaling>
        <c:delete val="1"/>
        <c:axPos val="b"/>
        <c:numFmt formatCode="ge" sourceLinked="1"/>
        <c:majorTickMark val="none"/>
        <c:minorTickMark val="none"/>
        <c:tickLblPos val="none"/>
        <c:crossAx val="92890240"/>
        <c:crosses val="autoZero"/>
        <c:auto val="1"/>
        <c:lblOffset val="100"/>
        <c:baseTimeUnit val="years"/>
      </c:dateAx>
      <c:valAx>
        <c:axId val="928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1663.17</c:v>
                </c:pt>
                <c:pt idx="1">
                  <c:v>1524.4</c:v>
                </c:pt>
                <c:pt idx="2">
                  <c:v>1449.6</c:v>
                </c:pt>
                <c:pt idx="3">
                  <c:v>1508.48</c:v>
                </c:pt>
                <c:pt idx="4">
                  <c:v>1463.47</c:v>
                </c:pt>
              </c:numCache>
            </c:numRef>
          </c:val>
          <c:extLst xmlns:c16r2="http://schemas.microsoft.com/office/drawing/2015/06/chart">
            <c:ext xmlns:c16="http://schemas.microsoft.com/office/drawing/2014/chart" uri="{C3380CC4-5D6E-409C-BE32-E72D297353CC}">
              <c16:uniqueId val="{00000000-C569-44DD-BC3A-F27C6266F869}"/>
            </c:ext>
          </c:extLst>
        </c:ser>
        <c:dLbls>
          <c:showLegendKey val="0"/>
          <c:showVal val="0"/>
          <c:showCatName val="0"/>
          <c:showSerName val="0"/>
          <c:showPercent val="0"/>
          <c:showBubbleSize val="0"/>
        </c:dLbls>
        <c:gapWidth val="150"/>
        <c:axId val="92931968"/>
        <c:axId val="92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extLst xmlns:c16r2="http://schemas.microsoft.com/office/drawing/2015/06/chart">
            <c:ext xmlns:c16="http://schemas.microsoft.com/office/drawing/2014/chart" uri="{C3380CC4-5D6E-409C-BE32-E72D297353CC}">
              <c16:uniqueId val="{00000001-C569-44DD-BC3A-F27C6266F869}"/>
            </c:ext>
          </c:extLst>
        </c:ser>
        <c:dLbls>
          <c:showLegendKey val="0"/>
          <c:showVal val="0"/>
          <c:showCatName val="0"/>
          <c:showSerName val="0"/>
          <c:showPercent val="0"/>
          <c:showBubbleSize val="0"/>
        </c:dLbls>
        <c:marker val="1"/>
        <c:smooth val="0"/>
        <c:axId val="92931968"/>
        <c:axId val="92934144"/>
      </c:lineChart>
      <c:dateAx>
        <c:axId val="92931968"/>
        <c:scaling>
          <c:orientation val="minMax"/>
        </c:scaling>
        <c:delete val="1"/>
        <c:axPos val="b"/>
        <c:numFmt formatCode="ge" sourceLinked="1"/>
        <c:majorTickMark val="none"/>
        <c:minorTickMark val="none"/>
        <c:tickLblPos val="none"/>
        <c:crossAx val="92934144"/>
        <c:crosses val="autoZero"/>
        <c:auto val="1"/>
        <c:lblOffset val="100"/>
        <c:baseTimeUnit val="years"/>
      </c:dateAx>
      <c:valAx>
        <c:axId val="92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97.79</c:v>
                </c:pt>
                <c:pt idx="1">
                  <c:v>100.55</c:v>
                </c:pt>
                <c:pt idx="2">
                  <c:v>103.86</c:v>
                </c:pt>
                <c:pt idx="3">
                  <c:v>105.84</c:v>
                </c:pt>
                <c:pt idx="4">
                  <c:v>104.14</c:v>
                </c:pt>
              </c:numCache>
            </c:numRef>
          </c:val>
          <c:extLst xmlns:c16r2="http://schemas.microsoft.com/office/drawing/2015/06/chart">
            <c:ext xmlns:c16="http://schemas.microsoft.com/office/drawing/2014/chart" uri="{C3380CC4-5D6E-409C-BE32-E72D297353CC}">
              <c16:uniqueId val="{00000000-D35E-49E1-8009-86776EEF0CE7}"/>
            </c:ext>
          </c:extLst>
        </c:ser>
        <c:dLbls>
          <c:showLegendKey val="0"/>
          <c:showVal val="0"/>
          <c:showCatName val="0"/>
          <c:showSerName val="0"/>
          <c:showPercent val="0"/>
          <c:showBubbleSize val="0"/>
        </c:dLbls>
        <c:gapWidth val="150"/>
        <c:axId val="92964736"/>
        <c:axId val="929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extLst xmlns:c16r2="http://schemas.microsoft.com/office/drawing/2015/06/chart">
            <c:ext xmlns:c16="http://schemas.microsoft.com/office/drawing/2014/chart" uri="{C3380CC4-5D6E-409C-BE32-E72D297353CC}">
              <c16:uniqueId val="{00000001-D35E-49E1-8009-86776EEF0CE7}"/>
            </c:ext>
          </c:extLst>
        </c:ser>
        <c:dLbls>
          <c:showLegendKey val="0"/>
          <c:showVal val="0"/>
          <c:showCatName val="0"/>
          <c:showSerName val="0"/>
          <c:showPercent val="0"/>
          <c:showBubbleSize val="0"/>
        </c:dLbls>
        <c:marker val="1"/>
        <c:smooth val="0"/>
        <c:axId val="92964736"/>
        <c:axId val="92971008"/>
      </c:lineChart>
      <c:dateAx>
        <c:axId val="92964736"/>
        <c:scaling>
          <c:orientation val="minMax"/>
        </c:scaling>
        <c:delete val="1"/>
        <c:axPos val="b"/>
        <c:numFmt formatCode="ge" sourceLinked="1"/>
        <c:majorTickMark val="none"/>
        <c:minorTickMark val="none"/>
        <c:tickLblPos val="none"/>
        <c:crossAx val="92971008"/>
        <c:crosses val="autoZero"/>
        <c:auto val="1"/>
        <c:lblOffset val="100"/>
        <c:baseTimeUnit val="years"/>
      </c:dateAx>
      <c:valAx>
        <c:axId val="929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152.75</c:v>
                </c:pt>
                <c:pt idx="1">
                  <c:v>152.86000000000001</c:v>
                </c:pt>
                <c:pt idx="2">
                  <c:v>154.53</c:v>
                </c:pt>
                <c:pt idx="3">
                  <c:v>151.86000000000001</c:v>
                </c:pt>
                <c:pt idx="4">
                  <c:v>153.33000000000001</c:v>
                </c:pt>
              </c:numCache>
            </c:numRef>
          </c:val>
          <c:extLst xmlns:c16r2="http://schemas.microsoft.com/office/drawing/2015/06/chart">
            <c:ext xmlns:c16="http://schemas.microsoft.com/office/drawing/2014/chart" uri="{C3380CC4-5D6E-409C-BE32-E72D297353CC}">
              <c16:uniqueId val="{00000000-5831-4917-BABB-ED8A4DF9B259}"/>
            </c:ext>
          </c:extLst>
        </c:ser>
        <c:dLbls>
          <c:showLegendKey val="0"/>
          <c:showVal val="0"/>
          <c:showCatName val="0"/>
          <c:showSerName val="0"/>
          <c:showPercent val="0"/>
          <c:showBubbleSize val="0"/>
        </c:dLbls>
        <c:gapWidth val="150"/>
        <c:axId val="92993408"/>
        <c:axId val="930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extLst xmlns:c16r2="http://schemas.microsoft.com/office/drawing/2015/06/chart">
            <c:ext xmlns:c16="http://schemas.microsoft.com/office/drawing/2014/chart" uri="{C3380CC4-5D6E-409C-BE32-E72D297353CC}">
              <c16:uniqueId val="{00000001-5831-4917-BABB-ED8A4DF9B259}"/>
            </c:ext>
          </c:extLst>
        </c:ser>
        <c:dLbls>
          <c:showLegendKey val="0"/>
          <c:showVal val="0"/>
          <c:showCatName val="0"/>
          <c:showSerName val="0"/>
          <c:showPercent val="0"/>
          <c:showBubbleSize val="0"/>
        </c:dLbls>
        <c:marker val="1"/>
        <c:smooth val="0"/>
        <c:axId val="92993408"/>
        <c:axId val="93061120"/>
      </c:lineChart>
      <c:dateAx>
        <c:axId val="92993408"/>
        <c:scaling>
          <c:orientation val="minMax"/>
        </c:scaling>
        <c:delete val="1"/>
        <c:axPos val="b"/>
        <c:numFmt formatCode="ge" sourceLinked="1"/>
        <c:majorTickMark val="none"/>
        <c:minorTickMark val="none"/>
        <c:tickLblPos val="none"/>
        <c:crossAx val="93061120"/>
        <c:crosses val="autoZero"/>
        <c:auto val="1"/>
        <c:lblOffset val="100"/>
        <c:baseTimeUnit val="years"/>
      </c:dateAx>
      <c:valAx>
        <c:axId val="93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大阪府　忠岡町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t="s">
        <v>121</v>
      </c>
      <c r="AE8" s="79"/>
      <c r="AF8" s="79"/>
      <c r="AG8" s="79"/>
      <c r="AH8" s="79"/>
      <c r="AI8" s="79"/>
      <c r="AJ8" s="79"/>
      <c r="AK8" s="4"/>
      <c r="AL8" s="73">
        <f>データ!S6</f>
        <v>17427</v>
      </c>
      <c r="AM8" s="73"/>
      <c r="AN8" s="73"/>
      <c r="AO8" s="73"/>
      <c r="AP8" s="73"/>
      <c r="AQ8" s="73"/>
      <c r="AR8" s="73"/>
      <c r="AS8" s="73"/>
      <c r="AT8" s="72">
        <f>データ!T6</f>
        <v>3.97</v>
      </c>
      <c r="AU8" s="72"/>
      <c r="AV8" s="72"/>
      <c r="AW8" s="72"/>
      <c r="AX8" s="72"/>
      <c r="AY8" s="72"/>
      <c r="AZ8" s="72"/>
      <c r="BA8" s="72"/>
      <c r="BB8" s="72">
        <f>データ!U6</f>
        <v>4389.67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96.97</v>
      </c>
      <c r="Q10" s="72"/>
      <c r="R10" s="72"/>
      <c r="S10" s="72"/>
      <c r="T10" s="72"/>
      <c r="U10" s="72"/>
      <c r="V10" s="72"/>
      <c r="W10" s="72">
        <f>データ!Q6</f>
        <v>81.06</v>
      </c>
      <c r="X10" s="72"/>
      <c r="Y10" s="72"/>
      <c r="Z10" s="72"/>
      <c r="AA10" s="72"/>
      <c r="AB10" s="72"/>
      <c r="AC10" s="72"/>
      <c r="AD10" s="73">
        <f>データ!R6</f>
        <v>2489</v>
      </c>
      <c r="AE10" s="73"/>
      <c r="AF10" s="73"/>
      <c r="AG10" s="73"/>
      <c r="AH10" s="73"/>
      <c r="AI10" s="73"/>
      <c r="AJ10" s="73"/>
      <c r="AK10" s="2"/>
      <c r="AL10" s="73">
        <f>データ!V6</f>
        <v>16782</v>
      </c>
      <c r="AM10" s="73"/>
      <c r="AN10" s="73"/>
      <c r="AO10" s="73"/>
      <c r="AP10" s="73"/>
      <c r="AQ10" s="73"/>
      <c r="AR10" s="73"/>
      <c r="AS10" s="73"/>
      <c r="AT10" s="72">
        <f>データ!W6</f>
        <v>2.78</v>
      </c>
      <c r="AU10" s="72"/>
      <c r="AV10" s="72"/>
      <c r="AW10" s="72"/>
      <c r="AX10" s="72"/>
      <c r="AY10" s="72"/>
      <c r="AZ10" s="72"/>
      <c r="BA10" s="72"/>
      <c r="BB10" s="72">
        <f>データ!X6</f>
        <v>6036.69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123</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273414</v>
      </c>
      <c r="D6" s="33">
        <f t="shared" si="3"/>
        <v>47</v>
      </c>
      <c r="E6" s="33">
        <f t="shared" si="3"/>
        <v>17</v>
      </c>
      <c r="F6" s="33">
        <f t="shared" si="3"/>
        <v>1</v>
      </c>
      <c r="G6" s="33">
        <f t="shared" si="3"/>
        <v>0</v>
      </c>
      <c r="H6" s="33" t="str">
        <f t="shared" si="3"/>
        <v>大阪府　忠岡町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96.97</v>
      </c>
      <c r="Q6" s="34">
        <f t="shared" si="3"/>
        <v>81.06</v>
      </c>
      <c r="R6" s="34">
        <f t="shared" si="3"/>
        <v>2489</v>
      </c>
      <c r="S6" s="34">
        <f t="shared" si="3"/>
        <v>17427</v>
      </c>
      <c r="T6" s="34">
        <f t="shared" si="3"/>
        <v>3.97</v>
      </c>
      <c r="U6" s="34">
        <f t="shared" si="3"/>
        <v>4389.67</v>
      </c>
      <c r="V6" s="34">
        <f t="shared" si="3"/>
        <v>16782</v>
      </c>
      <c r="W6" s="34">
        <f t="shared" si="3"/>
        <v>2.78</v>
      </c>
      <c r="X6" s="34">
        <f t="shared" si="3"/>
        <v>6036.69</v>
      </c>
      <c r="Y6" s="35">
        <f>IF(Y7="",NA(),Y7)</f>
        <v>58.22</v>
      </c>
      <c r="Z6" s="35">
        <f t="shared" ref="Z6:AH6" si="4">IF(Z7="",NA(),Z7)</f>
        <v>70.319999999999993</v>
      </c>
      <c r="AA6" s="35">
        <f t="shared" si="4"/>
        <v>71.52</v>
      </c>
      <c r="AB6" s="35">
        <f t="shared" si="4"/>
        <v>72.59</v>
      </c>
      <c r="AC6" s="35">
        <f t="shared" si="4"/>
        <v>73.95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1663.17</v>
      </c>
      <c r="BG6" s="35">
        <f t="shared" ref="BG6:BO6" si="7">IF(BG7="",NA(),BG7)</f>
        <v>1524.4</v>
      </c>
      <c r="BH6" s="35">
        <f t="shared" si="7"/>
        <v>1449.6</v>
      </c>
      <c r="BI6" s="35">
        <f t="shared" si="7"/>
        <v>1508.48</v>
      </c>
      <c r="BJ6" s="35">
        <f t="shared" si="7"/>
        <v>1463.47</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97.79</v>
      </c>
      <c r="BR6" s="35">
        <f t="shared" ref="BR6:BZ6" si="8">IF(BR7="",NA(),BR7)</f>
        <v>100.55</v>
      </c>
      <c r="BS6" s="35">
        <f t="shared" si="8"/>
        <v>103.86</v>
      </c>
      <c r="BT6" s="35">
        <f t="shared" si="8"/>
        <v>105.84</v>
      </c>
      <c r="BU6" s="35">
        <f t="shared" si="8"/>
        <v>104.14</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152.75</v>
      </c>
      <c r="CC6" s="35">
        <f t="shared" ref="CC6:CK6" si="9">IF(CC7="",NA(),CC7)</f>
        <v>152.86000000000001</v>
      </c>
      <c r="CD6" s="35">
        <f t="shared" si="9"/>
        <v>154.53</v>
      </c>
      <c r="CE6" s="35">
        <f t="shared" si="9"/>
        <v>151.86000000000001</v>
      </c>
      <c r="CF6" s="35">
        <f t="shared" si="9"/>
        <v>153.33000000000001</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82.75</v>
      </c>
      <c r="CY6" s="35">
        <f t="shared" ref="CY6:DG6" si="11">IF(CY7="",NA(),CY7)</f>
        <v>84.33</v>
      </c>
      <c r="CZ6" s="35">
        <f t="shared" si="11"/>
        <v>85.69</v>
      </c>
      <c r="DA6" s="35">
        <f t="shared" si="11"/>
        <v>86.75</v>
      </c>
      <c r="DB6" s="35">
        <f t="shared" si="11"/>
        <v>87.43</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273414</v>
      </c>
      <c r="D7" s="37">
        <v>47</v>
      </c>
      <c r="E7" s="37">
        <v>17</v>
      </c>
      <c r="F7" s="37">
        <v>1</v>
      </c>
      <c r="G7" s="37">
        <v>0</v>
      </c>
      <c r="H7" s="37" t="s">
        <v>109</v>
      </c>
      <c r="I7" s="37" t="s">
        <v>110</v>
      </c>
      <c r="J7" s="37" t="s">
        <v>111</v>
      </c>
      <c r="K7" s="37" t="s">
        <v>112</v>
      </c>
      <c r="L7" s="37" t="s">
        <v>113</v>
      </c>
      <c r="M7" s="37"/>
      <c r="N7" s="38" t="s">
        <v>114</v>
      </c>
      <c r="O7" s="38" t="s">
        <v>115</v>
      </c>
      <c r="P7" s="38">
        <v>96.97</v>
      </c>
      <c r="Q7" s="38">
        <v>81.06</v>
      </c>
      <c r="R7" s="38">
        <v>2489</v>
      </c>
      <c r="S7" s="38">
        <v>17427</v>
      </c>
      <c r="T7" s="38">
        <v>3.97</v>
      </c>
      <c r="U7" s="38">
        <v>4389.67</v>
      </c>
      <c r="V7" s="38">
        <v>16782</v>
      </c>
      <c r="W7" s="38">
        <v>2.78</v>
      </c>
      <c r="X7" s="38">
        <v>6036.69</v>
      </c>
      <c r="Y7" s="38">
        <v>58.22</v>
      </c>
      <c r="Z7" s="38">
        <v>70.319999999999993</v>
      </c>
      <c r="AA7" s="38">
        <v>71.52</v>
      </c>
      <c r="AB7" s="38">
        <v>72.59</v>
      </c>
      <c r="AC7" s="38">
        <v>73.95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1663.17</v>
      </c>
      <c r="BG7" s="38">
        <v>1524.4</v>
      </c>
      <c r="BH7" s="38">
        <v>1449.6</v>
      </c>
      <c r="BI7" s="38">
        <v>1508.48</v>
      </c>
      <c r="BJ7" s="38">
        <v>1463.47</v>
      </c>
      <c r="BK7" s="38">
        <v>1252.8800000000001</v>
      </c>
      <c r="BL7" s="38">
        <v>1119.4100000000001</v>
      </c>
      <c r="BM7" s="38">
        <v>1067.74</v>
      </c>
      <c r="BN7" s="38">
        <v>1018.27</v>
      </c>
      <c r="BO7" s="38">
        <v>1120.55</v>
      </c>
      <c r="BP7" s="38">
        <v>728.3</v>
      </c>
      <c r="BQ7" s="38">
        <v>97.79</v>
      </c>
      <c r="BR7" s="38">
        <v>100.55</v>
      </c>
      <c r="BS7" s="38">
        <v>103.86</v>
      </c>
      <c r="BT7" s="38">
        <v>105.84</v>
      </c>
      <c r="BU7" s="38">
        <v>104.14</v>
      </c>
      <c r="BV7" s="38">
        <v>66.87</v>
      </c>
      <c r="BW7" s="38">
        <v>71.349999999999994</v>
      </c>
      <c r="BX7" s="38">
        <v>73.569999999999993</v>
      </c>
      <c r="BY7" s="38">
        <v>71.569999999999993</v>
      </c>
      <c r="BZ7" s="38">
        <v>73.28</v>
      </c>
      <c r="CA7" s="38">
        <v>100.04</v>
      </c>
      <c r="CB7" s="38">
        <v>152.75</v>
      </c>
      <c r="CC7" s="38">
        <v>152.86000000000001</v>
      </c>
      <c r="CD7" s="38">
        <v>154.53</v>
      </c>
      <c r="CE7" s="38">
        <v>151.86000000000001</v>
      </c>
      <c r="CF7" s="38">
        <v>153.33000000000001</v>
      </c>
      <c r="CG7" s="38">
        <v>195.15</v>
      </c>
      <c r="CH7" s="38">
        <v>182.55</v>
      </c>
      <c r="CI7" s="38">
        <v>184.87</v>
      </c>
      <c r="CJ7" s="38">
        <v>195.88</v>
      </c>
      <c r="CK7" s="38">
        <v>193.1</v>
      </c>
      <c r="CL7" s="38">
        <v>137.82</v>
      </c>
      <c r="CM7" s="38" t="s">
        <v>114</v>
      </c>
      <c r="CN7" s="38" t="s">
        <v>114</v>
      </c>
      <c r="CO7" s="38" t="s">
        <v>114</v>
      </c>
      <c r="CP7" s="38" t="s">
        <v>114</v>
      </c>
      <c r="CQ7" s="38" t="s">
        <v>114</v>
      </c>
      <c r="CR7" s="38">
        <v>51.83</v>
      </c>
      <c r="CS7" s="38">
        <v>50.27</v>
      </c>
      <c r="CT7" s="38">
        <v>51.08</v>
      </c>
      <c r="CU7" s="38">
        <v>49.75</v>
      </c>
      <c r="CV7" s="38">
        <v>51.05</v>
      </c>
      <c r="CW7" s="38">
        <v>60.09</v>
      </c>
      <c r="CX7" s="38">
        <v>82.75</v>
      </c>
      <c r="CY7" s="38">
        <v>84.33</v>
      </c>
      <c r="CZ7" s="38">
        <v>85.69</v>
      </c>
      <c r="DA7" s="38">
        <v>86.75</v>
      </c>
      <c r="DB7" s="38">
        <v>87.43</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2018-02-27T03:52:48Z</cp:lastPrinted>
  <dcterms:created xsi:type="dcterms:W3CDTF">2017-12-25T02:10:21Z</dcterms:created>
  <dcterms:modified xsi:type="dcterms:W3CDTF">2018-02-27T03:53:01Z</dcterms:modified>
  <cp:category/>
</cp:coreProperties>
</file>