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<sst xmlns="http://schemas.openxmlformats.org/spreadsheetml/2006/main" count="245" uniqueCount="126">
  <si>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</si>
  <si>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</si>
  <si>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</si>
  <si>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</si>
  <si>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</si>
  <si>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</si>
  <si>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</si>
  <si>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</si>
  <si>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</si>
  <si>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</si>
  <si>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</si>
  <si>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</si>
  <si>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</si>
  <si>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</si>
  <si>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</si>
  <si>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</si>
  <si>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</si>
  <si>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</si>
  <si>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</si>
  <si>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</si>
  <si>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</si>
  <si>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</si>
  <si>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</si>
  <si>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</si>
  <si>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</si>
  <si>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</si>
  <si>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</si>
  <si>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</si>
  <si>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</si>
  <si>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</si>
  <si>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</si>
  <si>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</si>
  <si>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</si>
  <si>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</si>
  <si>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</si>
  <si>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</si>
  <si>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</si>
  <si>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</si>
  <si>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</si>
  <si>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</si>
  <si>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</si>
  <si>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</si>
  <si>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</si>
  <si>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</si>
  <si>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</si>
  <si>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</si>
  <si>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</si>
  <si>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</si>
  <si>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</si>
  <si>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</si>
  <si>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</si>
  <si>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</si>
  <si>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</si>
  <si>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</si>
  <si>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</si>
  <si>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</si>
  <si>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</si>
  <si>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</si>
  <si>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</si>
  <si>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</si>
  <si>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</si>
  <si>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</si>
  <si>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</si>
  <si>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</si>
  <si>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</si>
  <si>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</si>
  <si>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</si>
  <si>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</si>
  <si>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</si>
  <si>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</si>
  <si>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</si>
  <si>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</si>
  <si>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</si>
  <si>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</si>
  <si>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</si>
  <si>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</si>
  <si>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</si>
  <si>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</si>
  <si>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</si>
  <si>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</si>
  <si>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</si>
  <si>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</si>
  <si>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</si>
  <si>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</si>
  <si>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</si>
  <si>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</si>
  <si>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</si>
  <si>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</si>
  <si>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</si>
  <si>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</si>
  <si>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</si>
  <si>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</si>
  <si>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</si>
  <si>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</si>
  <si>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</si>
  <si>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</si>
  <si>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</si>
  <si>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</si>
  <si>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</si>
  <si>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</si>
  <si>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</si>
  <si>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</si>
  <si>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</si>
  <si>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</si>
  <si>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</si>
  <si>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</si>
  <si>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</si>
  <si>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</si>
  <si>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</si>
  <si>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</si>
  <si>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大阪府　島本町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</si>
  <si>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</si>
  <si>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</si>
  <si>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</si>
  <si>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</si>
  <si>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</si>
  <si>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</si>
  <si>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</si>
  <si>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</si>
  <si>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</si>
  <si>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</si>
  <si>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</si>
  <si>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管渠につきましては、耐震診断した結果、補修の必要はありませんでした。</t>
    <phoneticPr fontId="4"/>
  </si>
  <si>
    <t>　平成23年1月検針分から下水道使用料の改定を行い、平成26年度から消費税及び地方消費税を8％外税で転嫁しています。
　⑧水洗化率は、下水道への未接続世帯に対して、個別訪問を行う等した結果、類似団体平均値と比較して高くなっています。
　特定環境保全公共下水道事業の処理区域内人数が、平成28年度で149人と少人数であるため、類似団体平均値と比較して、①収益的収支比率と⑤経費回収率は、低くなっています。</t>
    <rPh sb="176" eb="179">
      <t>シュウエキテキ</t>
    </rPh>
    <rPh sb="179" eb="181">
      <t>シュウシ</t>
    </rPh>
    <rPh sb="181" eb="183">
      <t>ヒリツ</t>
    </rPh>
    <phoneticPr fontId="4"/>
  </si>
  <si>
    <t>　平成23年1月検針分から下水道使用料の改定を行いました。
　平成26年9月に平成26年度から平成29年度を計画期間とする「島本町公共下水道事業財政健全化計画」を作成しました。下水道事業の財政状況を注視し、企業債の発行抑制や経費削減に努めます。なお、平成31年度に経営戦略を策定予定です。</t>
    <rPh sb="125" eb="127">
      <t>ヘイセイ</t>
    </rPh>
    <rPh sb="129" eb="131">
      <t>ネンド</t>
    </rPh>
    <rPh sb="132" eb="134">
      <t>ケイエイ</t>
    </rPh>
    <rPh sb="134" eb="136">
      <t>センリャク</t>
    </rPh>
    <rPh sb="137" eb="139">
      <t>サクテイ</t>
    </rPh>
    <rPh sb="139" eb="141">
      <t>ヨテイ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</si>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</sst>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46688"/>
        <c:axId val="9015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6688"/>
        <c:axId val="90157056"/>
      </c:lineChart>
      <c:dateAx>
        <c:axId val="9014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57056"/>
        <c:crosses val="autoZero"/>
        <c:auto val="1"/>
        <c:lblOffset val="100"/>
        <c:baseTimeUnit val="years"/>
      </c:dateAx>
      <c:valAx>
        <c:axId val="9015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4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03648"/>
        <c:axId val="9588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03648"/>
        <c:axId val="95883648"/>
      </c:lineChart>
      <c:dateAx>
        <c:axId val="9580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83648"/>
        <c:crosses val="autoZero"/>
        <c:auto val="1"/>
        <c:lblOffset val="100"/>
        <c:baseTimeUnit val="years"/>
      </c:dateAx>
      <c:valAx>
        <c:axId val="9588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0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95.68</c:v>
                </c:pt>
                <c:pt idx="1">
                  <c:v>95.95</c:v>
                </c:pt>
                <c:pt idx="2">
                  <c:v>96.6</c:v>
                </c:pt>
                <c:pt idx="3">
                  <c:v>97.33</c:v>
                </c:pt>
                <c:pt idx="4">
                  <c:v>97.32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13856"/>
        <c:axId val="9591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13856"/>
        <c:axId val="95916032"/>
      </c:lineChart>
      <c:dateAx>
        <c:axId val="9591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16032"/>
        <c:crosses val="autoZero"/>
        <c:auto val="1"/>
        <c:lblOffset val="100"/>
        <c:baseTimeUnit val="years"/>
      </c:dateAx>
      <c:valAx>
        <c:axId val="9591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1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49.2</c:v>
                </c:pt>
                <c:pt idx="1">
                  <c:v>44.6</c:v>
                </c:pt>
                <c:pt idx="2">
                  <c:v>41.87</c:v>
                </c:pt>
                <c:pt idx="3">
                  <c:v>38.700000000000003</c:v>
                </c:pt>
                <c:pt idx="4">
                  <c:v>36.950000000000003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9904"/>
        <c:axId val="8902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9904"/>
        <c:axId val="89021824"/>
      </c:lineChart>
      <c:dateAx>
        <c:axId val="8901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21824"/>
        <c:crosses val="autoZero"/>
        <c:auto val="1"/>
        <c:lblOffset val="100"/>
        <c:baseTimeUnit val="years"/>
      </c:dateAx>
      <c:valAx>
        <c:axId val="8902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1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52288"/>
        <c:axId val="8905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2288"/>
        <c:axId val="89054208"/>
      </c:lineChart>
      <c:dateAx>
        <c:axId val="8905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54208"/>
        <c:crosses val="autoZero"/>
        <c:auto val="1"/>
        <c:lblOffset val="100"/>
        <c:baseTimeUnit val="years"/>
      </c:dateAx>
      <c:valAx>
        <c:axId val="8905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5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02880"/>
        <c:axId val="9020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2880"/>
        <c:axId val="90204800"/>
      </c:lineChart>
      <c:dateAx>
        <c:axId val="9020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04800"/>
        <c:crosses val="autoZero"/>
        <c:auto val="1"/>
        <c:lblOffset val="100"/>
        <c:baseTimeUnit val="years"/>
      </c:dateAx>
      <c:valAx>
        <c:axId val="9020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0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57760"/>
        <c:axId val="9595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57760"/>
        <c:axId val="95959680"/>
      </c:lineChart>
      <c:dateAx>
        <c:axId val="9595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59680"/>
        <c:crosses val="autoZero"/>
        <c:auto val="1"/>
        <c:lblOffset val="100"/>
        <c:baseTimeUnit val="years"/>
      </c:dateAx>
      <c:valAx>
        <c:axId val="9595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5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02432"/>
        <c:axId val="9600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02432"/>
        <c:axId val="96004352"/>
      </c:lineChart>
      <c:dateAx>
        <c:axId val="9600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04352"/>
        <c:crosses val="autoZero"/>
        <c:auto val="1"/>
        <c:lblOffset val="100"/>
        <c:baseTimeUnit val="years"/>
      </c:dateAx>
      <c:valAx>
        <c:axId val="9600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0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8900.84</c:v>
                </c:pt>
                <c:pt idx="1">
                  <c:v>9107.08</c:v>
                </c:pt>
                <c:pt idx="2">
                  <c:v>6818.45</c:v>
                </c:pt>
                <c:pt idx="3">
                  <c:v>7216.24</c:v>
                </c:pt>
                <c:pt idx="4">
                  <c:v>6459.71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07136"/>
        <c:axId val="9570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07136"/>
        <c:axId val="95709056"/>
      </c:lineChart>
      <c:dateAx>
        <c:axId val="9570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09056"/>
        <c:crosses val="autoZero"/>
        <c:auto val="1"/>
        <c:lblOffset val="100"/>
        <c:baseTimeUnit val="years"/>
      </c:dateAx>
      <c:valAx>
        <c:axId val="9570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0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7.54</c:v>
                </c:pt>
                <c:pt idx="1">
                  <c:v>7.08</c:v>
                </c:pt>
                <c:pt idx="2">
                  <c:v>8.61</c:v>
                </c:pt>
                <c:pt idx="3">
                  <c:v>7.33</c:v>
                </c:pt>
                <c:pt idx="4">
                  <c:v>7.04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35168"/>
        <c:axId val="9574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35168"/>
        <c:axId val="95741440"/>
      </c:lineChart>
      <c:dateAx>
        <c:axId val="9573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41440"/>
        <c:crosses val="autoZero"/>
        <c:auto val="1"/>
        <c:lblOffset val="100"/>
        <c:baseTimeUnit val="years"/>
      </c:dateAx>
      <c:valAx>
        <c:axId val="9574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3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1470.83</c:v>
                </c:pt>
                <c:pt idx="1">
                  <c:v>1470.96</c:v>
                </c:pt>
                <c:pt idx="2">
                  <c:v>1446.04</c:v>
                </c:pt>
                <c:pt idx="3">
                  <c:v>1537.33</c:v>
                </c:pt>
                <c:pt idx="4">
                  <c:v>1587.19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75360"/>
        <c:axId val="9578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5360"/>
        <c:axId val="95789824"/>
      </c:lineChart>
      <c:dateAx>
        <c:axId val="9577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89824"/>
        <c:crosses val="autoZero"/>
        <c:auto val="1"/>
        <c:lblOffset val="100"/>
        <c:baseTimeUnit val="years"/>
      </c:dateAx>
      <c:valAx>
        <c:axId val="9578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7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大阪府　島本町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30667</v>
      </c>
      <c r="AM8" s="50"/>
      <c r="AN8" s="50"/>
      <c r="AO8" s="50"/>
      <c r="AP8" s="50"/>
      <c r="AQ8" s="50"/>
      <c r="AR8" s="50"/>
      <c r="AS8" s="50"/>
      <c r="AT8" s="45">
        <f>データ!T6</f>
        <v>16.809999999999999</v>
      </c>
      <c r="AU8" s="45"/>
      <c r="AV8" s="45"/>
      <c r="AW8" s="45"/>
      <c r="AX8" s="45"/>
      <c r="AY8" s="45"/>
      <c r="AZ8" s="45"/>
      <c r="BA8" s="45"/>
      <c r="BB8" s="45">
        <f>データ!U6</f>
        <v>1824.33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0.49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1987</v>
      </c>
      <c r="AE10" s="50"/>
      <c r="AF10" s="50"/>
      <c r="AG10" s="50"/>
      <c r="AH10" s="50"/>
      <c r="AI10" s="50"/>
      <c r="AJ10" s="50"/>
      <c r="AK10" s="2"/>
      <c r="AL10" s="50">
        <f>データ!V6</f>
        <v>149</v>
      </c>
      <c r="AM10" s="50"/>
      <c r="AN10" s="50"/>
      <c r="AO10" s="50"/>
      <c r="AP10" s="50"/>
      <c r="AQ10" s="50"/>
      <c r="AR10" s="50"/>
      <c r="AS10" s="50"/>
      <c r="AT10" s="45">
        <f>データ!W6</f>
        <v>0.08</v>
      </c>
      <c r="AU10" s="45"/>
      <c r="AV10" s="45"/>
      <c r="AW10" s="45"/>
      <c r="AX10" s="45"/>
      <c r="AY10" s="45"/>
      <c r="AZ10" s="45"/>
      <c r="BA10" s="45"/>
      <c r="BB10" s="45">
        <f>データ!X6</f>
        <v>1862.5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273015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大阪府　島本町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0.49</v>
      </c>
      <c r="Q6" s="34">
        <f t="shared" si="3"/>
        <v>100</v>
      </c>
      <c r="R6" s="34">
        <f t="shared" si="3"/>
        <v>1987</v>
      </c>
      <c r="S6" s="34">
        <f t="shared" si="3"/>
        <v>30667</v>
      </c>
      <c r="T6" s="34">
        <f t="shared" si="3"/>
        <v>16.809999999999999</v>
      </c>
      <c r="U6" s="34">
        <f t="shared" si="3"/>
        <v>1824.33</v>
      </c>
      <c r="V6" s="34">
        <f t="shared" si="3"/>
        <v>149</v>
      </c>
      <c r="W6" s="34">
        <f t="shared" si="3"/>
        <v>0.08</v>
      </c>
      <c r="X6" s="34">
        <f t="shared" si="3"/>
        <v>1862.5</v>
      </c>
      <c r="Y6" s="35">
        <f>IF(Y7="",NA(),Y7)</f>
        <v>49.2</v>
      </c>
      <c r="Z6" s="35">
        <f t="shared" ref="Z6:AH6" si="4">IF(Z7="",NA(),Z7)</f>
        <v>44.6</v>
      </c>
      <c r="AA6" s="35">
        <f t="shared" si="4"/>
        <v>41.87</v>
      </c>
      <c r="AB6" s="35">
        <f t="shared" si="4"/>
        <v>38.700000000000003</v>
      </c>
      <c r="AC6" s="35">
        <f t="shared" si="4"/>
        <v>36.950000000000003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8900.84</v>
      </c>
      <c r="BG6" s="35">
        <f t="shared" ref="BG6:BO6" si="7">IF(BG7="",NA(),BG7)</f>
        <v>9107.08</v>
      </c>
      <c r="BH6" s="35">
        <f t="shared" si="7"/>
        <v>6818.45</v>
      </c>
      <c r="BI6" s="35">
        <f t="shared" si="7"/>
        <v>7216.24</v>
      </c>
      <c r="BJ6" s="35">
        <f t="shared" si="7"/>
        <v>6459.71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7.54</v>
      </c>
      <c r="BR6" s="35">
        <f t="shared" ref="BR6:BZ6" si="8">IF(BR7="",NA(),BR7)</f>
        <v>7.08</v>
      </c>
      <c r="BS6" s="35">
        <f t="shared" si="8"/>
        <v>8.61</v>
      </c>
      <c r="BT6" s="35">
        <f t="shared" si="8"/>
        <v>7.33</v>
      </c>
      <c r="BU6" s="35">
        <f t="shared" si="8"/>
        <v>7.04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1470.83</v>
      </c>
      <c r="CC6" s="35">
        <f t="shared" ref="CC6:CK6" si="9">IF(CC7="",NA(),CC7)</f>
        <v>1470.96</v>
      </c>
      <c r="CD6" s="35">
        <f t="shared" si="9"/>
        <v>1446.04</v>
      </c>
      <c r="CE6" s="35">
        <f t="shared" si="9"/>
        <v>1537.33</v>
      </c>
      <c r="CF6" s="35">
        <f t="shared" si="9"/>
        <v>1587.19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95.68</v>
      </c>
      <c r="CY6" s="35">
        <f t="shared" ref="CY6:DG6" si="11">IF(CY7="",NA(),CY7)</f>
        <v>95.95</v>
      </c>
      <c r="CZ6" s="35">
        <f t="shared" si="11"/>
        <v>96.6</v>
      </c>
      <c r="DA6" s="35">
        <f t="shared" si="11"/>
        <v>97.33</v>
      </c>
      <c r="DB6" s="35">
        <f t="shared" si="11"/>
        <v>97.32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273015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0.49</v>
      </c>
      <c r="Q7" s="38">
        <v>100</v>
      </c>
      <c r="R7" s="38">
        <v>1987</v>
      </c>
      <c r="S7" s="38">
        <v>30667</v>
      </c>
      <c r="T7" s="38">
        <v>16.809999999999999</v>
      </c>
      <c r="U7" s="38">
        <v>1824.33</v>
      </c>
      <c r="V7" s="38">
        <v>149</v>
      </c>
      <c r="W7" s="38">
        <v>0.08</v>
      </c>
      <c r="X7" s="38">
        <v>1862.5</v>
      </c>
      <c r="Y7" s="38">
        <v>49.2</v>
      </c>
      <c r="Z7" s="38">
        <v>44.6</v>
      </c>
      <c r="AA7" s="38">
        <v>41.87</v>
      </c>
      <c r="AB7" s="38">
        <v>38.700000000000003</v>
      </c>
      <c r="AC7" s="38">
        <v>36.950000000000003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8900.84</v>
      </c>
      <c r="BG7" s="38">
        <v>9107.08</v>
      </c>
      <c r="BH7" s="38">
        <v>6818.45</v>
      </c>
      <c r="BI7" s="38">
        <v>7216.24</v>
      </c>
      <c r="BJ7" s="38">
        <v>6459.71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7.54</v>
      </c>
      <c r="BR7" s="38">
        <v>7.08</v>
      </c>
      <c r="BS7" s="38">
        <v>8.61</v>
      </c>
      <c r="BT7" s="38">
        <v>7.33</v>
      </c>
      <c r="BU7" s="38">
        <v>7.04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1470.83</v>
      </c>
      <c r="CC7" s="38">
        <v>1470.96</v>
      </c>
      <c r="CD7" s="38">
        <v>1446.04</v>
      </c>
      <c r="CE7" s="38">
        <v>1537.33</v>
      </c>
      <c r="CF7" s="38">
        <v>1587.19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95.68</v>
      </c>
      <c r="CY7" s="38">
        <v>95.95</v>
      </c>
      <c r="CZ7" s="38">
        <v>96.6</v>
      </c>
      <c r="DA7" s="38">
        <v>97.33</v>
      </c>
      <c r="DB7" s="38">
        <v>97.32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2017-12-25T02:20:40Z</dcterms:created>
  <dcterms:modified xsi:type="dcterms:W3CDTF">2018-02-28T02:55:23Z</dcterms:modified>
  <cp:category/>
</cp:coreProperties>
</file>