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<sst xmlns="http://schemas.openxmlformats.org/spreadsheetml/2006/main" count="244" uniqueCount="126">
  <si>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</si>
  <si>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</si>
  <si>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</si>
  <si>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</si>
  <si>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</si>
  <si>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</si>
  <si>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</si>
  <si>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</si>
  <si>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</si>
  <si>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</si>
  <si>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</si>
  <si>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</si>
  <si>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</si>
  <si>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</si>
  <si>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</si>
  <si>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</si>
  <si>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</si>
  <si>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</si>
  <si>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</si>
  <si>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</si>
  <si>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</si>
  <si>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</si>
  <si>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</si>
  <si>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</si>
  <si>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</si>
  <si>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</si>
  <si>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</si>
  <si>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</si>
  <si>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</si>
  <si>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</si>
  <si>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</si>
  <si>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</si>
  <si>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</si>
  <si>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</si>
  <si>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</si>
  <si>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</si>
  <si>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</si>
  <si>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</si>
  <si>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</si>
  <si>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</si>
  <si>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</si>
  <si>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</si>
  <si>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</si>
  <si>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</si>
  <si>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</si>
  <si>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</si>
  <si>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</si>
  <si>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</si>
  <si>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</si>
  <si>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</si>
  <si>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</si>
  <si>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</si>
  <si>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</si>
  <si>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</si>
  <si>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</si>
  <si>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</si>
  <si>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</si>
  <si>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</si>
  <si>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</si>
  <si>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</si>
  <si>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</si>
  <si>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</si>
  <si>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</si>
  <si>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</si>
  <si>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</si>
  <si>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</si>
  <si>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</si>
  <si>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</si>
  <si>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</si>
  <si>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</si>
  <si>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</si>
  <si>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</si>
  <si>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</si>
  <si>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</si>
  <si>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</si>
  <si>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</si>
  <si>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</si>
  <si>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</si>
  <si>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</si>
  <si>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</si>
  <si>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</si>
  <si>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</si>
  <si>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</si>
  <si>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</si>
  <si>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</si>
  <si>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</si>
  <si>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</si>
  <si>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</si>
  <si>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</si>
  <si>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</si>
  <si>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</si>
  <si>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</si>
  <si>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</si>
  <si>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</si>
  <si>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</si>
  <si>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</si>
  <si>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</si>
  <si>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</si>
  <si>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</si>
  <si>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</si>
  <si>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</si>
  <si>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</si>
  <si>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</si>
  <si>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</si>
  <si>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</si>
  <si>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</si>
  <si>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</si>
  <si>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</si>
  <si>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</si>
  <si>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</si>
  <si>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泉大津市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</si>
  <si>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</si>
  <si>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</si>
  <si>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</si>
  <si>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</si>
  <si>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</si>
  <si>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</si>
  <si>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</si>
  <si>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</si>
  <si>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</si>
  <si>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</si>
  <si>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</si>
  <si>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①②の指標については、該当数値なしのため未記入とします。
　③管渠改善率については、本市の施設が昭和48年10月の供用開始以来44年を経過しているものの、法延耐用年数50年を超える管渠延長が無いため、当該値が0.00%となっているものです。</t>
    <rPh sb="4" eb="6">
      <t>シヒョウ</t>
    </rPh>
    <rPh sb="12" eb="14">
      <t>ガイトウ</t>
    </rPh>
    <rPh sb="14" eb="16">
      <t>スウチ</t>
    </rPh>
    <rPh sb="21" eb="24">
      <t>ミキニュウ</t>
    </rPh>
    <rPh sb="32" eb="34">
      <t>カンキョ</t>
    </rPh>
    <rPh sb="34" eb="36">
      <t>カイゼン</t>
    </rPh>
    <rPh sb="36" eb="37">
      <t>リツ</t>
    </rPh>
    <rPh sb="43" eb="44">
      <t>ホン</t>
    </rPh>
    <rPh sb="44" eb="45">
      <t>シ</t>
    </rPh>
    <rPh sb="46" eb="48">
      <t>シセツ</t>
    </rPh>
    <rPh sb="49" eb="51">
      <t>ショウワ</t>
    </rPh>
    <rPh sb="53" eb="54">
      <t>ネン</t>
    </rPh>
    <rPh sb="56" eb="57">
      <t>ガツ</t>
    </rPh>
    <rPh sb="58" eb="60">
      <t>キョウヨウ</t>
    </rPh>
    <rPh sb="60" eb="62">
      <t>カイシ</t>
    </rPh>
    <rPh sb="62" eb="64">
      <t>イライ</t>
    </rPh>
    <rPh sb="66" eb="67">
      <t>ネン</t>
    </rPh>
    <rPh sb="68" eb="70">
      <t>ケイカ</t>
    </rPh>
    <rPh sb="78" eb="79">
      <t>ホウ</t>
    </rPh>
    <rPh sb="79" eb="80">
      <t>エン</t>
    </rPh>
    <rPh sb="80" eb="82">
      <t>タイヨウ</t>
    </rPh>
    <rPh sb="82" eb="84">
      <t>ネンスウ</t>
    </rPh>
    <rPh sb="86" eb="87">
      <t>ネン</t>
    </rPh>
    <rPh sb="88" eb="89">
      <t>コ</t>
    </rPh>
    <rPh sb="91" eb="93">
      <t>カンキョ</t>
    </rPh>
    <rPh sb="93" eb="95">
      <t>エンチョウ</t>
    </rPh>
    <rPh sb="96" eb="97">
      <t>ナ</t>
    </rPh>
    <rPh sb="101" eb="103">
      <t>トウガイ</t>
    </rPh>
    <rPh sb="103" eb="104">
      <t>チ</t>
    </rPh>
    <phoneticPr fontId="4"/>
  </si>
  <si>
    <t>非設置</t>
    <rPh sb="0" eb="1">
      <t>ヒ</t>
    </rPh>
    <rPh sb="1" eb="3">
      <t>セッチ</t>
    </rPh>
    <phoneticPr fontId="4"/>
  </si>
  <si>
    <t>　水洗化率については微小ながら上昇しており、これは従前より継続中の助成金制度・環境整備資金貸付金制度についてのPR効果によるものと考えます。今後も市のホームページや広報誌でのPR、未水洗世帯への戸別訪問を継続し、一層の水洗化促進を図ります。
　また、平成32年4月1日の公営企業法適用に向けて、平成27年度より移行作業を進めているところであり、この作業の中で法適後の経営を見据えて現在の施設運転等の状況を検討し、経費の縮減に努め、円滑な企業会計への移行を目指し、経営基盤の強化を図っていきます。</t>
    <rPh sb="1" eb="4">
      <t>スイセンカ</t>
    </rPh>
    <rPh sb="4" eb="5">
      <t>リツ</t>
    </rPh>
    <rPh sb="10" eb="12">
      <t>ビショウ</t>
    </rPh>
    <rPh sb="15" eb="17">
      <t>ジョウショウ</t>
    </rPh>
    <rPh sb="25" eb="27">
      <t>ジュウゼン</t>
    </rPh>
    <rPh sb="29" eb="31">
      <t>ケイゾク</t>
    </rPh>
    <rPh sb="31" eb="32">
      <t>ナカ</t>
    </rPh>
    <rPh sb="33" eb="36">
      <t>ジョセイキン</t>
    </rPh>
    <rPh sb="36" eb="38">
      <t>セイド</t>
    </rPh>
    <rPh sb="39" eb="41">
      <t>カンキョウ</t>
    </rPh>
    <rPh sb="41" eb="43">
      <t>セイビ</t>
    </rPh>
    <rPh sb="43" eb="45">
      <t>シキン</t>
    </rPh>
    <rPh sb="45" eb="47">
      <t>カシツケ</t>
    </rPh>
    <rPh sb="47" eb="48">
      <t>キン</t>
    </rPh>
    <rPh sb="48" eb="50">
      <t>セイド</t>
    </rPh>
    <rPh sb="57" eb="59">
      <t>コウカ</t>
    </rPh>
    <rPh sb="65" eb="66">
      <t>カンガ</t>
    </rPh>
    <rPh sb="70" eb="72">
      <t>コンゴ</t>
    </rPh>
    <rPh sb="73" eb="74">
      <t>シ</t>
    </rPh>
    <rPh sb="82" eb="85">
      <t>コウホウシ</t>
    </rPh>
    <rPh sb="90" eb="91">
      <t>ミ</t>
    </rPh>
    <rPh sb="91" eb="93">
      <t>スイセン</t>
    </rPh>
    <rPh sb="93" eb="95">
      <t>セタイ</t>
    </rPh>
    <rPh sb="97" eb="99">
      <t>コベツ</t>
    </rPh>
    <rPh sb="99" eb="101">
      <t>ホウモン</t>
    </rPh>
    <rPh sb="102" eb="104">
      <t>ケイゾク</t>
    </rPh>
    <rPh sb="106" eb="108">
      <t>イッソウ</t>
    </rPh>
    <rPh sb="109" eb="112">
      <t>スイセンカ</t>
    </rPh>
    <rPh sb="112" eb="114">
      <t>ソクシン</t>
    </rPh>
    <rPh sb="115" eb="116">
      <t>ハカ</t>
    </rPh>
    <rPh sb="125" eb="127">
      <t>ヘイセイ</t>
    </rPh>
    <rPh sb="129" eb="130">
      <t>ネン</t>
    </rPh>
    <rPh sb="131" eb="132">
      <t>ガツ</t>
    </rPh>
    <rPh sb="133" eb="134">
      <t>ニチ</t>
    </rPh>
    <rPh sb="135" eb="137">
      <t>コウエイ</t>
    </rPh>
    <rPh sb="137" eb="139">
      <t>キギョウ</t>
    </rPh>
    <rPh sb="139" eb="140">
      <t>ホウ</t>
    </rPh>
    <rPh sb="140" eb="142">
      <t>テキヨウ</t>
    </rPh>
    <rPh sb="143" eb="144">
      <t>ム</t>
    </rPh>
    <rPh sb="147" eb="149">
      <t>ヘイセイ</t>
    </rPh>
    <rPh sb="151" eb="153">
      <t>ネンド</t>
    </rPh>
    <rPh sb="155" eb="157">
      <t>イコウ</t>
    </rPh>
    <rPh sb="157" eb="159">
      <t>サギョウ</t>
    </rPh>
    <rPh sb="160" eb="161">
      <t>スス</t>
    </rPh>
    <rPh sb="174" eb="176">
      <t>サギョウ</t>
    </rPh>
    <rPh sb="177" eb="178">
      <t>ナカ</t>
    </rPh>
    <rPh sb="179" eb="180">
      <t>ホウ</t>
    </rPh>
    <rPh sb="180" eb="181">
      <t>テキ</t>
    </rPh>
    <rPh sb="181" eb="182">
      <t>ゴ</t>
    </rPh>
    <rPh sb="183" eb="185">
      <t>ケイエイ</t>
    </rPh>
    <rPh sb="186" eb="188">
      <t>ミス</t>
    </rPh>
    <rPh sb="190" eb="192">
      <t>ゲンザイ</t>
    </rPh>
    <rPh sb="193" eb="195">
      <t>シセツ</t>
    </rPh>
    <rPh sb="195" eb="197">
      <t>ウンテン</t>
    </rPh>
    <rPh sb="197" eb="198">
      <t>トウ</t>
    </rPh>
    <rPh sb="199" eb="201">
      <t>ジョウキョウ</t>
    </rPh>
    <rPh sb="202" eb="204">
      <t>ケントウ</t>
    </rPh>
    <rPh sb="206" eb="208">
      <t>ケイヒ</t>
    </rPh>
    <rPh sb="209" eb="211">
      <t>シュクゲン</t>
    </rPh>
    <rPh sb="212" eb="213">
      <t>ツト</t>
    </rPh>
    <rPh sb="215" eb="217">
      <t>エンカツ</t>
    </rPh>
    <rPh sb="218" eb="220">
      <t>キギョウ</t>
    </rPh>
    <rPh sb="220" eb="222">
      <t>カイケイ</t>
    </rPh>
    <rPh sb="224" eb="226">
      <t>イコウ</t>
    </rPh>
    <rPh sb="227" eb="229">
      <t>メザ</t>
    </rPh>
    <rPh sb="231" eb="233">
      <t>ケイエイ</t>
    </rPh>
    <rPh sb="233" eb="235">
      <t>キバン</t>
    </rPh>
    <rPh sb="236" eb="238">
      <t>キョウカ</t>
    </rPh>
    <rPh sb="239" eb="240">
      <t>ハカ</t>
    </rPh>
    <phoneticPr fontId="4"/>
  </si>
  <si>
    <t>　①収益的収支比率については、平成26年度の実質収支赤字解消により、平成27年度において赤字補てんのための他会計繰入金が無くなったことによる総収益の減少に伴い、比率の変動が大きく見られましたが、平成28年度においては前年度数値とほぼ同じ比率となっています。平成27年度決算も実質収支黒字となったため、他会計繰入金は更に減少しましたが、収支黒字分を泉大津市下水道基金として設立し、円滑な下水道事業運営のため運用しています。
　②③については該当数値なしとなっています。
　④企業債残高対事業規模比率については、起債の元金償還額が増となったことに加え、普及率が一定に達し、新規事業の起債額が減少したことにより比率が下がり、経営改善に繋がったものと考えます。
　⑤経費回収率については類似団体と比較して平均値以上の水準となっています。これは流域下水道への接続により、汐見下水処理場において処理場機能を廃止し、ポンプ場機能のみの施設へ改善したことによる経費削減効果によるものと考えます。
　⑥汚水処理原価が平均値より高いのは、流域下水道への維持管理負担金が年々増加傾向にあり、高額となっているためと考えます。また、関連自治体での管渠更生等による不明水対策や、マンホール内調査による経年劣化の状況に合わせた不良個所の適切な処置、定期的な管渠清掃による排水機能の信頼性の確保に努めることが必要と考えます。
　⑦施設利用率については、平成24年度を以て、施設改善事業により汐見下水処理場の処理能力を廃止したため、平成25年度以降の該当数値は無しとなっています。
　⑧水洗化率については、整備を急速に進捗させたため水洗化が追い付いていない状況であり、現在は平均値より下回った比率となっています。平成28年度で汚水整備普及率は96.57%となり、人口密集地での整備は概ね完了しているため、水洗化促進事業に努めているところです。</t>
    <rPh sb="2" eb="5">
      <t>シュウエキテキ</t>
    </rPh>
    <rPh sb="5" eb="7">
      <t>シュウシ</t>
    </rPh>
    <rPh sb="7" eb="9">
      <t>ヒリツ</t>
    </rPh>
    <rPh sb="15" eb="17">
      <t>ヘイセイ</t>
    </rPh>
    <rPh sb="19" eb="21">
      <t>ネンド</t>
    </rPh>
    <rPh sb="22" eb="24">
      <t>ジッシツ</t>
    </rPh>
    <rPh sb="24" eb="26">
      <t>シュウシ</t>
    </rPh>
    <rPh sb="26" eb="28">
      <t>アカジ</t>
    </rPh>
    <rPh sb="28" eb="30">
      <t>カイショウ</t>
    </rPh>
    <rPh sb="34" eb="36">
      <t>ヘイセイ</t>
    </rPh>
    <rPh sb="38" eb="40">
      <t>ネンド</t>
    </rPh>
    <rPh sb="44" eb="46">
      <t>アカジ</t>
    </rPh>
    <rPh sb="46" eb="47">
      <t>ホ</t>
    </rPh>
    <rPh sb="53" eb="54">
      <t>タ</t>
    </rPh>
    <rPh sb="54" eb="56">
      <t>カイケイ</t>
    </rPh>
    <rPh sb="56" eb="58">
      <t>クリイレ</t>
    </rPh>
    <rPh sb="58" eb="59">
      <t>キン</t>
    </rPh>
    <rPh sb="60" eb="61">
      <t>ナ</t>
    </rPh>
    <rPh sb="70" eb="73">
      <t>ソウシュウエキ</t>
    </rPh>
    <rPh sb="74" eb="76">
      <t>ゲンショウ</t>
    </rPh>
    <rPh sb="77" eb="78">
      <t>トモナ</t>
    </rPh>
    <rPh sb="80" eb="82">
      <t>ヒリツ</t>
    </rPh>
    <rPh sb="83" eb="85">
      <t>ヘンドウ</t>
    </rPh>
    <rPh sb="86" eb="87">
      <t>オオ</t>
    </rPh>
    <rPh sb="89" eb="90">
      <t>ミ</t>
    </rPh>
    <rPh sb="97" eb="99">
      <t>ヘイセイ</t>
    </rPh>
    <rPh sb="101" eb="103">
      <t>ネンド</t>
    </rPh>
    <rPh sb="108" eb="111">
      <t>ゼンネンド</t>
    </rPh>
    <rPh sb="111" eb="113">
      <t>スウチ</t>
    </rPh>
    <rPh sb="116" eb="117">
      <t>オナ</t>
    </rPh>
    <rPh sb="118" eb="120">
      <t>ヒリツ</t>
    </rPh>
    <rPh sb="128" eb="130">
      <t>ヘイセイ</t>
    </rPh>
    <rPh sb="132" eb="134">
      <t>ネンド</t>
    </rPh>
    <rPh sb="134" eb="136">
      <t>ケッサン</t>
    </rPh>
    <rPh sb="137" eb="139">
      <t>ジッシツ</t>
    </rPh>
    <rPh sb="139" eb="141">
      <t>シュウシ</t>
    </rPh>
    <rPh sb="141" eb="143">
      <t>クロジ</t>
    </rPh>
    <rPh sb="150" eb="151">
      <t>タ</t>
    </rPh>
    <rPh sb="151" eb="153">
      <t>カイケイ</t>
    </rPh>
    <rPh sb="153" eb="155">
      <t>クリイレ</t>
    </rPh>
    <rPh sb="155" eb="156">
      <t>キン</t>
    </rPh>
    <rPh sb="157" eb="158">
      <t>サラ</t>
    </rPh>
    <rPh sb="159" eb="161">
      <t>ゲンショウ</t>
    </rPh>
    <rPh sb="167" eb="169">
      <t>シュウシ</t>
    </rPh>
    <rPh sb="169" eb="171">
      <t>クロジ</t>
    </rPh>
    <rPh sb="171" eb="172">
      <t>ブン</t>
    </rPh>
    <rPh sb="173" eb="177">
      <t>イズミオオツシ</t>
    </rPh>
    <rPh sb="177" eb="180">
      <t>ゲスイドウ</t>
    </rPh>
    <rPh sb="180" eb="182">
      <t>キキン</t>
    </rPh>
    <rPh sb="185" eb="187">
      <t>セツリツ</t>
    </rPh>
    <rPh sb="189" eb="191">
      <t>エンカツ</t>
    </rPh>
    <rPh sb="192" eb="195">
      <t>ゲスイドウ</t>
    </rPh>
    <rPh sb="195" eb="197">
      <t>ジギョウ</t>
    </rPh>
    <rPh sb="197" eb="199">
      <t>ウンエイ</t>
    </rPh>
    <rPh sb="202" eb="204">
      <t>ウンヨウ</t>
    </rPh>
    <rPh sb="219" eb="221">
      <t>ガイトウ</t>
    </rPh>
    <rPh sb="221" eb="223">
      <t>スウチ</t>
    </rPh>
    <rPh sb="236" eb="238">
      <t>キギョウ</t>
    </rPh>
    <rPh sb="238" eb="239">
      <t>サイ</t>
    </rPh>
    <rPh sb="239" eb="241">
      <t>ザンダカ</t>
    </rPh>
    <rPh sb="241" eb="242">
      <t>タイ</t>
    </rPh>
    <rPh sb="242" eb="244">
      <t>ジギョウ</t>
    </rPh>
    <rPh sb="244" eb="246">
      <t>キボ</t>
    </rPh>
    <rPh sb="246" eb="248">
      <t>ヒリツ</t>
    </rPh>
    <rPh sb="254" eb="256">
      <t>キサイ</t>
    </rPh>
    <rPh sb="257" eb="259">
      <t>ガンキン</t>
    </rPh>
    <rPh sb="259" eb="261">
      <t>ショウカン</t>
    </rPh>
    <rPh sb="261" eb="262">
      <t>ガク</t>
    </rPh>
    <rPh sb="263" eb="264">
      <t>ゾウ</t>
    </rPh>
    <rPh sb="271" eb="272">
      <t>クワ</t>
    </rPh>
    <rPh sb="274" eb="276">
      <t>フキュウ</t>
    </rPh>
    <rPh sb="276" eb="277">
      <t>リツ</t>
    </rPh>
    <rPh sb="278" eb="280">
      <t>イッテイ</t>
    </rPh>
    <rPh sb="281" eb="282">
      <t>タッ</t>
    </rPh>
    <rPh sb="289" eb="291">
      <t>キサイ</t>
    </rPh>
    <rPh sb="291" eb="292">
      <t>ガク</t>
    </rPh>
    <rPh sb="293" eb="295">
      <t>ゲンショウ</t>
    </rPh>
    <rPh sb="302" eb="304">
      <t>ヒリツ</t>
    </rPh>
    <rPh sb="305" eb="306">
      <t>サ</t>
    </rPh>
    <rPh sb="309" eb="311">
      <t>ケイエイ</t>
    </rPh>
    <rPh sb="311" eb="313">
      <t>カイゼン</t>
    </rPh>
    <rPh sb="314" eb="315">
      <t>ツナ</t>
    </rPh>
    <rPh sb="321" eb="322">
      <t>カンガ</t>
    </rPh>
    <rPh sb="329" eb="331">
      <t>ケイヒ</t>
    </rPh>
    <rPh sb="331" eb="333">
      <t>カイシュウ</t>
    </rPh>
    <rPh sb="333" eb="334">
      <t>リツ</t>
    </rPh>
    <rPh sb="339" eb="341">
      <t>ルイジ</t>
    </rPh>
    <rPh sb="341" eb="343">
      <t>ダンタイ</t>
    </rPh>
    <rPh sb="344" eb="346">
      <t>ヒカク</t>
    </rPh>
    <rPh sb="348" eb="351">
      <t>ヘイキンチ</t>
    </rPh>
    <rPh sb="351" eb="353">
      <t>イジョウ</t>
    </rPh>
    <rPh sb="354" eb="356">
      <t>スイジュン</t>
    </rPh>
    <rPh sb="367" eb="369">
      <t>リュウイキ</t>
    </rPh>
    <rPh sb="369" eb="372">
      <t>ゲスイドウ</t>
    </rPh>
    <rPh sb="374" eb="376">
      <t>セツゾク</t>
    </rPh>
    <rPh sb="380" eb="382">
      <t>シオミ</t>
    </rPh>
    <rPh sb="382" eb="384">
      <t>ゲスイ</t>
    </rPh>
    <rPh sb="384" eb="387">
      <t>ショリジョウ</t>
    </rPh>
    <rPh sb="391" eb="393">
      <t>ショリ</t>
    </rPh>
    <rPh sb="393" eb="394">
      <t>ジョウ</t>
    </rPh>
    <rPh sb="394" eb="396">
      <t>キノウ</t>
    </rPh>
    <rPh sb="397" eb="399">
      <t>ハイシ</t>
    </rPh>
    <rPh sb="404" eb="405">
      <t>ジョウ</t>
    </rPh>
    <rPh sb="405" eb="407">
      <t>キノウ</t>
    </rPh>
    <rPh sb="410" eb="412">
      <t>シセツ</t>
    </rPh>
    <rPh sb="413" eb="415">
      <t>カイゼン</t>
    </rPh>
    <rPh sb="422" eb="424">
      <t>ケイヒ</t>
    </rPh>
    <rPh sb="424" eb="426">
      <t>サクゲン</t>
    </rPh>
    <rPh sb="426" eb="428">
      <t>コウカ</t>
    </rPh>
    <rPh sb="434" eb="435">
      <t>カンガ</t>
    </rPh>
    <rPh sb="442" eb="444">
      <t>オスイ</t>
    </rPh>
    <rPh sb="444" eb="446">
      <t>ショリ</t>
    </rPh>
    <rPh sb="446" eb="448">
      <t>ゲンカ</t>
    </rPh>
    <rPh sb="449" eb="452">
      <t>ヘイキンチ</t>
    </rPh>
    <rPh sb="454" eb="455">
      <t>タカ</t>
    </rPh>
    <rPh sb="459" eb="461">
      <t>リュウイキ</t>
    </rPh>
    <rPh sb="461" eb="464">
      <t>ゲスイドウ</t>
    </rPh>
    <rPh sb="466" eb="468">
      <t>イジ</t>
    </rPh>
    <rPh sb="468" eb="470">
      <t>カンリ</t>
    </rPh>
    <rPh sb="470" eb="473">
      <t>フタンキン</t>
    </rPh>
    <rPh sb="474" eb="476">
      <t>ネンネン</t>
    </rPh>
    <rPh sb="476" eb="478">
      <t>ゾウカ</t>
    </rPh>
    <rPh sb="478" eb="480">
      <t>ケイコウ</t>
    </rPh>
    <rPh sb="484" eb="486">
      <t>コウガク</t>
    </rPh>
    <rPh sb="495" eb="496">
      <t>カンガ</t>
    </rPh>
    <rPh sb="503" eb="505">
      <t>カンレン</t>
    </rPh>
    <rPh sb="505" eb="508">
      <t>ジチタイ</t>
    </rPh>
    <rPh sb="510" eb="512">
      <t>カンキョ</t>
    </rPh>
    <rPh sb="512" eb="514">
      <t>コウセイ</t>
    </rPh>
    <rPh sb="514" eb="515">
      <t>トウ</t>
    </rPh>
    <rPh sb="518" eb="520">
      <t>フメイ</t>
    </rPh>
    <rPh sb="520" eb="521">
      <t>スイ</t>
    </rPh>
    <rPh sb="521" eb="523">
      <t>タイサク</t>
    </rPh>
    <rPh sb="530" eb="531">
      <t>ナイ</t>
    </rPh>
    <rPh sb="531" eb="533">
      <t>チョウサ</t>
    </rPh>
    <rPh sb="536" eb="538">
      <t>ケイネン</t>
    </rPh>
    <rPh sb="538" eb="540">
      <t>レッカ</t>
    </rPh>
    <rPh sb="541" eb="543">
      <t>ジョウキョウ</t>
    </rPh>
    <rPh sb="544" eb="545">
      <t>ア</t>
    </rPh>
    <rPh sb="548" eb="550">
      <t>フリョウ</t>
    </rPh>
    <rPh sb="550" eb="552">
      <t>カショ</t>
    </rPh>
    <rPh sb="553" eb="555">
      <t>テキセツ</t>
    </rPh>
    <rPh sb="556" eb="558">
      <t>ショチ</t>
    </rPh>
    <rPh sb="559" eb="562">
      <t>テイキテキ</t>
    </rPh>
    <rPh sb="563" eb="565">
      <t>カンキョ</t>
    </rPh>
    <rPh sb="565" eb="567">
      <t>セイソウ</t>
    </rPh>
    <rPh sb="570" eb="572">
      <t>ハイスイ</t>
    </rPh>
    <rPh sb="572" eb="574">
      <t>キノウ</t>
    </rPh>
    <rPh sb="575" eb="578">
      <t>シンライセイ</t>
    </rPh>
    <rPh sb="579" eb="581">
      <t>カクホ</t>
    </rPh>
    <rPh sb="582" eb="583">
      <t>ツト</t>
    </rPh>
    <rPh sb="588" eb="590">
      <t>ヒツヨウ</t>
    </rPh>
    <rPh sb="591" eb="592">
      <t>カンガ</t>
    </rPh>
    <rPh sb="599" eb="601">
      <t>シセツ</t>
    </rPh>
    <rPh sb="601" eb="604">
      <t>リヨウリツ</t>
    </rPh>
    <rPh sb="610" eb="612">
      <t>ヘイセイ</t>
    </rPh>
    <rPh sb="614" eb="616">
      <t>ネンド</t>
    </rPh>
    <rPh sb="617" eb="618">
      <t>モッ</t>
    </rPh>
    <rPh sb="620" eb="622">
      <t>シセツ</t>
    </rPh>
    <rPh sb="622" eb="624">
      <t>カイゼン</t>
    </rPh>
    <rPh sb="624" eb="626">
      <t>ジギョウ</t>
    </rPh>
    <rPh sb="629" eb="631">
      <t>シオミ</t>
    </rPh>
    <rPh sb="631" eb="633">
      <t>ゲスイ</t>
    </rPh>
    <rPh sb="633" eb="636">
      <t>ショリジョウ</t>
    </rPh>
    <rPh sb="637" eb="639">
      <t>ショリ</t>
    </rPh>
    <rPh sb="639" eb="641">
      <t>ノウリョク</t>
    </rPh>
    <rPh sb="642" eb="644">
      <t>ハイシ</t>
    </rPh>
    <rPh sb="649" eb="651">
      <t>ヘイセイ</t>
    </rPh>
    <rPh sb="653" eb="655">
      <t>ネンド</t>
    </rPh>
    <rPh sb="655" eb="657">
      <t>イコウ</t>
    </rPh>
    <rPh sb="658" eb="660">
      <t>ガイトウ</t>
    </rPh>
    <rPh sb="660" eb="662">
      <t>スウチ</t>
    </rPh>
    <rPh sb="663" eb="664">
      <t>ナ</t>
    </rPh>
    <rPh sb="676" eb="679">
      <t>スイセンカ</t>
    </rPh>
    <rPh sb="679" eb="680">
      <t>リツ</t>
    </rPh>
    <rPh sb="686" eb="688">
      <t>セイビ</t>
    </rPh>
    <rPh sb="689" eb="691">
      <t>キュウソク</t>
    </rPh>
    <rPh sb="692" eb="694">
      <t>シンチョク</t>
    </rPh>
    <rPh sb="699" eb="702">
      <t>スイセンカ</t>
    </rPh>
    <rPh sb="703" eb="704">
      <t>オ</t>
    </rPh>
    <rPh sb="705" eb="706">
      <t>ツ</t>
    </rPh>
    <rPh sb="711" eb="713">
      <t>ジョウキョウ</t>
    </rPh>
    <rPh sb="717" eb="719">
      <t>ゲンザイ</t>
    </rPh>
    <rPh sb="720" eb="723">
      <t>ヘイキンチ</t>
    </rPh>
    <rPh sb="725" eb="727">
      <t>シタマワ</t>
    </rPh>
    <rPh sb="729" eb="731">
      <t>ヒリツ</t>
    </rPh>
    <rPh sb="739" eb="741">
      <t>ヘイセイ</t>
    </rPh>
    <rPh sb="743" eb="745">
      <t>ネンド</t>
    </rPh>
    <rPh sb="746" eb="748">
      <t>オスイ</t>
    </rPh>
    <rPh sb="748" eb="750">
      <t>セイビ</t>
    </rPh>
    <rPh sb="750" eb="752">
      <t>フキュウ</t>
    </rPh>
    <rPh sb="752" eb="753">
      <t>リツ</t>
    </rPh>
    <rPh sb="764" eb="766">
      <t>ジンコウ</t>
    </rPh>
    <rPh sb="766" eb="769">
      <t>ミッシュウチ</t>
    </rPh>
    <rPh sb="771" eb="773">
      <t>セイビ</t>
    </rPh>
    <rPh sb="774" eb="775">
      <t>オオム</t>
    </rPh>
    <rPh sb="776" eb="778">
      <t>カンリョウ</t>
    </rPh>
    <rPh sb="785" eb="788">
      <t>スイセンカ</t>
    </rPh>
    <rPh sb="788" eb="790">
      <t>ソクシン</t>
    </rPh>
    <rPh sb="790" eb="792">
      <t>ジギョウ</t>
    </rPh>
    <rPh sb="793" eb="79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</si>
</sst>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C9-4FB8-9837-B646206B977A}"/>
            </c:ext>
          </c:extLst>
        </c:ser>
        <c:dLbls>
          <c:showLegendKey val="0"/>
          <c:showVal val="0"/>
          <c:showCatName val="0"/>
          <c:showSerName val="0"/>
          <c:showPercent val="0"/>
          <c:showBubbleSize val="0"/>
        </c:dLbls>
        <c:gapWidth val="150"/>
        <c:axId val="88730240"/>
        <c:axId val="889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extLst xmlns:c16r2="http://schemas.microsoft.com/office/drawing/2015/06/chart">
            <c:ext xmlns:c16="http://schemas.microsoft.com/office/drawing/2014/chart" uri="{C3380CC4-5D6E-409C-BE32-E72D297353CC}">
              <c16:uniqueId val="{00000001-11C9-4FB8-9837-B646206B977A}"/>
            </c:ext>
          </c:extLst>
        </c:ser>
        <c:dLbls>
          <c:showLegendKey val="0"/>
          <c:showVal val="0"/>
          <c:showCatName val="0"/>
          <c:showSerName val="0"/>
          <c:showPercent val="0"/>
          <c:showBubbleSize val="0"/>
        </c:dLbls>
        <c:marker val="1"/>
        <c:smooth val="0"/>
        <c:axId val="88730240"/>
        <c:axId val="88965888"/>
      </c:lineChart>
      <c:dateAx>
        <c:axId val="88730240"/>
        <c:scaling>
          <c:orientation val="minMax"/>
        </c:scaling>
        <c:delete val="1"/>
        <c:axPos val="b"/>
        <c:numFmt formatCode="ge" sourceLinked="1"/>
        <c:majorTickMark val="none"/>
        <c:minorTickMark val="none"/>
        <c:tickLblPos val="none"/>
        <c:crossAx val="88965888"/>
        <c:crosses val="autoZero"/>
        <c:auto val="1"/>
        <c:lblOffset val="100"/>
        <c:baseTimeUnit val="years"/>
      </c:dateAx>
      <c:valAx>
        <c:axId val="88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7E-4384-8CA3-272C74B666E9}"/>
            </c:ext>
          </c:extLst>
        </c:ser>
        <c:dLbls>
          <c:showLegendKey val="0"/>
          <c:showVal val="0"/>
          <c:showCatName val="0"/>
          <c:showSerName val="0"/>
          <c:showPercent val="0"/>
          <c:showBubbleSize val="0"/>
        </c:dLbls>
        <c:gapWidth val="150"/>
        <c:axId val="92141824"/>
        <c:axId val="921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extLst xmlns:c16r2="http://schemas.microsoft.com/office/drawing/2015/06/chart">
            <c:ext xmlns:c16="http://schemas.microsoft.com/office/drawing/2014/chart" uri="{C3380CC4-5D6E-409C-BE32-E72D297353CC}">
              <c16:uniqueId val="{00000001-FD7E-4384-8CA3-272C74B666E9}"/>
            </c:ext>
          </c:extLst>
        </c:ser>
        <c:dLbls>
          <c:showLegendKey val="0"/>
          <c:showVal val="0"/>
          <c:showCatName val="0"/>
          <c:showSerName val="0"/>
          <c:showPercent val="0"/>
          <c:showBubbleSize val="0"/>
        </c:dLbls>
        <c:marker val="1"/>
        <c:smooth val="0"/>
        <c:axId val="92141824"/>
        <c:axId val="92152192"/>
      </c:lineChart>
      <c:dateAx>
        <c:axId val="92141824"/>
        <c:scaling>
          <c:orientation val="minMax"/>
        </c:scaling>
        <c:delete val="1"/>
        <c:axPos val="b"/>
        <c:numFmt formatCode="ge" sourceLinked="1"/>
        <c:majorTickMark val="none"/>
        <c:minorTickMark val="none"/>
        <c:tickLblPos val="none"/>
        <c:crossAx val="92152192"/>
        <c:crosses val="autoZero"/>
        <c:auto val="1"/>
        <c:lblOffset val="100"/>
        <c:baseTimeUnit val="years"/>
      </c:dateAx>
      <c:valAx>
        <c:axId val="921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89.18</c:v>
                </c:pt>
                <c:pt idx="1">
                  <c:v>89.16</c:v>
                </c:pt>
                <c:pt idx="2">
                  <c:v>89.34</c:v>
                </c:pt>
                <c:pt idx="3">
                  <c:v>89.27</c:v>
                </c:pt>
                <c:pt idx="4">
                  <c:v>89.43</c:v>
                </c:pt>
              </c:numCache>
            </c:numRef>
          </c:val>
          <c:extLst xmlns:c16r2="http://schemas.microsoft.com/office/drawing/2015/06/chart">
            <c:ext xmlns:c16="http://schemas.microsoft.com/office/drawing/2014/chart" uri="{C3380CC4-5D6E-409C-BE32-E72D297353CC}">
              <c16:uniqueId val="{00000000-A4F6-4E1E-8CBB-3927473D8AF8}"/>
            </c:ext>
          </c:extLst>
        </c:ser>
        <c:dLbls>
          <c:showLegendKey val="0"/>
          <c:showVal val="0"/>
          <c:showCatName val="0"/>
          <c:showSerName val="0"/>
          <c:showPercent val="0"/>
          <c:showBubbleSize val="0"/>
        </c:dLbls>
        <c:gapWidth val="150"/>
        <c:axId val="92188032"/>
        <c:axId val="921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extLst xmlns:c16r2="http://schemas.microsoft.com/office/drawing/2015/06/chart">
            <c:ext xmlns:c16="http://schemas.microsoft.com/office/drawing/2014/chart" uri="{C3380CC4-5D6E-409C-BE32-E72D297353CC}">
              <c16:uniqueId val="{00000001-A4F6-4E1E-8CBB-3927473D8AF8}"/>
            </c:ext>
          </c:extLst>
        </c:ser>
        <c:dLbls>
          <c:showLegendKey val="0"/>
          <c:showVal val="0"/>
          <c:showCatName val="0"/>
          <c:showSerName val="0"/>
          <c:showPercent val="0"/>
          <c:showBubbleSize val="0"/>
        </c:dLbls>
        <c:marker val="1"/>
        <c:smooth val="0"/>
        <c:axId val="92188032"/>
        <c:axId val="92190208"/>
      </c:lineChart>
      <c:dateAx>
        <c:axId val="92188032"/>
        <c:scaling>
          <c:orientation val="minMax"/>
        </c:scaling>
        <c:delete val="1"/>
        <c:axPos val="b"/>
        <c:numFmt formatCode="ge" sourceLinked="1"/>
        <c:majorTickMark val="none"/>
        <c:minorTickMark val="none"/>
        <c:tickLblPos val="none"/>
        <c:crossAx val="92190208"/>
        <c:crosses val="autoZero"/>
        <c:auto val="1"/>
        <c:lblOffset val="100"/>
        <c:baseTimeUnit val="years"/>
      </c:dateAx>
      <c:valAx>
        <c:axId val="921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84.2</c:v>
                </c:pt>
                <c:pt idx="1">
                  <c:v>88.05</c:v>
                </c:pt>
                <c:pt idx="2">
                  <c:v>89.03</c:v>
                </c:pt>
                <c:pt idx="3">
                  <c:v>72.180000000000007</c:v>
                </c:pt>
                <c:pt idx="4">
                  <c:v>72.11</c:v>
                </c:pt>
              </c:numCache>
            </c:numRef>
          </c:val>
          <c:extLst xmlns:c16r2="http://schemas.microsoft.com/office/drawing/2015/06/chart">
            <c:ext xmlns:c16="http://schemas.microsoft.com/office/drawing/2014/chart" uri="{C3380CC4-5D6E-409C-BE32-E72D297353CC}">
              <c16:uniqueId val="{00000000-1527-4852-889D-E8B2FBAEE415}"/>
            </c:ext>
          </c:extLst>
        </c:ser>
        <c:dLbls>
          <c:showLegendKey val="0"/>
          <c:showVal val="0"/>
          <c:showCatName val="0"/>
          <c:showSerName val="0"/>
          <c:showPercent val="0"/>
          <c:showBubbleSize val="0"/>
        </c:dLbls>
        <c:gapWidth val="150"/>
        <c:axId val="91954176"/>
        <c:axId val="919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27-4852-889D-E8B2FBAEE415}"/>
            </c:ext>
          </c:extLst>
        </c:ser>
        <c:dLbls>
          <c:showLegendKey val="0"/>
          <c:showVal val="0"/>
          <c:showCatName val="0"/>
          <c:showSerName val="0"/>
          <c:showPercent val="0"/>
          <c:showBubbleSize val="0"/>
        </c:dLbls>
        <c:marker val="1"/>
        <c:smooth val="0"/>
        <c:axId val="91954176"/>
        <c:axId val="91960448"/>
      </c:lineChart>
      <c:dateAx>
        <c:axId val="91954176"/>
        <c:scaling>
          <c:orientation val="minMax"/>
        </c:scaling>
        <c:delete val="1"/>
        <c:axPos val="b"/>
        <c:numFmt formatCode="ge" sourceLinked="1"/>
        <c:majorTickMark val="none"/>
        <c:minorTickMark val="none"/>
        <c:tickLblPos val="none"/>
        <c:crossAx val="91960448"/>
        <c:crosses val="autoZero"/>
        <c:auto val="1"/>
        <c:lblOffset val="100"/>
        <c:baseTimeUnit val="years"/>
      </c:dateAx>
      <c:valAx>
        <c:axId val="919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6D-4F8A-9154-D61A4766A0F7}"/>
            </c:ext>
          </c:extLst>
        </c:ser>
        <c:dLbls>
          <c:showLegendKey val="0"/>
          <c:showVal val="0"/>
          <c:showCatName val="0"/>
          <c:showSerName val="0"/>
          <c:showPercent val="0"/>
          <c:showBubbleSize val="0"/>
        </c:dLbls>
        <c:gapWidth val="150"/>
        <c:axId val="91983232"/>
        <c:axId val="920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6D-4F8A-9154-D61A4766A0F7}"/>
            </c:ext>
          </c:extLst>
        </c:ser>
        <c:dLbls>
          <c:showLegendKey val="0"/>
          <c:showVal val="0"/>
          <c:showCatName val="0"/>
          <c:showSerName val="0"/>
          <c:showPercent val="0"/>
          <c:showBubbleSize val="0"/>
        </c:dLbls>
        <c:marker val="1"/>
        <c:smooth val="0"/>
        <c:axId val="91983232"/>
        <c:axId val="92001792"/>
      </c:lineChart>
      <c:dateAx>
        <c:axId val="91983232"/>
        <c:scaling>
          <c:orientation val="minMax"/>
        </c:scaling>
        <c:delete val="1"/>
        <c:axPos val="b"/>
        <c:numFmt formatCode="ge" sourceLinked="1"/>
        <c:majorTickMark val="none"/>
        <c:minorTickMark val="none"/>
        <c:tickLblPos val="none"/>
        <c:crossAx val="92001792"/>
        <c:crosses val="autoZero"/>
        <c:auto val="1"/>
        <c:lblOffset val="100"/>
        <c:baseTimeUnit val="years"/>
      </c:dateAx>
      <c:valAx>
        <c:axId val="920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18-46D5-9D19-5C3ECB5F7DB9}"/>
            </c:ext>
          </c:extLst>
        </c:ser>
        <c:dLbls>
          <c:showLegendKey val="0"/>
          <c:showVal val="0"/>
          <c:showCatName val="0"/>
          <c:showSerName val="0"/>
          <c:showPercent val="0"/>
          <c:showBubbleSize val="0"/>
        </c:dLbls>
        <c:gapWidth val="150"/>
        <c:axId val="91643904"/>
        <c:axId val="91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18-46D5-9D19-5C3ECB5F7DB9}"/>
            </c:ext>
          </c:extLst>
        </c:ser>
        <c:dLbls>
          <c:showLegendKey val="0"/>
          <c:showVal val="0"/>
          <c:showCatName val="0"/>
          <c:showSerName val="0"/>
          <c:showPercent val="0"/>
          <c:showBubbleSize val="0"/>
        </c:dLbls>
        <c:marker val="1"/>
        <c:smooth val="0"/>
        <c:axId val="91643904"/>
        <c:axId val="91645824"/>
      </c:lineChart>
      <c:dateAx>
        <c:axId val="91643904"/>
        <c:scaling>
          <c:orientation val="minMax"/>
        </c:scaling>
        <c:delete val="1"/>
        <c:axPos val="b"/>
        <c:numFmt formatCode="ge" sourceLinked="1"/>
        <c:majorTickMark val="none"/>
        <c:minorTickMark val="none"/>
        <c:tickLblPos val="none"/>
        <c:crossAx val="91645824"/>
        <c:crosses val="autoZero"/>
        <c:auto val="1"/>
        <c:lblOffset val="100"/>
        <c:baseTimeUnit val="years"/>
      </c:dateAx>
      <c:valAx>
        <c:axId val="91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A9-47EC-A7B9-D4B6B7E61C0E}"/>
            </c:ext>
          </c:extLst>
        </c:ser>
        <c:dLbls>
          <c:showLegendKey val="0"/>
          <c:showVal val="0"/>
          <c:showCatName val="0"/>
          <c:showSerName val="0"/>
          <c:showPercent val="0"/>
          <c:showBubbleSize val="0"/>
        </c:dLbls>
        <c:gapWidth val="150"/>
        <c:axId val="91764992"/>
        <c:axId val="917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A9-47EC-A7B9-D4B6B7E61C0E}"/>
            </c:ext>
          </c:extLst>
        </c:ser>
        <c:dLbls>
          <c:showLegendKey val="0"/>
          <c:showVal val="0"/>
          <c:showCatName val="0"/>
          <c:showSerName val="0"/>
          <c:showPercent val="0"/>
          <c:showBubbleSize val="0"/>
        </c:dLbls>
        <c:marker val="1"/>
        <c:smooth val="0"/>
        <c:axId val="91764992"/>
        <c:axId val="91767168"/>
      </c:lineChart>
      <c:dateAx>
        <c:axId val="91764992"/>
        <c:scaling>
          <c:orientation val="minMax"/>
        </c:scaling>
        <c:delete val="1"/>
        <c:axPos val="b"/>
        <c:numFmt formatCode="ge" sourceLinked="1"/>
        <c:majorTickMark val="none"/>
        <c:minorTickMark val="none"/>
        <c:tickLblPos val="none"/>
        <c:crossAx val="91767168"/>
        <c:crosses val="autoZero"/>
        <c:auto val="1"/>
        <c:lblOffset val="100"/>
        <c:baseTimeUnit val="years"/>
      </c:dateAx>
      <c:valAx>
        <c:axId val="917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B2-4ADA-9250-31FEA6DDCF34}"/>
            </c:ext>
          </c:extLst>
        </c:ser>
        <c:dLbls>
          <c:showLegendKey val="0"/>
          <c:showVal val="0"/>
          <c:showCatName val="0"/>
          <c:showSerName val="0"/>
          <c:showPercent val="0"/>
          <c:showBubbleSize val="0"/>
        </c:dLbls>
        <c:gapWidth val="150"/>
        <c:axId val="91806720"/>
        <c:axId val="91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B2-4ADA-9250-31FEA6DDCF34}"/>
            </c:ext>
          </c:extLst>
        </c:ser>
        <c:dLbls>
          <c:showLegendKey val="0"/>
          <c:showVal val="0"/>
          <c:showCatName val="0"/>
          <c:showSerName val="0"/>
          <c:showPercent val="0"/>
          <c:showBubbleSize val="0"/>
        </c:dLbls>
        <c:marker val="1"/>
        <c:smooth val="0"/>
        <c:axId val="91806720"/>
        <c:axId val="91808896"/>
      </c:lineChart>
      <c:dateAx>
        <c:axId val="91806720"/>
        <c:scaling>
          <c:orientation val="minMax"/>
        </c:scaling>
        <c:delete val="1"/>
        <c:axPos val="b"/>
        <c:numFmt formatCode="ge" sourceLinked="1"/>
        <c:majorTickMark val="none"/>
        <c:minorTickMark val="none"/>
        <c:tickLblPos val="none"/>
        <c:crossAx val="91808896"/>
        <c:crosses val="autoZero"/>
        <c:auto val="1"/>
        <c:lblOffset val="100"/>
        <c:baseTimeUnit val="years"/>
      </c:dateAx>
      <c:valAx>
        <c:axId val="91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931.78</c:v>
                </c:pt>
                <c:pt idx="1">
                  <c:v>902.29</c:v>
                </c:pt>
                <c:pt idx="2">
                  <c:v>844.95</c:v>
                </c:pt>
                <c:pt idx="3">
                  <c:v>798.67</c:v>
                </c:pt>
                <c:pt idx="4">
                  <c:v>763.51</c:v>
                </c:pt>
              </c:numCache>
            </c:numRef>
          </c:val>
          <c:extLst xmlns:c16r2="http://schemas.microsoft.com/office/drawing/2015/06/chart">
            <c:ext xmlns:c16="http://schemas.microsoft.com/office/drawing/2014/chart" uri="{C3380CC4-5D6E-409C-BE32-E72D297353CC}">
              <c16:uniqueId val="{00000000-EAE0-4981-B2DF-D8FA66A428AC}"/>
            </c:ext>
          </c:extLst>
        </c:ser>
        <c:dLbls>
          <c:showLegendKey val="0"/>
          <c:showVal val="0"/>
          <c:showCatName val="0"/>
          <c:showSerName val="0"/>
          <c:showPercent val="0"/>
          <c:showBubbleSize val="0"/>
        </c:dLbls>
        <c:gapWidth val="150"/>
        <c:axId val="91847680"/>
        <c:axId val="91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extLst xmlns:c16r2="http://schemas.microsoft.com/office/drawing/2015/06/chart">
            <c:ext xmlns:c16="http://schemas.microsoft.com/office/drawing/2014/chart" uri="{C3380CC4-5D6E-409C-BE32-E72D297353CC}">
              <c16:uniqueId val="{00000001-EAE0-4981-B2DF-D8FA66A428AC}"/>
            </c:ext>
          </c:extLst>
        </c:ser>
        <c:dLbls>
          <c:showLegendKey val="0"/>
          <c:showVal val="0"/>
          <c:showCatName val="0"/>
          <c:showSerName val="0"/>
          <c:showPercent val="0"/>
          <c:showBubbleSize val="0"/>
        </c:dLbls>
        <c:marker val="1"/>
        <c:smooth val="0"/>
        <c:axId val="91847680"/>
        <c:axId val="91853952"/>
      </c:lineChart>
      <c:dateAx>
        <c:axId val="91847680"/>
        <c:scaling>
          <c:orientation val="minMax"/>
        </c:scaling>
        <c:delete val="1"/>
        <c:axPos val="b"/>
        <c:numFmt formatCode="ge" sourceLinked="1"/>
        <c:majorTickMark val="none"/>
        <c:minorTickMark val="none"/>
        <c:tickLblPos val="none"/>
        <c:crossAx val="91853952"/>
        <c:crosses val="autoZero"/>
        <c:auto val="1"/>
        <c:lblOffset val="100"/>
        <c:baseTimeUnit val="years"/>
      </c:dateAx>
      <c:valAx>
        <c:axId val="91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101.46</c:v>
                </c:pt>
                <c:pt idx="1">
                  <c:v>98.77</c:v>
                </c:pt>
                <c:pt idx="2">
                  <c:v>98.78</c:v>
                </c:pt>
                <c:pt idx="3">
                  <c:v>96.38</c:v>
                </c:pt>
                <c:pt idx="4">
                  <c:v>97.24</c:v>
                </c:pt>
              </c:numCache>
            </c:numRef>
          </c:val>
          <c:extLst xmlns:c16r2="http://schemas.microsoft.com/office/drawing/2015/06/chart">
            <c:ext xmlns:c16="http://schemas.microsoft.com/office/drawing/2014/chart" uri="{C3380CC4-5D6E-409C-BE32-E72D297353CC}">
              <c16:uniqueId val="{00000000-4D3B-48F2-A7A5-96219D0C09AE}"/>
            </c:ext>
          </c:extLst>
        </c:ser>
        <c:dLbls>
          <c:showLegendKey val="0"/>
          <c:showVal val="0"/>
          <c:showCatName val="0"/>
          <c:showSerName val="0"/>
          <c:showPercent val="0"/>
          <c:showBubbleSize val="0"/>
        </c:dLbls>
        <c:gapWidth val="150"/>
        <c:axId val="91871104"/>
        <c:axId val="92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extLst xmlns:c16r2="http://schemas.microsoft.com/office/drawing/2015/06/chart">
            <c:ext xmlns:c16="http://schemas.microsoft.com/office/drawing/2014/chart" uri="{C3380CC4-5D6E-409C-BE32-E72D297353CC}">
              <c16:uniqueId val="{00000001-4D3B-48F2-A7A5-96219D0C09AE}"/>
            </c:ext>
          </c:extLst>
        </c:ser>
        <c:dLbls>
          <c:showLegendKey val="0"/>
          <c:showVal val="0"/>
          <c:showCatName val="0"/>
          <c:showSerName val="0"/>
          <c:showPercent val="0"/>
          <c:showBubbleSize val="0"/>
        </c:dLbls>
        <c:marker val="1"/>
        <c:smooth val="0"/>
        <c:axId val="91871104"/>
        <c:axId val="92086272"/>
      </c:lineChart>
      <c:dateAx>
        <c:axId val="91871104"/>
        <c:scaling>
          <c:orientation val="minMax"/>
        </c:scaling>
        <c:delete val="1"/>
        <c:axPos val="b"/>
        <c:numFmt formatCode="ge" sourceLinked="1"/>
        <c:majorTickMark val="none"/>
        <c:minorTickMark val="none"/>
        <c:tickLblPos val="none"/>
        <c:crossAx val="92086272"/>
        <c:crosses val="autoZero"/>
        <c:auto val="1"/>
        <c:lblOffset val="100"/>
        <c:baseTimeUnit val="years"/>
      </c:dateAx>
      <c:valAx>
        <c:axId val="92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155.04</c:v>
                </c:pt>
                <c:pt idx="1">
                  <c:v>161.12</c:v>
                </c:pt>
                <c:pt idx="2">
                  <c:v>165.19</c:v>
                </c:pt>
                <c:pt idx="3">
                  <c:v>168.84</c:v>
                </c:pt>
                <c:pt idx="4">
                  <c:v>166.19</c:v>
                </c:pt>
              </c:numCache>
            </c:numRef>
          </c:val>
          <c:extLst xmlns:c16r2="http://schemas.microsoft.com/office/drawing/2015/06/chart">
            <c:ext xmlns:c16="http://schemas.microsoft.com/office/drawing/2014/chart" uri="{C3380CC4-5D6E-409C-BE32-E72D297353CC}">
              <c16:uniqueId val="{00000000-C062-42A8-B48C-3F395C8AD71E}"/>
            </c:ext>
          </c:extLst>
        </c:ser>
        <c:dLbls>
          <c:showLegendKey val="0"/>
          <c:showVal val="0"/>
          <c:showCatName val="0"/>
          <c:showSerName val="0"/>
          <c:showPercent val="0"/>
          <c:showBubbleSize val="0"/>
        </c:dLbls>
        <c:gapWidth val="150"/>
        <c:axId val="92108672"/>
        <c:axId val="921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extLst xmlns:c16r2="http://schemas.microsoft.com/office/drawing/2015/06/chart">
            <c:ext xmlns:c16="http://schemas.microsoft.com/office/drawing/2014/chart" uri="{C3380CC4-5D6E-409C-BE32-E72D297353CC}">
              <c16:uniqueId val="{00000001-C062-42A8-B48C-3F395C8AD71E}"/>
            </c:ext>
          </c:extLst>
        </c:ser>
        <c:dLbls>
          <c:showLegendKey val="0"/>
          <c:showVal val="0"/>
          <c:showCatName val="0"/>
          <c:showSerName val="0"/>
          <c:showPercent val="0"/>
          <c:showBubbleSize val="0"/>
        </c:dLbls>
        <c:marker val="1"/>
        <c:smooth val="0"/>
        <c:axId val="92108672"/>
        <c:axId val="92110848"/>
      </c:lineChart>
      <c:dateAx>
        <c:axId val="92108672"/>
        <c:scaling>
          <c:orientation val="minMax"/>
        </c:scaling>
        <c:delete val="1"/>
        <c:axPos val="b"/>
        <c:numFmt formatCode="ge" sourceLinked="1"/>
        <c:majorTickMark val="none"/>
        <c:minorTickMark val="none"/>
        <c:tickLblPos val="none"/>
        <c:crossAx val="92110848"/>
        <c:crosses val="autoZero"/>
        <c:auto val="1"/>
        <c:lblOffset val="100"/>
        <c:baseTimeUnit val="years"/>
      </c:dateAx>
      <c:valAx>
        <c:axId val="921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泉大津市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123</v>
      </c>
      <c r="AE8" s="49"/>
      <c r="AF8" s="49"/>
      <c r="AG8" s="49"/>
      <c r="AH8" s="49"/>
      <c r="AI8" s="49"/>
      <c r="AJ8" s="49"/>
      <c r="AK8" s="4"/>
      <c r="AL8" s="50">
        <f>データ!S6</f>
        <v>75577</v>
      </c>
      <c r="AM8" s="50"/>
      <c r="AN8" s="50"/>
      <c r="AO8" s="50"/>
      <c r="AP8" s="50"/>
      <c r="AQ8" s="50"/>
      <c r="AR8" s="50"/>
      <c r="AS8" s="50"/>
      <c r="AT8" s="45">
        <f>データ!T6</f>
        <v>14.31</v>
      </c>
      <c r="AU8" s="45"/>
      <c r="AV8" s="45"/>
      <c r="AW8" s="45"/>
      <c r="AX8" s="45"/>
      <c r="AY8" s="45"/>
      <c r="AZ8" s="45"/>
      <c r="BA8" s="45"/>
      <c r="BB8" s="45">
        <f>データ!U6</f>
        <v>5281.41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96.57</v>
      </c>
      <c r="Q10" s="45"/>
      <c r="R10" s="45"/>
      <c r="S10" s="45"/>
      <c r="T10" s="45"/>
      <c r="U10" s="45"/>
      <c r="V10" s="45"/>
      <c r="W10" s="45">
        <f>データ!Q6</f>
        <v>81.06</v>
      </c>
      <c r="X10" s="45"/>
      <c r="Y10" s="45"/>
      <c r="Z10" s="45"/>
      <c r="AA10" s="45"/>
      <c r="AB10" s="45"/>
      <c r="AC10" s="45"/>
      <c r="AD10" s="50">
        <f>データ!R6</f>
        <v>2825</v>
      </c>
      <c r="AE10" s="50"/>
      <c r="AF10" s="50"/>
      <c r="AG10" s="50"/>
      <c r="AH10" s="50"/>
      <c r="AI10" s="50"/>
      <c r="AJ10" s="50"/>
      <c r="AK10" s="2"/>
      <c r="AL10" s="50">
        <f>データ!V6</f>
        <v>72707</v>
      </c>
      <c r="AM10" s="50"/>
      <c r="AN10" s="50"/>
      <c r="AO10" s="50"/>
      <c r="AP10" s="50"/>
      <c r="AQ10" s="50"/>
      <c r="AR10" s="50"/>
      <c r="AS10" s="50"/>
      <c r="AT10" s="45">
        <f>データ!W6</f>
        <v>9.2100000000000009</v>
      </c>
      <c r="AU10" s="45"/>
      <c r="AV10" s="45"/>
      <c r="AW10" s="45"/>
      <c r="AX10" s="45"/>
      <c r="AY10" s="45"/>
      <c r="AZ10" s="45"/>
      <c r="BA10" s="45"/>
      <c r="BB10" s="45">
        <f>データ!X6</f>
        <v>7894.35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272060</v>
      </c>
      <c r="D6" s="33">
        <f t="shared" si="3"/>
        <v>47</v>
      </c>
      <c r="E6" s="33">
        <f t="shared" si="3"/>
        <v>17</v>
      </c>
      <c r="F6" s="33">
        <f t="shared" si="3"/>
        <v>1</v>
      </c>
      <c r="G6" s="33">
        <f t="shared" si="3"/>
        <v>0</v>
      </c>
      <c r="H6" s="33" t="str">
        <f t="shared" si="3"/>
        <v>大阪府　泉大津市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96.57</v>
      </c>
      <c r="Q6" s="34">
        <f t="shared" si="3"/>
        <v>81.06</v>
      </c>
      <c r="R6" s="34">
        <f t="shared" si="3"/>
        <v>2825</v>
      </c>
      <c r="S6" s="34">
        <f t="shared" si="3"/>
        <v>75577</v>
      </c>
      <c r="T6" s="34">
        <f t="shared" si="3"/>
        <v>14.31</v>
      </c>
      <c r="U6" s="34">
        <f t="shared" si="3"/>
        <v>5281.41</v>
      </c>
      <c r="V6" s="34">
        <f t="shared" si="3"/>
        <v>72707</v>
      </c>
      <c r="W6" s="34">
        <f t="shared" si="3"/>
        <v>9.2100000000000009</v>
      </c>
      <c r="X6" s="34">
        <f t="shared" si="3"/>
        <v>7894.35</v>
      </c>
      <c r="Y6" s="35">
        <f>IF(Y7="",NA(),Y7)</f>
        <v>84.2</v>
      </c>
      <c r="Z6" s="35">
        <f t="shared" ref="Z6:AH6" si="4">IF(Z7="",NA(),Z7)</f>
        <v>88.05</v>
      </c>
      <c r="AA6" s="35">
        <f t="shared" si="4"/>
        <v>89.03</v>
      </c>
      <c r="AB6" s="35">
        <f t="shared" si="4"/>
        <v>72.180000000000007</v>
      </c>
      <c r="AC6" s="35">
        <f t="shared" si="4"/>
        <v>72.11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931.78</v>
      </c>
      <c r="BG6" s="35">
        <f t="shared" ref="BG6:BO6" si="7">IF(BG7="",NA(),BG7)</f>
        <v>902.29</v>
      </c>
      <c r="BH6" s="35">
        <f t="shared" si="7"/>
        <v>844.95</v>
      </c>
      <c r="BI6" s="35">
        <f t="shared" si="7"/>
        <v>798.67</v>
      </c>
      <c r="BJ6" s="35">
        <f t="shared" si="7"/>
        <v>763.51</v>
      </c>
      <c r="BK6" s="35">
        <f t="shared" si="7"/>
        <v>866.05</v>
      </c>
      <c r="BL6" s="35">
        <f t="shared" si="7"/>
        <v>892.91</v>
      </c>
      <c r="BM6" s="35">
        <f t="shared" si="7"/>
        <v>839.9</v>
      </c>
      <c r="BN6" s="35">
        <f t="shared" si="7"/>
        <v>775.45</v>
      </c>
      <c r="BO6" s="35">
        <f t="shared" si="7"/>
        <v>786.46</v>
      </c>
      <c r="BP6" s="34" t="str">
        <f>IF(BP7="","",IF(BP7="-","【-】","【"&amp;SUBSTITUTE(TEXT(BP7,"#,##0.00"),"-","△")&amp;"】"))</f>
        <v>【728.30】</v>
      </c>
      <c r="BQ6" s="35">
        <f>IF(BQ7="",NA(),BQ7)</f>
        <v>101.46</v>
      </c>
      <c r="BR6" s="35">
        <f t="shared" ref="BR6:BZ6" si="8">IF(BR7="",NA(),BR7)</f>
        <v>98.77</v>
      </c>
      <c r="BS6" s="35">
        <f t="shared" si="8"/>
        <v>98.78</v>
      </c>
      <c r="BT6" s="35">
        <f t="shared" si="8"/>
        <v>96.38</v>
      </c>
      <c r="BU6" s="35">
        <f t="shared" si="8"/>
        <v>97.24</v>
      </c>
      <c r="BV6" s="35">
        <f t="shared" si="8"/>
        <v>87.1</v>
      </c>
      <c r="BW6" s="35">
        <f t="shared" si="8"/>
        <v>86.47</v>
      </c>
      <c r="BX6" s="35">
        <f t="shared" si="8"/>
        <v>87.66</v>
      </c>
      <c r="BY6" s="35">
        <f t="shared" si="8"/>
        <v>86.34</v>
      </c>
      <c r="BZ6" s="35">
        <f t="shared" si="8"/>
        <v>84.89</v>
      </c>
      <c r="CA6" s="34" t="str">
        <f>IF(CA7="","",IF(CA7="-","【-】","【"&amp;SUBSTITUTE(TEXT(CA7,"#,##0.00"),"-","△")&amp;"】"))</f>
        <v>【100.04】</v>
      </c>
      <c r="CB6" s="35">
        <f>IF(CB7="",NA(),CB7)</f>
        <v>155.04</v>
      </c>
      <c r="CC6" s="35">
        <f t="shared" ref="CC6:CK6" si="9">IF(CC7="",NA(),CC7)</f>
        <v>161.12</v>
      </c>
      <c r="CD6" s="35">
        <f t="shared" si="9"/>
        <v>165.19</v>
      </c>
      <c r="CE6" s="35">
        <f t="shared" si="9"/>
        <v>168.84</v>
      </c>
      <c r="CF6" s="35">
        <f t="shared" si="9"/>
        <v>166.19</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f>IF(CM7="",NA(),CM7)</f>
        <v>64.13</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89.18</v>
      </c>
      <c r="CY6" s="35">
        <f t="shared" ref="CY6:DG6" si="11">IF(CY7="",NA(),CY7)</f>
        <v>89.16</v>
      </c>
      <c r="CZ6" s="35">
        <f t="shared" si="11"/>
        <v>89.34</v>
      </c>
      <c r="DA6" s="35">
        <f t="shared" si="11"/>
        <v>89.27</v>
      </c>
      <c r="DB6" s="35">
        <f t="shared" si="11"/>
        <v>89.43</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c r="A7" s="28"/>
      <c r="B7" s="37">
        <v>2016</v>
      </c>
      <c r="C7" s="37">
        <v>272060</v>
      </c>
      <c r="D7" s="37">
        <v>47</v>
      </c>
      <c r="E7" s="37">
        <v>17</v>
      </c>
      <c r="F7" s="37">
        <v>1</v>
      </c>
      <c r="G7" s="37">
        <v>0</v>
      </c>
      <c r="H7" s="37" t="s">
        <v>110</v>
      </c>
      <c r="I7" s="37" t="s">
        <v>111</v>
      </c>
      <c r="J7" s="37" t="s">
        <v>112</v>
      </c>
      <c r="K7" s="37" t="s">
        <v>113</v>
      </c>
      <c r="L7" s="37" t="s">
        <v>114</v>
      </c>
      <c r="M7" s="37"/>
      <c r="N7" s="38" t="s">
        <v>115</v>
      </c>
      <c r="O7" s="38" t="s">
        <v>116</v>
      </c>
      <c r="P7" s="38">
        <v>96.57</v>
      </c>
      <c r="Q7" s="38">
        <v>81.06</v>
      </c>
      <c r="R7" s="38">
        <v>2825</v>
      </c>
      <c r="S7" s="38">
        <v>75577</v>
      </c>
      <c r="T7" s="38">
        <v>14.31</v>
      </c>
      <c r="U7" s="38">
        <v>5281.41</v>
      </c>
      <c r="V7" s="38">
        <v>72707</v>
      </c>
      <c r="W7" s="38">
        <v>9.2100000000000009</v>
      </c>
      <c r="X7" s="38">
        <v>7894.35</v>
      </c>
      <c r="Y7" s="38">
        <v>84.2</v>
      </c>
      <c r="Z7" s="38">
        <v>88.05</v>
      </c>
      <c r="AA7" s="38">
        <v>89.03</v>
      </c>
      <c r="AB7" s="38">
        <v>72.180000000000007</v>
      </c>
      <c r="AC7" s="38">
        <v>72.11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931.78</v>
      </c>
      <c r="BG7" s="38">
        <v>902.29</v>
      </c>
      <c r="BH7" s="38">
        <v>844.95</v>
      </c>
      <c r="BI7" s="38">
        <v>798.67</v>
      </c>
      <c r="BJ7" s="38">
        <v>763.51</v>
      </c>
      <c r="BK7" s="38">
        <v>866.05</v>
      </c>
      <c r="BL7" s="38">
        <v>892.91</v>
      </c>
      <c r="BM7" s="38">
        <v>839.9</v>
      </c>
      <c r="BN7" s="38">
        <v>775.45</v>
      </c>
      <c r="BO7" s="38">
        <v>786.46</v>
      </c>
      <c r="BP7" s="38">
        <v>728.3</v>
      </c>
      <c r="BQ7" s="38">
        <v>101.46</v>
      </c>
      <c r="BR7" s="38">
        <v>98.77</v>
      </c>
      <c r="BS7" s="38">
        <v>98.78</v>
      </c>
      <c r="BT7" s="38">
        <v>96.38</v>
      </c>
      <c r="BU7" s="38">
        <v>97.24</v>
      </c>
      <c r="BV7" s="38">
        <v>87.1</v>
      </c>
      <c r="BW7" s="38">
        <v>86.47</v>
      </c>
      <c r="BX7" s="38">
        <v>87.66</v>
      </c>
      <c r="BY7" s="38">
        <v>86.34</v>
      </c>
      <c r="BZ7" s="38">
        <v>84.89</v>
      </c>
      <c r="CA7" s="38">
        <v>100.04</v>
      </c>
      <c r="CB7" s="38">
        <v>155.04</v>
      </c>
      <c r="CC7" s="38">
        <v>161.12</v>
      </c>
      <c r="CD7" s="38">
        <v>165.19</v>
      </c>
      <c r="CE7" s="38">
        <v>168.84</v>
      </c>
      <c r="CF7" s="38">
        <v>166.19</v>
      </c>
      <c r="CG7" s="38">
        <v>147.97999999999999</v>
      </c>
      <c r="CH7" s="38">
        <v>146.86000000000001</v>
      </c>
      <c r="CI7" s="38">
        <v>145.18</v>
      </c>
      <c r="CJ7" s="38">
        <v>147.52000000000001</v>
      </c>
      <c r="CK7" s="38">
        <v>146.26</v>
      </c>
      <c r="CL7" s="38">
        <v>137.82</v>
      </c>
      <c r="CM7" s="38">
        <v>64.13</v>
      </c>
      <c r="CN7" s="38" t="s">
        <v>115</v>
      </c>
      <c r="CO7" s="38" t="s">
        <v>115</v>
      </c>
      <c r="CP7" s="38" t="s">
        <v>115</v>
      </c>
      <c r="CQ7" s="38" t="s">
        <v>115</v>
      </c>
      <c r="CR7" s="38">
        <v>79.790000000000006</v>
      </c>
      <c r="CS7" s="38">
        <v>79.22</v>
      </c>
      <c r="CT7" s="38">
        <v>83.47</v>
      </c>
      <c r="CU7" s="38">
        <v>86.69</v>
      </c>
      <c r="CV7" s="38">
        <v>80.16</v>
      </c>
      <c r="CW7" s="38">
        <v>60.09</v>
      </c>
      <c r="CX7" s="38">
        <v>89.18</v>
      </c>
      <c r="CY7" s="38">
        <v>89.16</v>
      </c>
      <c r="CZ7" s="38">
        <v>89.34</v>
      </c>
      <c r="DA7" s="38">
        <v>89.27</v>
      </c>
      <c r="DB7" s="38">
        <v>89.43</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0.08</v>
      </c>
      <c r="EL7" s="38">
        <v>0.09</v>
      </c>
      <c r="EM7" s="38">
        <v>0.15</v>
      </c>
      <c r="EN7" s="38">
        <v>4.88</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2017-12-25T02:10:07Z</dcterms:created>
  <dcterms:modified xsi:type="dcterms:W3CDTF">2018-02-27T02:32:51Z</dcterms:modified>
  <cp:category/>
</cp:coreProperties>
</file>