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<sst xmlns="http://schemas.openxmlformats.org/spreadsheetml/2006/main" count="1076" uniqueCount="566">
  <si>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</si>
  <si>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</si>
  <si>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</si>
  <si>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</si>
  <si>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</si>
  <si>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</si>
  <si>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</si>
  <si>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</si>
  <si>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</si>
  <si>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</si>
  <si>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</si>
  <si>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</si>
  <si>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</si>
  <si>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</si>
  <si>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</si>
  <si>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</si>
  <si>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</si>
  <si>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</si>
  <si>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</si>
  <si>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</si>
  <si>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</si>
  <si>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</si>
  <si>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</si>
  <si>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</si>
  <si>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</si>
  <si>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</si>
  <si>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</si>
  <si>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</si>
  <si>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</si>
  <si>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</si>
  <si>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</si>
  <si>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</si>
  <si>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</si>
  <si>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</si>
  <si>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</si>
  <si>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</si>
  <si>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</si>
  <si>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</si>
  <si>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</si>
  <si>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</si>
  <si>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</si>
  <si>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</si>
  <si>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</si>
  <si>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</si>
  <si>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</si>
  <si>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</si>
  <si>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</si>
  <si>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</si>
  <si>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</si>
  <si>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</si>
  <si>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</si>
  <si>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</si>
  <si>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</si>
  <si>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</si>
  <si>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</si>
  <si>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</si>
  <si>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</si>
  <si>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</si>
  <si>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</si>
  <si>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</si>
  <si>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</si>
  <si>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</si>
  <si>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</si>
  <si>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</si>
  <si>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</si>
  <si>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</si>
  <si>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</si>
  <si>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</si>
  <si>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</si>
  <si>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</si>
  <si>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</si>
  <si>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</si>
  <si>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</si>
  <si>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</si>
  <si>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</si>
  <si>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</si>
  <si>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</si>
  <si>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</si>
  <si>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</si>
  <si>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</si>
  <si>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</si>
  <si>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</si>
  <si>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</si>
  <si>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</si>
  <si>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</si>
  <si>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</si>
  <si>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</si>
  <si>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</si>
  <si>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</si>
  <si>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</si>
  <si>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</si>
  <si>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</si>
  <si>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</si>
  <si>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</si>
  <si>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</si>
  <si>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</si>
  <si>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</si>
  <si>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</si>
  <si>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</si>
  <si>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</si>
  <si>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</si>
  <si>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</si>
  <si>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</si>
  <si>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</si>
  <si>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</si>
  <si>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</si>
  <si>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</si>
  <si>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</si>
  <si>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</si>
  <si>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</si>
  <si>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</si>
  <si>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</si>
  <si>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</si>
  <si>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</si>
  <si>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</si>
  <si>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</si>
  <si>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</si>
  <si>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</si>
  <si>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</si>
  <si>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</si>
  <si>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</si>
  <si>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</si>
  <si>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</si>
  <si>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</si>
  <si>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</si>
  <si>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</si>
  <si>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</si>
  <si>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</si>
  <si>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</si>
  <si>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</si>
  <si>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</si>
  <si>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</si>
  <si>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</si>
  <si>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</si>
  <si>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</si>
  <si>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</si>
  <si>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</si>
  <si>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</si>
  <si>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</si>
  <si>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</si>
  <si>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</si>
  <si>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</si>
  <si>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</si>
  <si>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</si>
  <si>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</si>
  <si>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</si>
  <si>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</si>
  <si>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</si>
  <si>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</si>
  <si>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</si>
  <si>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</si>
  <si>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</si>
  <si>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</si>
  <si>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</si>
  <si>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</si>
  <si>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</si>
  <si>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</si>
  <si>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</si>
  <si>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</si>
  <si>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</si>
  <si>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</si>
  <si>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</si>
  <si>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</si>
  <si>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</si>
  <si>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</si>
  <si>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</si>
  <si>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</si>
  <si>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</si>
  <si>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</si>
  <si>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</si>
  <si>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</si>
  <si>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</si>
  <si>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</si>
  <si>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</si>
  <si>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</si>
  <si>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</si>
  <si>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</si>
  <si>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</si>
  <si>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</si>
  <si>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</si>
  <si>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</si>
  <si>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</si>
  <si>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</si>
  <si>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</si>
  <si>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</si>
  <si>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</si>
  <si>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</si>
  <si>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</si>
  <si>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</si>
  <si>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</si>
  <si>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</si>
  <si>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</si>
  <si>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</si>
  <si>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</si>
  <si>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大阪府豊能町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</si>
  <si>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</si>
  <si>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</si>
  <si>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</si>
  <si>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</si>
  <si>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</si>
  <si>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</si>
  <si>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</si>
  <si>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</si>
  <si>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</si>
  <si>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</si>
  <si>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</si>
  <si>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</si>
  <si>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</si>
  <si>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</si>
  <si>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</si>
  <si>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</si>
  <si>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</si>
  <si>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</si>
  <si>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</si>
  <si>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</si>
  <si>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</si>
  <si>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</si>
  <si>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</si>
  <si>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</si>
  <si>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</si>
  <si>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</si>
  <si>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</si>
  <si>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</si>
  <si>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</si>
  <si>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</si>
  <si>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</si>
  <si>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</si>
  <si>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</si>
  <si>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</si>
  <si>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</si>
  <si>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</si>
  <si>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</si>
  <si>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</si>
  <si>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</si>
  <si>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</si>
  <si>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</si>
  <si>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</si>
  <si>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</si>
  <si>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</si>
  <si>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</si>
  <si>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</si>
  <si>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</si>
  <si>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</si>
  <si>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</si>
  <si>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</si>
  <si>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</si>
  <si>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</si>
  <si>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</si>
  <si>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</si>
  <si>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</si>
  <si>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</si>
  <si>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</si>
  <si>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</si>
  <si>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</si>
  <si>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</si>
  <si>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</si>
  <si>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</si>
  <si>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</si>
  <si>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</si>
  <si>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</si>
  <si>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</si>
  <si>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</si>
  <si>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</si>
  <si>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</si>
  <si>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</si>
  <si>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</si>
  <si>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</si>
  <si>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</si>
  <si>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</si>
  <si>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</si>
  <si>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</si>
  <si>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</si>
  <si>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</si>
  <si>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</si>
  <si>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</si>
  <si>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</si>
  <si>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</si>
  <si>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</si>
  <si>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</si>
  <si>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</si>
  <si>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</si>
  <si>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</si>
  <si>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</si>
  <si>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</si>
  <si>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</si>
  <si>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</si>
  <si>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</si>
  <si>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</si>
  <si>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</si>
  <si>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</si>
  <si>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</si>
  <si>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</si>
  <si>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</si>
  <si>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</si>
  <si>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</si>
  <si>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</si>
  <si>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</si>
  <si>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</si>
  <si>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</si>
  <si>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</si>
  <si>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</si>
  <si>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</si>
  <si>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</si>
  <si>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</si>
  <si>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</si>
  <si>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</si>
  <si>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</si>
  <si>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</si>
  <si>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</si>
  <si>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</si>
  <si>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</si>
  <si>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</si>
  <si>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</si>
  <si>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</si>
  <si>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</si>
  <si>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</si>
  <si>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</si>
  <si>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</si>
  <si>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</si>
  <si>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</si>
  <si>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</si>
  <si>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</si>
  <si>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</si>
  <si>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</si>
  <si>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</si>
  <si>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</si>
  <si>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</si>
  <si>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</si>
  <si>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</si>
  <si>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</si>
  <si>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</si>
  <si>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</si>
  <si>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</si>
  <si>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</si>
  <si>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</si>
  <si>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</si>
  <si>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</si>
  <si>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</si>
  <si>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</si>
  <si>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</si>
  <si>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</si>
  <si>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</si>
  <si>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大阪府豊能町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</si>
  <si>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</si>
  <si>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</si>
  <si>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</si>
  <si>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</si>
  <si>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</si>
  <si>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</si>
  <si>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</si>
  <si>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</si>
  <si>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</si>
  <si>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</si>
  <si>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</si>
  <si>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</si>
  <si>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</si>
  <si>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</si>
  <si>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</si>
  <si>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</si>
  <si>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</si>
  <si>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</si>
  <si>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</si>
  <si>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</si>
  <si>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</si>
  <si>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</si>
  <si>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</si>
  <si>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</si>
  <si>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</si>
  <si>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</si>
  <si>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</si>
  <si>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</si>
  <si>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</si>
  <si>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</si>
  <si>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</si>
  <si>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</si>
  <si>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</si>
  <si>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</si>
  <si>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</si>
  <si>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</si>
  <si>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</si>
  <si>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</si>
  <si>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t>
    <phoneticPr fontId="5"/>
  </si>
  <si>
    <t>法適用企業</t>
    <phoneticPr fontId="5"/>
  </si>
  <si>
    <t>下水道事業特別会計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</si>
  <si>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</si>
  <si>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</si>
  <si>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</si>
  <si>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</si>
  <si>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</si>
  <si>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</si>
  <si>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</si>
  <si>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</si>
  <si>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</si>
  <si>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</si>
  <si>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</si>
  <si>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</si>
  <si>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</si>
  <si>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</si>
  <si>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</si>
  <si>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</si>
  <si>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</si>
  <si>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</si>
  <si>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</si>
  <si>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</si>
  <si>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</si>
  <si>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</si>
  <si>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</si>
  <si>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</si>
  <si>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</si>
  <si>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</si>
  <si>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</si>
  <si>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</si>
  <si>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</si>
  <si>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</si>
  <si>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</si>
  <si>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</si>
  <si>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</si>
  <si>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</si>
  <si>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</si>
  <si>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</si>
  <si>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</si>
  <si>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</si>
  <si>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</si>
  <si>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</si>
  <si>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</si>
  <si>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</si>
  <si>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</si>
  <si>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</si>
  <si>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</si>
  <si>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</si>
  <si>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</si>
  <si>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</si>
  <si>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</si>
  <si>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</si>
  <si>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</si>
  <si>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</si>
  <si>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</si>
  <si>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</si>
  <si>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</si>
  <si>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</si>
  <si>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</si>
  <si>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</si>
  <si>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</si>
  <si>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</si>
  <si>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</si>
  <si>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</si>
  <si>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</si>
  <si>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</si>
  <si>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</si>
  <si>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</si>
  <si>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国民健康保険特別会計診療所施設勘定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</si>
  <si>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</si>
  <si>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</si>
  <si>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</si>
  <si>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</si>
  <si>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</si>
  <si>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</si>
  <si>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</si>
  <si>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</si>
  <si>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</si>
  <si>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</si>
  <si>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</si>
  <si>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</si>
  <si>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</si>
  <si>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</si>
  <si>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</si>
  <si>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</si>
  <si>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</si>
  <si>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</si>
  <si>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</si>
  <si>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</si>
  <si>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</si>
  <si>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</si>
  <si>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</si>
  <si>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</si>
  <si>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</si>
  <si>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</si>
  <si>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</si>
  <si>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</si>
  <si>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</si>
  <si>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</si>
  <si>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</si>
  <si>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</si>
  <si>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</si>
  <si>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</si>
  <si>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</si>
  <si>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</si>
  <si>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</si>
  <si>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</si>
  <si>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</si>
  <si>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</si>
  <si>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</si>
  <si>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</si>
  <si>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</si>
  <si>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</si>
  <si>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</si>
  <si>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</si>
  <si>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</si>
  <si>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</si>
  <si>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</si>
  <si>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</si>
  <si>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</si>
  <si>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</si>
  <si>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</si>
  <si>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</si>
  <si>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</si>
  <si>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</si>
  <si>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</si>
  <si>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</si>
  <si>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</si>
  <si>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</si>
  <si>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</si>
  <si>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</si>
  <si>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</si>
  <si>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</si>
  <si>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</si>
  <si>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</si>
  <si>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</si>
  <si>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</si>
  <si>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</si>
  <si>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</si>
  <si>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</si>
  <si>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</si>
  <si>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</si>
  <si>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</si>
  <si>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</si>
  <si>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</si>
  <si>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</si>
  <si>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</si>
  <si>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</si>
  <si>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</si>
  <si>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</si>
  <si>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</si>
  <si>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</si>
  <si>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水道事業</t>
  </si>
  <si>
    <t>一般会計</t>
  </si>
  <si>
    <t>介護保険特別会計事業勘定</t>
  </si>
  <si>
    <t>国民健康保険特別会計事業勘定</t>
  </si>
  <si>
    <t>下水道事業特別会計</t>
  </si>
  <si>
    <t>後期高齢者医療特別会計</t>
  </si>
  <si>
    <t>国民健康保険特別会計診療所施設勘定</t>
  </si>
  <si>
    <t>生活排水処理事業特別会計</t>
  </si>
  <si>
    <t>その他会計（赤字）</t>
  </si>
  <si>
    <t>その他会計（黒字）</t>
  </si>
  <si>
    <t>-</t>
    <phoneticPr fontId="2"/>
  </si>
  <si>
    <t>-</t>
    <phoneticPr fontId="2"/>
  </si>
  <si>
    <t>-</t>
    <phoneticPr fontId="5"/>
  </si>
  <si>
    <t>.-</t>
    <phoneticPr fontId="2"/>
  </si>
  <si>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</si>
  <si>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5">
      <t>イナガワジョウリュウ</t>
    </rPh>
    <rPh sb="5" eb="7">
      <t>コウイキ</t>
    </rPh>
    <rPh sb="9" eb="13">
      <t>ショリシセツ</t>
    </rPh>
    <rPh sb="13" eb="15">
      <t>クミアイ</t>
    </rPh>
    <rPh sb="16" eb="18">
      <t>イッパン</t>
    </rPh>
    <rPh sb="18" eb="20">
      <t>カイケイ</t>
    </rPh>
    <phoneticPr fontId="2"/>
  </si>
  <si>
    <t>大阪府後期高齢者広域連合（一般会計）</t>
    <rPh sb="0" eb="3">
      <t>オオサカフ</t>
    </rPh>
    <rPh sb="3" eb="5">
      <t>コウキ</t>
    </rPh>
    <rPh sb="5" eb="8">
      <t>コウレイシャ</t>
    </rPh>
    <rPh sb="8" eb="10">
      <t>コウイキ</t>
    </rPh>
    <rPh sb="10" eb="12">
      <t>レンゴウ</t>
    </rPh>
    <rPh sb="13" eb="15">
      <t>イッパン</t>
    </rPh>
    <rPh sb="15" eb="17">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</si>
  <si>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8">
      <t>コウキコウレイシャ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</si>
  <si>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</si>
  <si>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t>
    <rPh sb="0" eb="2">
      <t>オオサカ</t>
    </rPh>
    <rPh sb="2" eb="4">
      <t>コウイキ</t>
    </rPh>
    <rPh sb="4" eb="6">
      <t>スイドウ</t>
    </rPh>
    <rPh sb="6" eb="8">
      <t>キギョウ</t>
    </rPh>
    <rPh sb="8" eb="9">
      <t>ダン</t>
    </rPh>
    <rPh sb="10" eb="13">
      <t>コウギョウヨウ</t>
    </rPh>
    <rPh sb="13" eb="15">
      <t>スイドウ</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</si>
  <si>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</si>
  <si>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</si>
  <si>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</si>
  <si>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</si>
  <si>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</si>
  <si>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</si>
  <si>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</si>
  <si>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</si>
  <si>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</si>
  <si>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将来負担比率、実質公債費比率ともに類似団体より低い数値で推移している。
　本町では、ここ数年にわたり交付税措置のある地方債以外は発行しない方針により、起債発行額を抑制しているため、公債費充当一般財源はほぼ横ばいで推移している。また、一部事務組合の起債償還に係る負担金は、平成24年度からピークを迎え、約10年にわたりほぼ同額となるため、実質公債費比率は、ほぼ横ばいで推移すると考えている。
　一方で、将来負担比率は、職員数の削減による退職手当負担見込み額の減少や、一部事務組合における起債残高の減少によりここ数年低下傾向にある。特に、消防事務の委託により平成27年度の将来負担比率は前年度に比して大きく低下しているが、平成27年度の数値をベースに、今後は横ばい傾向が続くと見込んでいる。</t>
    <rPh sb="1" eb="3">
      <t>ショウライ</t>
    </rPh>
    <rPh sb="3" eb="5">
      <t>フタン</t>
    </rPh>
    <rPh sb="5" eb="7">
      <t>ヒリツ</t>
    </rPh>
    <rPh sb="8" eb="10">
      <t>ジッシツ</t>
    </rPh>
    <rPh sb="10" eb="13">
      <t>コウサイヒ</t>
    </rPh>
    <rPh sb="13" eb="15">
      <t>ヒリツ</t>
    </rPh>
    <rPh sb="18" eb="20">
      <t>ルイジ</t>
    </rPh>
    <rPh sb="20" eb="22">
      <t>ダンタイ</t>
    </rPh>
    <rPh sb="24" eb="25">
      <t>ヒク</t>
    </rPh>
    <rPh sb="26" eb="28">
      <t>スウチ</t>
    </rPh>
    <rPh sb="29" eb="31">
      <t>スイイ</t>
    </rPh>
    <rPh sb="38" eb="40">
      <t>ホンチョウ</t>
    </rPh>
    <rPh sb="45" eb="47">
      <t>スウネン</t>
    </rPh>
    <rPh sb="51" eb="54">
      <t>コウフゼイ</t>
    </rPh>
    <rPh sb="54" eb="56">
      <t>ソチ</t>
    </rPh>
    <rPh sb="59" eb="62">
      <t>チホウサイ</t>
    </rPh>
    <rPh sb="62" eb="64">
      <t>イガイ</t>
    </rPh>
    <rPh sb="65" eb="67">
      <t>ハッコウ</t>
    </rPh>
    <rPh sb="70" eb="72">
      <t>ホウシン</t>
    </rPh>
    <rPh sb="76" eb="78">
      <t>キサイ</t>
    </rPh>
    <rPh sb="78" eb="81">
      <t>ハッコウガク</t>
    </rPh>
    <rPh sb="82" eb="84">
      <t>ヨクセイ</t>
    </rPh>
    <rPh sb="91" eb="94">
      <t>コウサイヒ</t>
    </rPh>
    <rPh sb="94" eb="96">
      <t>ジュウトウ</t>
    </rPh>
    <rPh sb="96" eb="98">
      <t>イッパン</t>
    </rPh>
    <rPh sb="98" eb="100">
      <t>ザイゲン</t>
    </rPh>
    <rPh sb="103" eb="104">
      <t>ヨコ</t>
    </rPh>
    <rPh sb="107" eb="109">
      <t>スイイ</t>
    </rPh>
    <rPh sb="117" eb="119">
      <t>イチブ</t>
    </rPh>
    <rPh sb="119" eb="121">
      <t>ジム</t>
    </rPh>
    <rPh sb="121" eb="123">
      <t>クミアイ</t>
    </rPh>
    <rPh sb="124" eb="126">
      <t>キサイ</t>
    </rPh>
    <rPh sb="126" eb="128">
      <t>ショウカン</t>
    </rPh>
    <rPh sb="129" eb="130">
      <t>カカ</t>
    </rPh>
    <rPh sb="131" eb="134">
      <t>フタンキン</t>
    </rPh>
    <rPh sb="136" eb="138">
      <t>ヘイセイ</t>
    </rPh>
    <rPh sb="140" eb="142">
      <t>ネンド</t>
    </rPh>
    <rPh sb="148" eb="149">
      <t>ムカ</t>
    </rPh>
    <rPh sb="151" eb="152">
      <t>ヤク</t>
    </rPh>
    <rPh sb="161" eb="163">
      <t>ドウガク</t>
    </rPh>
    <rPh sb="169" eb="171">
      <t>ジッシツ</t>
    </rPh>
    <rPh sb="171" eb="174">
      <t>コウサイヒ</t>
    </rPh>
    <rPh sb="174" eb="176">
      <t>ヒリツ</t>
    </rPh>
    <rPh sb="180" eb="181">
      <t>ヨコ</t>
    </rPh>
    <rPh sb="184" eb="186">
      <t>スイイ</t>
    </rPh>
    <rPh sb="189" eb="190">
      <t>カンガ</t>
    </rPh>
    <rPh sb="197" eb="199">
      <t>イッポウ</t>
    </rPh>
    <rPh sb="201" eb="203">
      <t>ショウライ</t>
    </rPh>
    <rPh sb="203" eb="205">
      <t>フタン</t>
    </rPh>
    <rPh sb="205" eb="207">
      <t>ヒリツ</t>
    </rPh>
    <rPh sb="209" eb="212">
      <t>ショクインスウ</t>
    </rPh>
    <rPh sb="213" eb="215">
      <t>サクゲン</t>
    </rPh>
    <rPh sb="218" eb="220">
      <t>タイショク</t>
    </rPh>
    <rPh sb="220" eb="222">
      <t>テアテ</t>
    </rPh>
    <rPh sb="222" eb="224">
      <t>フタン</t>
    </rPh>
    <rPh sb="224" eb="226">
      <t>ミコ</t>
    </rPh>
    <rPh sb="227" eb="228">
      <t>ガク</t>
    </rPh>
    <rPh sb="229" eb="231">
      <t>ゲンショウ</t>
    </rPh>
    <rPh sb="233" eb="235">
      <t>イチブ</t>
    </rPh>
    <rPh sb="235" eb="237">
      <t>ジム</t>
    </rPh>
    <rPh sb="237" eb="239">
      <t>クミアイ</t>
    </rPh>
    <rPh sb="243" eb="245">
      <t>キサイ</t>
    </rPh>
    <rPh sb="245" eb="247">
      <t>ザンダカ</t>
    </rPh>
    <rPh sb="248" eb="250">
      <t>ゲンショウ</t>
    </rPh>
    <rPh sb="255" eb="257">
      <t>スウネン</t>
    </rPh>
    <rPh sb="257" eb="259">
      <t>テイカ</t>
    </rPh>
    <rPh sb="259" eb="261">
      <t>ケイコウ</t>
    </rPh>
    <rPh sb="265" eb="266">
      <t>トク</t>
    </rPh>
    <rPh sb="268" eb="270">
      <t>ショウボウ</t>
    </rPh>
    <rPh sb="270" eb="272">
      <t>ジム</t>
    </rPh>
    <rPh sb="273" eb="275">
      <t>イタク</t>
    </rPh>
    <rPh sb="278" eb="280">
      <t>ヘイセイ</t>
    </rPh>
    <rPh sb="282" eb="284">
      <t>ネンド</t>
    </rPh>
    <rPh sb="285" eb="287">
      <t>ショウライ</t>
    </rPh>
    <rPh sb="287" eb="289">
      <t>フタン</t>
    </rPh>
    <rPh sb="289" eb="291">
      <t>ヒリツ</t>
    </rPh>
    <rPh sb="292" eb="295">
      <t>ゼンネンド</t>
    </rPh>
    <rPh sb="296" eb="297">
      <t>ヒ</t>
    </rPh>
    <rPh sb="299" eb="300">
      <t>オオ</t>
    </rPh>
    <rPh sb="302" eb="304">
      <t>テイカ</t>
    </rPh>
    <rPh sb="310" eb="312">
      <t>ヘイセイ</t>
    </rPh>
    <rPh sb="314" eb="316">
      <t>ネンド</t>
    </rPh>
    <rPh sb="317" eb="319">
      <t>スウチ</t>
    </rPh>
    <rPh sb="325" eb="327">
      <t>コンゴ</t>
    </rPh>
    <rPh sb="328" eb="329">
      <t>ヨコ</t>
    </rPh>
    <rPh sb="331" eb="333">
      <t>ケイコウ</t>
    </rPh>
    <rPh sb="334" eb="335">
      <t>ツヅ</t>
    </rPh>
    <rPh sb="337" eb="339">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</si>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</sst>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9383</c:v>
                </c:pt>
                <c:pt idx="1">
                  <c:v>10568</c:v>
                </c:pt>
                <c:pt idx="2">
                  <c:v>37332</c:v>
                </c:pt>
                <c:pt idx="3">
                  <c:v>8855</c:v>
                </c:pt>
                <c:pt idx="4">
                  <c:v>20849</c:v>
                </c:pt>
              </c:numCache>
            </c:numRef>
          </c:val>
          <c:smooth val="0"/>
        </c:ser>
        <c:dLbls>
          <c:showLegendKey val="0"/>
          <c:showVal val="0"/>
          <c:showCatName val="0"/>
          <c:showSerName val="0"/>
          <c:showPercent val="0"/>
          <c:showBubbleSize val="0"/>
        </c:dLbls>
        <c:marker val="1"/>
        <c:smooth val="0"/>
        <c:axId val="106124032"/>
        <c:axId val="106125952"/>
      </c:lineChart>
      <c:catAx>
        <c:axId val="10612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25952"/>
        <c:crosses val="autoZero"/>
        <c:auto val="1"/>
        <c:lblAlgn val="ctr"/>
        <c:lblOffset val="100"/>
        <c:tickLblSkip val="1"/>
        <c:tickMarkSkip val="1"/>
        <c:noMultiLvlLbl val="0"/>
      </c:catAx>
      <c:valAx>
        <c:axId val="106125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2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5.96</c:v>
                </c:pt>
                <c:pt idx="1">
                  <c:v>3.31</c:v>
                </c:pt>
                <c:pt idx="2">
                  <c:v>3.53</c:v>
                </c:pt>
                <c:pt idx="3">
                  <c:v>4.6500000000000004</c:v>
                </c:pt>
                <c:pt idx="4">
                  <c:v>6.67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38.01</c:v>
                </c:pt>
                <c:pt idx="1">
                  <c:v>42.2</c:v>
                </c:pt>
                <c:pt idx="2">
                  <c:v>43.66</c:v>
                </c:pt>
                <c:pt idx="3">
                  <c:v>43.47</c:v>
                </c:pt>
                <c:pt idx="4">
                  <c:v>44.69</c:v>
                </c:pt>
              </c:numCache>
            </c:numRef>
          </c:val>
        </c:ser>
        <c:dLbls>
          <c:showLegendKey val="0"/>
          <c:showVal val="0"/>
          <c:showCatName val="0"/>
          <c:showSerName val="0"/>
          <c:showPercent val="0"/>
          <c:showBubbleSize val="0"/>
        </c:dLbls>
        <c:gapWidth val="250"/>
        <c:overlap val="100"/>
        <c:axId val="91969024"/>
        <c:axId val="919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5.0599999999999996</c:v>
                </c:pt>
                <c:pt idx="1">
                  <c:v>0.94</c:v>
                </c:pt>
                <c:pt idx="2">
                  <c:v>2.48</c:v>
                </c:pt>
                <c:pt idx="3">
                  <c:v>-0.18</c:v>
                </c:pt>
                <c:pt idx="4">
                  <c:v>4.45</c:v>
                </c:pt>
              </c:numCache>
            </c:numRef>
          </c:val>
          <c:smooth val="0"/>
        </c:ser>
        <c:dLbls>
          <c:showLegendKey val="0"/>
          <c:showVal val="0"/>
          <c:showCatName val="0"/>
          <c:showSerName val="0"/>
          <c:showPercent val="0"/>
          <c:showBubbleSize val="0"/>
        </c:dLbls>
        <c:marker val="1"/>
        <c:smooth val="0"/>
        <c:axId val="91969024"/>
        <c:axId val="91970944"/>
      </c:lineChart>
      <c:catAx>
        <c:axId val="919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70944"/>
        <c:crosses val="autoZero"/>
        <c:auto val="1"/>
        <c:lblAlgn val="ctr"/>
        <c:lblOffset val="100"/>
        <c:tickLblSkip val="1"/>
        <c:tickMarkSkip val="1"/>
        <c:noMultiLvlLbl val="0"/>
      </c:catAx>
      <c:valAx>
        <c:axId val="919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0.11</c:v>
                </c:pt>
                <c:pt idx="4">
                  <c:v>#N/A</c:v>
                </c:pt>
                <c:pt idx="5">
                  <c:v>0.08</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0.25</c:v>
                </c:pt>
                <c:pt idx="4">
                  <c:v>#N/A</c:v>
                </c:pt>
                <c:pt idx="5">
                  <c:v>0.22</c:v>
                </c:pt>
                <c:pt idx="6">
                  <c:v>#N/A</c:v>
                </c:pt>
                <c:pt idx="7">
                  <c:v>0.27</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0.3</c:v>
                </c:pt>
                <c:pt idx="4">
                  <c:v>#N/A</c:v>
                </c:pt>
                <c:pt idx="5">
                  <c:v>0.49</c:v>
                </c:pt>
                <c:pt idx="6">
                  <c:v>#N/A</c:v>
                </c:pt>
                <c:pt idx="7">
                  <c:v>0.59</c:v>
                </c:pt>
                <c:pt idx="8">
                  <c:v>#N/A</c:v>
                </c:pt>
                <c:pt idx="9">
                  <c:v>0.46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4.2699999999999996</c:v>
                </c:pt>
                <c:pt idx="2">
                  <c:v>#N/A</c:v>
                </c:pt>
                <c:pt idx="3">
                  <c:v>2.92</c:v>
                </c:pt>
                <c:pt idx="4">
                  <c:v>#N/A</c:v>
                </c:pt>
                <c:pt idx="5">
                  <c:v>1.24</c:v>
                </c:pt>
                <c:pt idx="6">
                  <c:v>#N/A</c:v>
                </c:pt>
                <c:pt idx="7">
                  <c:v>0.56000000000000005</c:v>
                </c:pt>
                <c:pt idx="8">
                  <c:v>#N/A</c:v>
                </c:pt>
                <c:pt idx="9">
                  <c:v>1.9</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1.53</c:v>
                </c:pt>
                <c:pt idx="2">
                  <c:v>#N/A</c:v>
                </c:pt>
                <c:pt idx="3">
                  <c:v>1.1499999999999999</c:v>
                </c:pt>
                <c:pt idx="4">
                  <c:v>#N/A</c:v>
                </c:pt>
                <c:pt idx="5">
                  <c:v>1.41</c:v>
                </c:pt>
                <c:pt idx="6">
                  <c:v>#N/A</c:v>
                </c:pt>
                <c:pt idx="7">
                  <c:v>1.78</c:v>
                </c:pt>
                <c:pt idx="8">
                  <c:v>#N/A</c:v>
                </c:pt>
                <c:pt idx="9">
                  <c:v>2.3199999999999998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5.96</c:v>
                </c:pt>
                <c:pt idx="2">
                  <c:v>#N/A</c:v>
                </c:pt>
                <c:pt idx="3">
                  <c:v>3.31</c:v>
                </c:pt>
                <c:pt idx="4">
                  <c:v>#N/A</c:v>
                </c:pt>
                <c:pt idx="5">
                  <c:v>3.53</c:v>
                </c:pt>
                <c:pt idx="6">
                  <c:v>#N/A</c:v>
                </c:pt>
                <c:pt idx="7">
                  <c:v>4.6399999999999997</c:v>
                </c:pt>
                <c:pt idx="8">
                  <c:v>#N/A</c:v>
                </c:pt>
                <c:pt idx="9">
                  <c:v>6.66</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14.99</c:v>
                </c:pt>
                <c:pt idx="2">
                  <c:v>#N/A</c:v>
                </c:pt>
                <c:pt idx="3">
                  <c:v>15.55</c:v>
                </c:pt>
                <c:pt idx="4">
                  <c:v>#N/A</c:v>
                </c:pt>
                <c:pt idx="5">
                  <c:v>14.93</c:v>
                </c:pt>
                <c:pt idx="6">
                  <c:v>#N/A</c:v>
                </c:pt>
                <c:pt idx="7">
                  <c:v>10.09</c:v>
                </c:pt>
                <c:pt idx="8">
                  <c:v>#N/A</c:v>
                </c:pt>
                <c:pt idx="9">
                  <c:v>12.97</c:v>
                </c:pt>
              </c:numCache>
            </c:numRef>
          </c:val>
        </c:ser>
        <c:dLbls>
          <c:showLegendKey val="0"/>
          <c:showVal val="0"/>
          <c:showCatName val="0"/>
          <c:showSerName val="0"/>
          <c:showPercent val="0"/>
          <c:showBubbleSize val="0"/>
        </c:dLbls>
        <c:gapWidth val="150"/>
        <c:overlap val="100"/>
        <c:axId val="112839680"/>
        <c:axId val="112849664"/>
      </c:barChart>
      <c:catAx>
        <c:axId val="1128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49664"/>
        <c:crosses val="autoZero"/>
        <c:auto val="1"/>
        <c:lblAlgn val="ctr"/>
        <c:lblOffset val="100"/>
        <c:tickLblSkip val="1"/>
        <c:tickMarkSkip val="1"/>
        <c:noMultiLvlLbl val="0"/>
      </c:catAx>
      <c:valAx>
        <c:axId val="1128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3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536</c:v>
                </c:pt>
                <c:pt idx="5">
                  <c:v>536</c:v>
                </c:pt>
                <c:pt idx="8">
                  <c:v>561</c:v>
                </c:pt>
                <c:pt idx="11">
                  <c:v>616</c:v>
                </c:pt>
                <c:pt idx="14">
                  <c:v>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150</c:v>
                </c:pt>
                <c:pt idx="6">
                  <c:v>150</c:v>
                </c:pt>
                <c:pt idx="9">
                  <c:v>150</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102</c:v>
                </c:pt>
                <c:pt idx="3">
                  <c:v>96</c:v>
                </c:pt>
                <c:pt idx="6">
                  <c:v>120</c:v>
                </c:pt>
                <c:pt idx="9">
                  <c:v>124</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547</c:v>
                </c:pt>
                <c:pt idx="3">
                  <c:v>548</c:v>
                </c:pt>
                <c:pt idx="6">
                  <c:v>556</c:v>
                </c:pt>
                <c:pt idx="9">
                  <c:v>552</c:v>
                </c:pt>
                <c:pt idx="12">
                  <c:v>518</c:v>
                </c:pt>
              </c:numCache>
            </c:numRef>
          </c:val>
        </c:ser>
        <c:dLbls>
          <c:showLegendKey val="0"/>
          <c:showVal val="0"/>
          <c:showCatName val="0"/>
          <c:showSerName val="0"/>
          <c:showPercent val="0"/>
          <c:showBubbleSize val="0"/>
        </c:dLbls>
        <c:gapWidth val="100"/>
        <c:overlap val="100"/>
        <c:axId val="112368256"/>
        <c:axId val="11269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242</c:v>
                </c:pt>
                <c:pt idx="2">
                  <c:v>#N/A</c:v>
                </c:pt>
                <c:pt idx="3">
                  <c:v>#N/A</c:v>
                </c:pt>
                <c:pt idx="4">
                  <c:v>258</c:v>
                </c:pt>
                <c:pt idx="5">
                  <c:v>#N/A</c:v>
                </c:pt>
                <c:pt idx="6">
                  <c:v>#N/A</c:v>
                </c:pt>
                <c:pt idx="7">
                  <c:v>265</c:v>
                </c:pt>
                <c:pt idx="8">
                  <c:v>#N/A</c:v>
                </c:pt>
                <c:pt idx="9">
                  <c:v>#N/A</c:v>
                </c:pt>
                <c:pt idx="10">
                  <c:v>210</c:v>
                </c:pt>
                <c:pt idx="11">
                  <c:v>#N/A</c:v>
                </c:pt>
                <c:pt idx="12">
                  <c:v>#N/A</c:v>
                </c:pt>
                <c:pt idx="13">
                  <c:v>228</c:v>
                </c:pt>
                <c:pt idx="14">
                  <c:v>#N/A</c:v>
                </c:pt>
              </c:numCache>
            </c:numRef>
          </c:val>
          <c:smooth val="0"/>
        </c:ser>
        <c:dLbls>
          <c:showLegendKey val="0"/>
          <c:showVal val="0"/>
          <c:showCatName val="0"/>
          <c:showSerName val="0"/>
          <c:showPercent val="0"/>
          <c:showBubbleSize val="0"/>
        </c:dLbls>
        <c:marker val="1"/>
        <c:smooth val="0"/>
        <c:axId val="112368256"/>
        <c:axId val="112698112"/>
      </c:lineChart>
      <c:catAx>
        <c:axId val="112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98112"/>
        <c:crosses val="autoZero"/>
        <c:auto val="1"/>
        <c:lblAlgn val="ctr"/>
        <c:lblOffset val="100"/>
        <c:tickLblSkip val="1"/>
        <c:tickMarkSkip val="1"/>
        <c:noMultiLvlLbl val="0"/>
      </c:catAx>
      <c:valAx>
        <c:axId val="11269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6740</c:v>
                </c:pt>
                <c:pt idx="5">
                  <c:v>6737</c:v>
                </c:pt>
                <c:pt idx="8">
                  <c:v>6823</c:v>
                </c:pt>
                <c:pt idx="11">
                  <c:v>6727</c:v>
                </c:pt>
                <c:pt idx="14">
                  <c:v>6748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2662</c:v>
                </c:pt>
                <c:pt idx="5">
                  <c:v>3068</c:v>
                </c:pt>
                <c:pt idx="8">
                  <c:v>3142</c:v>
                </c:pt>
                <c:pt idx="11">
                  <c:v>3051</c:v>
                </c:pt>
                <c:pt idx="14">
                  <c:v>3396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2336</c:v>
                </c:pt>
                <c:pt idx="3">
                  <c:v>2280</c:v>
                </c:pt>
                <c:pt idx="6">
                  <c:v>2199</c:v>
                </c:pt>
                <c:pt idx="9">
                  <c:v>2193</c:v>
                </c:pt>
                <c:pt idx="12">
                  <c:v>1920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1437</c:v>
                </c:pt>
                <c:pt idx="3">
                  <c:v>1309</c:v>
                </c:pt>
                <c:pt idx="6">
                  <c:v>1179</c:v>
                </c:pt>
                <c:pt idx="9">
                  <c:v>1046</c:v>
                </c:pt>
                <c:pt idx="12">
                  <c:v>912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1627</c:v>
                </c:pt>
                <c:pt idx="3">
                  <c:v>1566</c:v>
                </c:pt>
                <c:pt idx="6">
                  <c:v>1558</c:v>
                </c:pt>
                <c:pt idx="9">
                  <c:v>1549</c:v>
                </c:pt>
                <c:pt idx="12">
                  <c:v>1428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5975</c:v>
                </c:pt>
                <c:pt idx="3">
                  <c:v>5927</c:v>
                </c:pt>
                <c:pt idx="6">
                  <c:v>6089</c:v>
                </c:pt>
                <c:pt idx="9">
                  <c:v>6084</c:v>
                </c:pt>
                <c:pt idx="12">
                  <c:v>6142</c:v>
                </c:pt>
              </c:numCache>
            </c:numRef>
          </c:val>
        </c:ser>
        <c:dLbls>
          <c:showLegendKey val="0"/>
          <c:showVal val="0"/>
          <c:showCatName val="0"/>
          <c:showSerName val="0"/>
          <c:showPercent val="0"/>
          <c:showBubbleSize val="0"/>
        </c:dLbls>
        <c:gapWidth val="100"/>
        <c:overlap val="100"/>
        <c:axId val="91665152"/>
        <c:axId val="9166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1974</c:v>
                </c:pt>
                <c:pt idx="2">
                  <c:v>#N/A</c:v>
                </c:pt>
                <c:pt idx="3">
                  <c:v>#N/A</c:v>
                </c:pt>
                <c:pt idx="4">
                  <c:v>1278</c:v>
                </c:pt>
                <c:pt idx="5">
                  <c:v>#N/A</c:v>
                </c:pt>
                <c:pt idx="6">
                  <c:v>#N/A</c:v>
                </c:pt>
                <c:pt idx="7">
                  <c:v>1060</c:v>
                </c:pt>
                <c:pt idx="8">
                  <c:v>#N/A</c:v>
                </c:pt>
                <c:pt idx="9">
                  <c:v>#N/A</c:v>
                </c:pt>
                <c:pt idx="10">
                  <c:v>1094</c:v>
                </c:pt>
                <c:pt idx="11">
                  <c:v>#N/A</c:v>
                </c:pt>
                <c:pt idx="12">
                  <c:v>#N/A</c:v>
                </c:pt>
                <c:pt idx="13">
                  <c:v>257</c:v>
                </c:pt>
                <c:pt idx="14">
                  <c:v>#N/A</c:v>
                </c:pt>
              </c:numCache>
            </c:numRef>
          </c:val>
          <c:smooth val="0"/>
        </c:ser>
        <c:dLbls>
          <c:showLegendKey val="0"/>
          <c:showVal val="0"/>
          <c:showCatName val="0"/>
          <c:showSerName val="0"/>
          <c:showPercent val="0"/>
          <c:showBubbleSize val="0"/>
        </c:dLbls>
        <c:marker val="1"/>
        <c:smooth val="0"/>
        <c:axId val="91665152"/>
        <c:axId val="91667072"/>
      </c:lineChart>
      <c:catAx>
        <c:axId val="916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67072"/>
        <c:crosses val="autoZero"/>
        <c:auto val="1"/>
        <c:lblAlgn val="ctr"/>
        <c:lblOffset val="100"/>
        <c:tickLblSkip val="1"/>
        <c:tickMarkSkip val="1"/>
        <c:noMultiLvlLbl val="0"/>
      </c:catAx>
      <c:valAx>
        <c:axId val="9166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{46FE2081-A5CD-4CEF-A108-4E975DE3AB95}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{577C7ED8-D0F2-4D34-9C0F-B68B061354F5}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{9721ABFB-FC30-4E60-AADC-76323DA91ED2}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{8AF5D773-2F94-4316-9FB2-1C02C2D17335}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{AE43ED5F-021C-4716-899C-D33151BE0353}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{6B1C53B5-B748-4A3E-8FFD-54C166FEB69C}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{591800B6-0755-41DB-ACF0-42E070B0CC3E}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{E7A08ED7-1E9D-4238-8EDD-8A3BD232E624}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{C0999AC8-7853-4198-A990-5FFF0CCE54B9}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{66F585CC-BA0C-4662-8C01-A192A705DAB8}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759552"/>
        <c:axId val="112761472"/>
      </c:scatterChart>
      <c:valAx>
        <c:axId val="112759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61472"/>
        <c:crosses val="autoZero"/>
        <c:crossBetween val="midCat"/>
      </c:valAx>
      <c:valAx>
        <c:axId val="112761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59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{5FF22211-27B2-425D-938F-BEB6DD542F89}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{EC8ABF2E-6390-4E4D-BFA2-4B26C908C075}</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5.4929408333762204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{361D505A-C8BF-4223-AAB1-7FE298119D45}</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5.4929408333762204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{F2770C7A-2E95-4E7E-88F7-BA4A1DF20C0F}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{5CC6FADA-EB65-48E1-9F58-9EBEB7AA8D2D}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5.6</c:v>
                </c:pt>
                <c:pt idx="2">
                  <c:v>6.2</c:v>
                </c:pt>
                <c:pt idx="3">
                  <c:v>6.1</c:v>
                </c:pt>
                <c:pt idx="4">
                  <c:v>5.8</c:v>
                </c:pt>
              </c:numCache>
            </c:numRef>
          </c:xVal>
          <c:yVal>
            <c:numRef>
              <c:f>公会計指標分析・財政指標組合せ分析表!$K$73:$O$73</c:f>
              <c:numCache>
                <c:formatCode>#,##0.0;"▲ "#,##0.0</c:formatCode>
                <c:ptCount val="5"/>
                <c:pt idx="0">
                  <c:v>48.4</c:v>
                </c:pt>
                <c:pt idx="1">
                  <c:v>31.8</c:v>
                </c:pt>
                <c:pt idx="2">
                  <c:v>26</c:v>
                </c:pt>
                <c:pt idx="3">
                  <c:v>27.9</c:v>
                </c:pt>
                <c:pt idx="4">
                  <c:v>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{35D319C8-8CDD-4296-A408-7617ADFB91AA}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{6C64C341-4794-46F2-AAA4-DF2347C4BA2E}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{DC28656D-4C8A-42BE-9D9D-E17A1BDFFFA1}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{94408155-B0C9-46C4-B554-254AD8DD7243}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{BB39DFE8-1F6A-4A68-AE50-BDF2F84681DC}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113614208"/>
        <c:axId val="113616384"/>
      </c:scatterChart>
      <c:valAx>
        <c:axId val="113614208"/>
        <c:scaling>
          <c:orientation val="minMax"/>
          <c:max val="10.6"/>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16384"/>
        <c:crosses val="autoZero"/>
        <c:crossBetween val="midCat"/>
      </c:valAx>
      <c:valAx>
        <c:axId val="113616384"/>
        <c:scaling>
          <c:orientation val="minMax"/>
          <c:max val="5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14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本町は、交付税措置のある地方債以外は発行しない方針を続けており、公債費の抑制に努めており、元利償還金はほぼ一定の水準で推移している。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公営企業に対する繰入金、一部事務組合等に対する負担金も同様に横ばい傾向にある。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中長期的な視点で見ると、今後、老朽化した施設やインフラ設備の更新が発生することが予測されるため、整備に係る費用をいかに抑制し、公債費の削減を図ることができるかが課題となる。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本町は、交付税措置のある地方債以外は発行しない方針を続けており、地方債残高の抑制に努めている。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また、職員数の削減を図ることにより退職手当負担見込額は減少傾向にある。特に平成２８年４月から消防事務の委託を開始し、職員数が大きく減少したため、退職手当負担見込額が減少したものである。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組合等負担見込額は、起債残高の減少により引き続き減少傾向にある。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今後、町税の減少傾向が続く中で、施設規模の適正化や事務のアウトソーシングなどを活用することにより人件費の圧縮を図り、退職手当負担見込額の減少を図っていく。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本町では、少子高齢化と人口減少により町税が減少傾向にあるため、基準財政需要額の減少幅が、基準財政収入額の減少幅を上回り、結果として財政力指数の低下につながっている。</a:t>
          </a:r>
          <a:endParaRPr lang="ja-JP" altLang="ja-JP" sz="1300">
            <a:effectLst/>
          </a:endParaRPr>
        </a:p>
        <a:p>
          <a:r>
            <a:rPr kumimoji="1" lang="ja-JP" altLang="ja-JP" sz="1300">
              <a:solidFill>
                <a:schemeClr val="dk1"/>
              </a:solidFill>
              <a:effectLst/>
              <a:latin typeface="+mn-lt"/>
              <a:ea typeface="+mn-ea"/>
              <a:cs typeface="+mn-cs"/>
            </a:rPr>
            <a:t>　本町の町税は、個人住民税と個人の住居による固定資産税が大部分を占めているため、人口増加策が今後の課題となるところである。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8" name="直線コネクタ 67"/>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122061</xdr:rowOff>
    </xdr:to>
    <xdr:cxnSp macro="">
      <xdr:nvCxnSpPr>
        <xdr:cNvPr id="71" name="直線コネクタ 70"/>
        <xdr:cNvCxnSpPr/>
      </xdr:nvCxnSpPr>
      <xdr:spPr>
        <a:xfrm>
          <a:off x="3225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4" name="直線コネクタ 73"/>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68439</xdr:rowOff>
    </xdr:to>
    <xdr:cxnSp macro="">
      <xdr:nvCxnSpPr>
        <xdr:cNvPr id="77" name="直線コネクタ 76"/>
        <xdr:cNvCxnSpPr/>
      </xdr:nvCxnSpPr>
      <xdr:spPr>
        <a:xfrm>
          <a:off x="1447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平成２７年度の経常収支比率は、２６年度に比べ７．１％改善している。これは、普通交付税の増と人件費に対する充当一般財源の減が主な要因である。</a:t>
          </a:r>
          <a:endParaRPr lang="ja-JP" altLang="ja-JP" sz="1300">
            <a:effectLst/>
          </a:endParaRPr>
        </a:p>
        <a:p>
          <a:r>
            <a:rPr kumimoji="1" lang="ja-JP" altLang="ja-JP" sz="1300">
              <a:solidFill>
                <a:schemeClr val="dk1"/>
              </a:solidFill>
              <a:effectLst/>
              <a:latin typeface="+mn-lt"/>
              <a:ea typeface="+mn-ea"/>
              <a:cs typeface="+mn-cs"/>
            </a:rPr>
            <a:t>　人件費減少の主な要因は、定年退職者が例年より少なかったことによるものであるが、本町の定年退職者数は、平成３１年度からピークを迎えるため、今後は経常収支比率が悪化することも予想される。</a:t>
          </a:r>
          <a:endParaRPr lang="ja-JP" altLang="ja-JP" sz="1300">
            <a:effectLst/>
          </a:endParaRPr>
        </a:p>
        <a:p>
          <a:r>
            <a:rPr kumimoji="1" lang="ja-JP" altLang="ja-JP" sz="1300">
              <a:solidFill>
                <a:schemeClr val="dk1"/>
              </a:solidFill>
              <a:effectLst/>
              <a:latin typeface="+mn-lt"/>
              <a:ea typeface="+mn-ea"/>
              <a:cs typeface="+mn-cs"/>
            </a:rPr>
            <a:t>　今後は、人件費を始めとした経常経費の圧縮を図ることが課題となる。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15367</xdr:rowOff>
    </xdr:from>
    <xdr:to>
      <xdr:col>7</xdr:col>
      <xdr:colOff>152400</xdr:colOff>
      <xdr:row>64</xdr:row>
      <xdr:rowOff>15240</xdr:rowOff>
    </xdr:to>
    <xdr:cxnSp macro="">
      <xdr:nvCxnSpPr>
        <xdr:cNvPr id="129" name="直線コネクタ 128"/>
        <xdr:cNvCxnSpPr/>
      </xdr:nvCxnSpPr>
      <xdr:spPr>
        <a:xfrm flipV="1">
          <a:off x="4114800" y="10816717"/>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15240</xdr:rowOff>
    </xdr:to>
    <xdr:cxnSp macro="">
      <xdr:nvCxnSpPr>
        <xdr:cNvPr id="132" name="直線コネクタ 131"/>
        <xdr:cNvCxnSpPr/>
      </xdr:nvCxnSpPr>
      <xdr:spPr>
        <a:xfrm>
          <a:off x="3225800" y="1081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34" name="テキスト ボックス 133"/>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102235</xdr:rowOff>
    </xdr:to>
    <xdr:cxnSp macro="">
      <xdr:nvCxnSpPr>
        <xdr:cNvPr id="135" name="直線コネクタ 134"/>
        <xdr:cNvCxnSpPr/>
      </xdr:nvCxnSpPr>
      <xdr:spPr>
        <a:xfrm flipV="1">
          <a:off x="2336800" y="1081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7" name="テキスト ボックス 136"/>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102235</xdr:rowOff>
    </xdr:to>
    <xdr:cxnSp macro="">
      <xdr:nvCxnSpPr>
        <xdr:cNvPr id="138" name="直線コネクタ 137"/>
        <xdr:cNvCxnSpPr/>
      </xdr:nvCxnSpPr>
      <xdr:spPr>
        <a:xfrm>
          <a:off x="1447800" y="1082395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136017</xdr:rowOff>
    </xdr:from>
    <xdr:to>
      <xdr:col>7</xdr:col>
      <xdr:colOff>203200</xdr:colOff>
      <xdr:row>63</xdr:row>
      <xdr:rowOff>66167</xdr:rowOff>
    </xdr:to>
    <xdr:sp macro="" textlink="">
      <xdr:nvSpPr>
        <xdr:cNvPr id="148" name="円/楕円 147"/>
        <xdr:cNvSpPr/>
      </xdr:nvSpPr>
      <xdr:spPr>
        <a:xfrm>
          <a:off x="49022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108094</xdr:rowOff>
    </xdr:from>
    <xdr:ext cx="762000" cy="259045"/>
    <xdr:sp macro="" textlink="">
      <xdr:nvSpPr>
        <xdr:cNvPr id="149" name="財政構造の弾力性該当値テキスト"/>
        <xdr:cNvSpPr txBox="1"/>
      </xdr:nvSpPr>
      <xdr:spPr>
        <a:xfrm>
          <a:off x="5041900" y="1073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0" name="円/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2" name="円/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3" name="テキスト ボックス 152"/>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51435</xdr:rowOff>
    </xdr:from>
    <xdr:to>
      <xdr:col>3</xdr:col>
      <xdr:colOff>330200</xdr:colOff>
      <xdr:row>63</xdr:row>
      <xdr:rowOff>153035</xdr:rowOff>
    </xdr:to>
    <xdr:sp macro="" textlink="">
      <xdr:nvSpPr>
        <xdr:cNvPr id="154" name="円/楕円 153"/>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55" name="テキスト ボックス 154"/>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7" name="テキスト ボックス 15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平成２７年度の人件費・物件費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は、２６年度に比べて</a:t>
          </a:r>
          <a:r>
            <a:rPr kumimoji="1" lang="ja-JP" altLang="en-US" sz="1300">
              <a:solidFill>
                <a:schemeClr val="dk1"/>
              </a:solidFill>
              <a:effectLst/>
              <a:latin typeface="+mn-lt"/>
              <a:ea typeface="+mn-ea"/>
              <a:cs typeface="+mn-cs"/>
            </a:rPr>
            <a:t>やや増加</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職員給が増となったことにより、物件費は消防事務委託に係る初期経費など、臨時的な支出が増となったこと</a:t>
          </a:r>
          <a:r>
            <a:rPr kumimoji="1" lang="ja-JP" altLang="ja-JP" sz="1300">
              <a:solidFill>
                <a:schemeClr val="dk1"/>
              </a:solidFill>
              <a:effectLst/>
              <a:latin typeface="+mn-lt"/>
              <a:ea typeface="+mn-ea"/>
              <a:cs typeface="+mn-cs"/>
            </a:rPr>
            <a:t>によるものである。</a:t>
          </a:r>
          <a:endParaRPr lang="ja-JP" altLang="ja-JP" sz="1300">
            <a:effectLst/>
          </a:endParaRPr>
        </a:p>
        <a:p>
          <a:r>
            <a:rPr kumimoji="1" lang="ja-JP" altLang="ja-JP" sz="1300">
              <a:solidFill>
                <a:schemeClr val="dk1"/>
              </a:solidFill>
              <a:effectLst/>
              <a:latin typeface="+mn-lt"/>
              <a:ea typeface="+mn-ea"/>
              <a:cs typeface="+mn-cs"/>
            </a:rPr>
            <a:t>　本町の退職者は、平成３１年度からピークを迎え</a:t>
          </a:r>
          <a:r>
            <a:rPr kumimoji="1" lang="ja-JP" altLang="en-US" sz="1300">
              <a:solidFill>
                <a:schemeClr val="dk1"/>
              </a:solidFill>
              <a:effectLst/>
              <a:latin typeface="+mn-lt"/>
              <a:ea typeface="+mn-ea"/>
              <a:cs typeface="+mn-cs"/>
            </a:rPr>
            <a:t>、大量の退職者が発生す</a:t>
          </a:r>
          <a:r>
            <a:rPr kumimoji="1" lang="ja-JP" altLang="ja-JP" sz="1300">
              <a:solidFill>
                <a:schemeClr val="dk1"/>
              </a:solidFill>
              <a:effectLst/>
              <a:latin typeface="+mn-lt"/>
              <a:ea typeface="+mn-ea"/>
              <a:cs typeface="+mn-cs"/>
            </a:rPr>
            <a:t>るため、</a:t>
          </a:r>
          <a:r>
            <a:rPr kumimoji="1" lang="ja-JP" altLang="en-US" sz="1300">
              <a:solidFill>
                <a:schemeClr val="dk1"/>
              </a:solidFill>
              <a:effectLst/>
              <a:latin typeface="+mn-lt"/>
              <a:ea typeface="+mn-ea"/>
              <a:cs typeface="+mn-cs"/>
            </a:rPr>
            <a:t>退職手当は増となるものの、その他の</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は減少</a:t>
          </a:r>
          <a:r>
            <a:rPr kumimoji="1" lang="ja-JP" altLang="ja-JP" sz="1300">
              <a:solidFill>
                <a:schemeClr val="dk1"/>
              </a:solidFill>
              <a:effectLst/>
              <a:latin typeface="+mn-lt"/>
              <a:ea typeface="+mn-ea"/>
              <a:cs typeface="+mn-cs"/>
            </a:rPr>
            <a:t>することが予想される。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今後、事務のアウトソーシングや施設規模の適正化など、</a:t>
          </a:r>
          <a:r>
            <a:rPr kumimoji="1" lang="ja-JP" altLang="en-US" sz="1300">
              <a:solidFill>
                <a:schemeClr val="dk1"/>
              </a:solidFill>
              <a:effectLst/>
              <a:latin typeface="+mn-lt"/>
              <a:ea typeface="+mn-ea"/>
              <a:cs typeface="+mn-cs"/>
            </a:rPr>
            <a:t>人員の適正化を図り、</a:t>
          </a:r>
          <a:r>
            <a:rPr kumimoji="1" lang="ja-JP" altLang="ja-JP" sz="1300">
              <a:solidFill>
                <a:schemeClr val="dk1"/>
              </a:solidFill>
              <a:effectLst/>
              <a:latin typeface="+mn-lt"/>
              <a:ea typeface="+mn-ea"/>
              <a:cs typeface="+mn-cs"/>
            </a:rPr>
            <a:t>歳出削減の効果的実施に努めていく。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13801</xdr:rowOff>
    </xdr:from>
    <xdr:to>
      <xdr:col>7</xdr:col>
      <xdr:colOff>152400</xdr:colOff>
      <xdr:row>83</xdr:row>
      <xdr:rowOff>66732</xdr:rowOff>
    </xdr:to>
    <xdr:cxnSp macro="">
      <xdr:nvCxnSpPr>
        <xdr:cNvPr id="190" name="直線コネクタ 189"/>
        <xdr:cNvCxnSpPr/>
      </xdr:nvCxnSpPr>
      <xdr:spPr>
        <a:xfrm>
          <a:off x="4114800" y="14244151"/>
          <a:ext cx="838200" cy="5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87978</xdr:rowOff>
    </xdr:from>
    <xdr:to>
      <xdr:col>6</xdr:col>
      <xdr:colOff>0</xdr:colOff>
      <xdr:row>83</xdr:row>
      <xdr:rowOff>13801</xdr:rowOff>
    </xdr:to>
    <xdr:cxnSp macro="">
      <xdr:nvCxnSpPr>
        <xdr:cNvPr id="193" name="直線コネクタ 192"/>
        <xdr:cNvCxnSpPr/>
      </xdr:nvCxnSpPr>
      <xdr:spPr>
        <a:xfrm>
          <a:off x="3225800" y="14146878"/>
          <a:ext cx="889000" cy="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68635</xdr:rowOff>
    </xdr:from>
    <xdr:to>
      <xdr:col>6</xdr:col>
      <xdr:colOff>50800</xdr:colOff>
      <xdr:row>81</xdr:row>
      <xdr:rowOff>170235</xdr:rowOff>
    </xdr:to>
    <xdr:sp macro="" textlink="">
      <xdr:nvSpPr>
        <xdr:cNvPr id="194" name="フローチャート : 判断 193"/>
        <xdr:cNvSpPr/>
      </xdr:nvSpPr>
      <xdr:spPr>
        <a:xfrm>
          <a:off x="4064000" y="139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8962</xdr:rowOff>
    </xdr:from>
    <xdr:ext cx="736600" cy="259045"/>
    <xdr:sp macro="" textlink="">
      <xdr:nvSpPr>
        <xdr:cNvPr id="195" name="テキスト ボックス 194"/>
        <xdr:cNvSpPr txBox="1"/>
      </xdr:nvSpPr>
      <xdr:spPr>
        <a:xfrm>
          <a:off x="3733800" y="137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87978</xdr:rowOff>
    </xdr:from>
    <xdr:to>
      <xdr:col>4</xdr:col>
      <xdr:colOff>482600</xdr:colOff>
      <xdr:row>82</xdr:row>
      <xdr:rowOff>95786</xdr:rowOff>
    </xdr:to>
    <xdr:cxnSp macro="">
      <xdr:nvCxnSpPr>
        <xdr:cNvPr id="196" name="直線コネクタ 195"/>
        <xdr:cNvCxnSpPr/>
      </xdr:nvCxnSpPr>
      <xdr:spPr>
        <a:xfrm flipV="1">
          <a:off x="2336800" y="14146878"/>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25664</xdr:rowOff>
    </xdr:from>
    <xdr:to>
      <xdr:col>4</xdr:col>
      <xdr:colOff>533400</xdr:colOff>
      <xdr:row>81</xdr:row>
      <xdr:rowOff>127264</xdr:rowOff>
    </xdr:to>
    <xdr:sp macro="" textlink="">
      <xdr:nvSpPr>
        <xdr:cNvPr id="197" name="フローチャート : 判断 196"/>
        <xdr:cNvSpPr/>
      </xdr:nvSpPr>
      <xdr:spPr>
        <a:xfrm>
          <a:off x="3175000" y="139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137441</xdr:rowOff>
    </xdr:from>
    <xdr:ext cx="762000" cy="259045"/>
    <xdr:sp macro="" textlink="">
      <xdr:nvSpPr>
        <xdr:cNvPr id="198" name="テキスト ボックス 197"/>
        <xdr:cNvSpPr txBox="1"/>
      </xdr:nvSpPr>
      <xdr:spPr>
        <a:xfrm>
          <a:off x="2844800" y="136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85719</xdr:rowOff>
    </xdr:from>
    <xdr:to>
      <xdr:col>3</xdr:col>
      <xdr:colOff>279400</xdr:colOff>
      <xdr:row>82</xdr:row>
      <xdr:rowOff>95786</xdr:rowOff>
    </xdr:to>
    <xdr:cxnSp macro="">
      <xdr:nvCxnSpPr>
        <xdr:cNvPr id="199" name="直線コネクタ 198"/>
        <xdr:cNvCxnSpPr/>
      </xdr:nvCxnSpPr>
      <xdr:spPr>
        <a:xfrm>
          <a:off x="1447800" y="14144619"/>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29738</xdr:rowOff>
    </xdr:from>
    <xdr:to>
      <xdr:col>3</xdr:col>
      <xdr:colOff>330200</xdr:colOff>
      <xdr:row>81</xdr:row>
      <xdr:rowOff>131338</xdr:rowOff>
    </xdr:to>
    <xdr:sp macro="" textlink="">
      <xdr:nvSpPr>
        <xdr:cNvPr id="200" name="フローチャート : 判断 199"/>
        <xdr:cNvSpPr/>
      </xdr:nvSpPr>
      <xdr:spPr>
        <a:xfrm>
          <a:off x="2286000" y="139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141515</xdr:rowOff>
    </xdr:from>
    <xdr:ext cx="762000" cy="259045"/>
    <xdr:sp macro="" textlink="">
      <xdr:nvSpPr>
        <xdr:cNvPr id="201" name="テキスト ボックス 200"/>
        <xdr:cNvSpPr txBox="1"/>
      </xdr:nvSpPr>
      <xdr:spPr>
        <a:xfrm>
          <a:off x="1955800" y="1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62052</xdr:rowOff>
    </xdr:from>
    <xdr:to>
      <xdr:col>2</xdr:col>
      <xdr:colOff>127000</xdr:colOff>
      <xdr:row>81</xdr:row>
      <xdr:rowOff>163652</xdr:rowOff>
    </xdr:to>
    <xdr:sp macro="" textlink="">
      <xdr:nvSpPr>
        <xdr:cNvPr id="202" name="フローチャート : 判断 201"/>
        <xdr:cNvSpPr/>
      </xdr:nvSpPr>
      <xdr:spPr>
        <a:xfrm>
          <a:off x="1397000" y="1394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2379</xdr:rowOff>
    </xdr:from>
    <xdr:ext cx="762000" cy="259045"/>
    <xdr:sp macro="" textlink="">
      <xdr:nvSpPr>
        <xdr:cNvPr id="203" name="テキスト ボックス 20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15932</xdr:rowOff>
    </xdr:from>
    <xdr:to>
      <xdr:col>7</xdr:col>
      <xdr:colOff>203200</xdr:colOff>
      <xdr:row>83</xdr:row>
      <xdr:rowOff>117532</xdr:rowOff>
    </xdr:to>
    <xdr:sp macro="" textlink="">
      <xdr:nvSpPr>
        <xdr:cNvPr id="209" name="円/楕円 208"/>
        <xdr:cNvSpPr/>
      </xdr:nvSpPr>
      <xdr:spPr>
        <a:xfrm>
          <a:off x="4902200" y="142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32459</xdr:rowOff>
    </xdr:from>
    <xdr:ext cx="762000" cy="259045"/>
    <xdr:sp macro="" textlink="">
      <xdr:nvSpPr>
        <xdr:cNvPr id="210" name="人件費・物件費等の状況該当値テキスト"/>
        <xdr:cNvSpPr txBox="1"/>
      </xdr:nvSpPr>
      <xdr:spPr>
        <a:xfrm>
          <a:off x="5041900" y="140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134451</xdr:rowOff>
    </xdr:from>
    <xdr:to>
      <xdr:col>6</xdr:col>
      <xdr:colOff>50800</xdr:colOff>
      <xdr:row>83</xdr:row>
      <xdr:rowOff>64601</xdr:rowOff>
    </xdr:to>
    <xdr:sp macro="" textlink="">
      <xdr:nvSpPr>
        <xdr:cNvPr id="211" name="円/楕円 210"/>
        <xdr:cNvSpPr/>
      </xdr:nvSpPr>
      <xdr:spPr>
        <a:xfrm>
          <a:off x="4064000" y="141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49378</xdr:rowOff>
    </xdr:from>
    <xdr:ext cx="736600" cy="259045"/>
    <xdr:sp macro="" textlink="">
      <xdr:nvSpPr>
        <xdr:cNvPr id="212" name="テキスト ボックス 211"/>
        <xdr:cNvSpPr txBox="1"/>
      </xdr:nvSpPr>
      <xdr:spPr>
        <a:xfrm>
          <a:off x="3733800" y="1427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37178</xdr:rowOff>
    </xdr:from>
    <xdr:to>
      <xdr:col>4</xdr:col>
      <xdr:colOff>533400</xdr:colOff>
      <xdr:row>82</xdr:row>
      <xdr:rowOff>138778</xdr:rowOff>
    </xdr:to>
    <xdr:sp macro="" textlink="">
      <xdr:nvSpPr>
        <xdr:cNvPr id="213" name="円/楕円 212"/>
        <xdr:cNvSpPr/>
      </xdr:nvSpPr>
      <xdr:spPr>
        <a:xfrm>
          <a:off x="3175000" y="140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123555</xdr:rowOff>
    </xdr:from>
    <xdr:ext cx="762000" cy="259045"/>
    <xdr:sp macro="" textlink="">
      <xdr:nvSpPr>
        <xdr:cNvPr id="214" name="テキスト ボックス 213"/>
        <xdr:cNvSpPr txBox="1"/>
      </xdr:nvSpPr>
      <xdr:spPr>
        <a:xfrm>
          <a:off x="2844800" y="1418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44986</xdr:rowOff>
    </xdr:from>
    <xdr:to>
      <xdr:col>3</xdr:col>
      <xdr:colOff>330200</xdr:colOff>
      <xdr:row>82</xdr:row>
      <xdr:rowOff>146586</xdr:rowOff>
    </xdr:to>
    <xdr:sp macro="" textlink="">
      <xdr:nvSpPr>
        <xdr:cNvPr id="215" name="円/楕円 214"/>
        <xdr:cNvSpPr/>
      </xdr:nvSpPr>
      <xdr:spPr>
        <a:xfrm>
          <a:off x="2286000" y="141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131363</xdr:rowOff>
    </xdr:from>
    <xdr:ext cx="762000" cy="259045"/>
    <xdr:sp macro="" textlink="">
      <xdr:nvSpPr>
        <xdr:cNvPr id="216" name="テキスト ボックス 215"/>
        <xdr:cNvSpPr txBox="1"/>
      </xdr:nvSpPr>
      <xdr:spPr>
        <a:xfrm>
          <a:off x="1955800" y="1419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34919</xdr:rowOff>
    </xdr:from>
    <xdr:to>
      <xdr:col>2</xdr:col>
      <xdr:colOff>127000</xdr:colOff>
      <xdr:row>82</xdr:row>
      <xdr:rowOff>136519</xdr:rowOff>
    </xdr:to>
    <xdr:sp macro="" textlink="">
      <xdr:nvSpPr>
        <xdr:cNvPr id="217" name="円/楕円 216"/>
        <xdr:cNvSpPr/>
      </xdr:nvSpPr>
      <xdr:spPr>
        <a:xfrm>
          <a:off x="1397000" y="140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121296</xdr:rowOff>
    </xdr:from>
    <xdr:ext cx="762000" cy="259045"/>
    <xdr:sp macro="" textlink="">
      <xdr:nvSpPr>
        <xdr:cNvPr id="218" name="テキスト ボックス 217"/>
        <xdr:cNvSpPr txBox="1"/>
      </xdr:nvSpPr>
      <xdr:spPr>
        <a:xfrm>
          <a:off x="1066800" y="141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本町のラスパイレス指数は、類似団体に比べてかなり低い数値で推移している。現在、職会に応じた職員給与カット（</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）を行っていることが主な要因である。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6048</xdr:rowOff>
    </xdr:to>
    <xdr:cxnSp macro="">
      <xdr:nvCxnSpPr>
        <xdr:cNvPr id="254" name="直線コネクタ 253"/>
        <xdr:cNvCxnSpPr/>
      </xdr:nvCxnSpPr>
      <xdr:spPr>
        <a:xfrm flipV="1">
          <a:off x="16179800" y="140189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6048</xdr:rowOff>
    </xdr:to>
    <xdr:cxnSp macro="">
      <xdr:nvCxnSpPr>
        <xdr:cNvPr id="257" name="直線コネクタ 256"/>
        <xdr:cNvCxnSpPr/>
      </xdr:nvCxnSpPr>
      <xdr:spPr>
        <a:xfrm>
          <a:off x="15290800" y="140534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8" name="フローチャート :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59" name="テキスト ボックス 25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86</xdr:row>
      <xdr:rowOff>9677</xdr:rowOff>
    </xdr:to>
    <xdr:cxnSp macro="">
      <xdr:nvCxnSpPr>
        <xdr:cNvPr id="260" name="直線コネクタ 259"/>
        <xdr:cNvCxnSpPr/>
      </xdr:nvCxnSpPr>
      <xdr:spPr>
        <a:xfrm flipV="1">
          <a:off x="14401800" y="14053457"/>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1" name="フローチャート : 判断 260"/>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2" name="テキスト ボックス 26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9677</xdr:rowOff>
    </xdr:from>
    <xdr:to>
      <xdr:col>21</xdr:col>
      <xdr:colOff>0</xdr:colOff>
      <xdr:row>86</xdr:row>
      <xdr:rowOff>101600</xdr:rowOff>
    </xdr:to>
    <xdr:cxnSp macro="">
      <xdr:nvCxnSpPr>
        <xdr:cNvPr id="263" name="直線コネクタ 262"/>
        <xdr:cNvCxnSpPr/>
      </xdr:nvCxnSpPr>
      <xdr:spPr>
        <a:xfrm flipV="1">
          <a:off x="13512800" y="147543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4" name="フローチャート : 判断 263"/>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5" name="テキスト ボックス 26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6" name="フローチャート : 判断 265"/>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7" name="テキスト ボックス 266"/>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3" name="円/楕円 272"/>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4"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5" name="円/楕円 274"/>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76" name="テキスト ボックス 275"/>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7" name="円/楕円 276"/>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78" name="テキスト ボックス 277"/>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130327</xdr:rowOff>
    </xdr:from>
    <xdr:to>
      <xdr:col>21</xdr:col>
      <xdr:colOff>50800</xdr:colOff>
      <xdr:row>86</xdr:row>
      <xdr:rowOff>60477</xdr:rowOff>
    </xdr:to>
    <xdr:sp macro="" textlink="">
      <xdr:nvSpPr>
        <xdr:cNvPr id="279" name="円/楕円 278"/>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70654</xdr:rowOff>
    </xdr:from>
    <xdr:ext cx="762000" cy="259045"/>
    <xdr:sp macro="" textlink="">
      <xdr:nvSpPr>
        <xdr:cNvPr id="280" name="テキスト ボックス 279"/>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1" name="円/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2" name="テキスト ボックス 28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本町では、平成２８年４月から消防事務の委託を開始しており、消防職員の退職に伴い職員数が減少している。</a:t>
          </a:r>
          <a:endParaRPr lang="ja-JP" altLang="ja-JP" sz="1300">
            <a:effectLst/>
          </a:endParaRPr>
        </a:p>
        <a:p>
          <a:r>
            <a:rPr kumimoji="1" lang="ja-JP" altLang="ja-JP" sz="1300">
              <a:solidFill>
                <a:schemeClr val="dk1"/>
              </a:solidFill>
              <a:effectLst/>
              <a:latin typeface="+mn-lt"/>
              <a:ea typeface="+mn-ea"/>
              <a:cs typeface="+mn-cs"/>
            </a:rPr>
            <a:t>　今後も、事務のアウトソーシングや施設規模の適正化により、職員数の適正化を図っていく。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160988</xdr:rowOff>
    </xdr:from>
    <xdr:to>
      <xdr:col>24</xdr:col>
      <xdr:colOff>558800</xdr:colOff>
      <xdr:row>62</xdr:row>
      <xdr:rowOff>5383</xdr:rowOff>
    </xdr:to>
    <xdr:cxnSp macro="">
      <xdr:nvCxnSpPr>
        <xdr:cNvPr id="319" name="直線コネクタ 318"/>
        <xdr:cNvCxnSpPr/>
      </xdr:nvCxnSpPr>
      <xdr:spPr>
        <a:xfrm flipV="1">
          <a:off x="16179800" y="10447988"/>
          <a:ext cx="8382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161895</xdr:rowOff>
    </xdr:from>
    <xdr:to>
      <xdr:col>23</xdr:col>
      <xdr:colOff>406400</xdr:colOff>
      <xdr:row>62</xdr:row>
      <xdr:rowOff>5383</xdr:rowOff>
    </xdr:to>
    <xdr:cxnSp macro="">
      <xdr:nvCxnSpPr>
        <xdr:cNvPr id="322" name="直線コネクタ 321"/>
        <xdr:cNvCxnSpPr/>
      </xdr:nvCxnSpPr>
      <xdr:spPr>
        <a:xfrm>
          <a:off x="15290800" y="1062034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3" name="フローチャート : 判断 322"/>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4" name="テキスト ボックス 323"/>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61</xdr:row>
      <xdr:rowOff>169938</xdr:rowOff>
    </xdr:to>
    <xdr:cxnSp macro="">
      <xdr:nvCxnSpPr>
        <xdr:cNvPr id="325" name="直線コネクタ 324"/>
        <xdr:cNvCxnSpPr/>
      </xdr:nvCxnSpPr>
      <xdr:spPr>
        <a:xfrm flipV="1">
          <a:off x="14401800" y="106203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7" name="テキスト ボックス 326"/>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169938</xdr:rowOff>
    </xdr:from>
    <xdr:to>
      <xdr:col>21</xdr:col>
      <xdr:colOff>0</xdr:colOff>
      <xdr:row>61</xdr:row>
      <xdr:rowOff>169938</xdr:rowOff>
    </xdr:to>
    <xdr:cxnSp macro="">
      <xdr:nvCxnSpPr>
        <xdr:cNvPr id="328" name="直線コネクタ 327"/>
        <xdr:cNvCxnSpPr/>
      </xdr:nvCxnSpPr>
      <xdr:spPr>
        <a:xfrm>
          <a:off x="13512800" y="1062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29" name="フローチャート : 判断 328"/>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0" name="テキスト ボックス 32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110188</xdr:rowOff>
    </xdr:from>
    <xdr:to>
      <xdr:col>24</xdr:col>
      <xdr:colOff>609600</xdr:colOff>
      <xdr:row>61</xdr:row>
      <xdr:rowOff>40338</xdr:rowOff>
    </xdr:to>
    <xdr:sp macro="" textlink="">
      <xdr:nvSpPr>
        <xdr:cNvPr id="338" name="円/楕円 337"/>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126715</xdr:rowOff>
    </xdr:from>
    <xdr:ext cx="762000" cy="259045"/>
    <xdr:sp macro="" textlink="">
      <xdr:nvSpPr>
        <xdr:cNvPr id="339" name="定員管理の状況該当値テキスト"/>
        <xdr:cNvSpPr txBox="1"/>
      </xdr:nvSpPr>
      <xdr:spPr>
        <a:xfrm>
          <a:off x="17106900" y="102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126033</xdr:rowOff>
    </xdr:from>
    <xdr:to>
      <xdr:col>23</xdr:col>
      <xdr:colOff>457200</xdr:colOff>
      <xdr:row>62</xdr:row>
      <xdr:rowOff>56183</xdr:rowOff>
    </xdr:to>
    <xdr:sp macro="" textlink="">
      <xdr:nvSpPr>
        <xdr:cNvPr id="340" name="円/楕円 339"/>
        <xdr:cNvSpPr/>
      </xdr:nvSpPr>
      <xdr:spPr>
        <a:xfrm>
          <a:off x="16129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40960</xdr:rowOff>
    </xdr:from>
    <xdr:ext cx="736600" cy="259045"/>
    <xdr:sp macro="" textlink="">
      <xdr:nvSpPr>
        <xdr:cNvPr id="341" name="テキスト ボックス 340"/>
        <xdr:cNvSpPr txBox="1"/>
      </xdr:nvSpPr>
      <xdr:spPr>
        <a:xfrm>
          <a:off x="15798800" y="1067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2" name="円/楕円 341"/>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26022</xdr:rowOff>
    </xdr:from>
    <xdr:ext cx="762000" cy="259045"/>
    <xdr:sp macro="" textlink="">
      <xdr:nvSpPr>
        <xdr:cNvPr id="343" name="テキスト ボックス 342"/>
        <xdr:cNvSpPr txBox="1"/>
      </xdr:nvSpPr>
      <xdr:spPr>
        <a:xfrm>
          <a:off x="14909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119138</xdr:rowOff>
    </xdr:from>
    <xdr:to>
      <xdr:col>21</xdr:col>
      <xdr:colOff>50800</xdr:colOff>
      <xdr:row>62</xdr:row>
      <xdr:rowOff>49288</xdr:rowOff>
    </xdr:to>
    <xdr:sp macro="" textlink="">
      <xdr:nvSpPr>
        <xdr:cNvPr id="344" name="円/楕円 343"/>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34065</xdr:rowOff>
    </xdr:from>
    <xdr:ext cx="762000" cy="259045"/>
    <xdr:sp macro="" textlink="">
      <xdr:nvSpPr>
        <xdr:cNvPr id="345" name="テキスト ボックス 344"/>
        <xdr:cNvSpPr txBox="1"/>
      </xdr:nvSpPr>
      <xdr:spPr>
        <a:xfrm>
          <a:off x="14020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119138</xdr:rowOff>
    </xdr:from>
    <xdr:to>
      <xdr:col>19</xdr:col>
      <xdr:colOff>533400</xdr:colOff>
      <xdr:row>62</xdr:row>
      <xdr:rowOff>49288</xdr:rowOff>
    </xdr:to>
    <xdr:sp macro="" textlink="">
      <xdr:nvSpPr>
        <xdr:cNvPr id="346" name="円/楕円 345"/>
        <xdr:cNvSpPr/>
      </xdr:nvSpPr>
      <xdr:spPr>
        <a:xfrm>
          <a:off x="13462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34065</xdr:rowOff>
    </xdr:from>
    <xdr:ext cx="762000" cy="259045"/>
    <xdr:sp macro="" textlink="">
      <xdr:nvSpPr>
        <xdr:cNvPr id="347" name="テキスト ボックス 346"/>
        <xdr:cNvSpPr txBox="1"/>
      </xdr:nvSpPr>
      <xdr:spPr>
        <a:xfrm>
          <a:off x="13131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ここ数年横ばい傾向にある。本町では、ここ数年にわたり交付税措置のある地方債以外は発行しない方針で起債発行額を抑制しており、今後もこの方針を維持することにより、健全化策を図る予定である。</a:t>
          </a:r>
          <a:endParaRPr lang="ja-JP" altLang="ja-JP" sz="1300">
            <a:effectLst/>
          </a:endParaRPr>
        </a:p>
        <a:p>
          <a:r>
            <a:rPr kumimoji="1" lang="ja-JP" altLang="ja-JP" sz="1300">
              <a:solidFill>
                <a:schemeClr val="dk1"/>
              </a:solidFill>
              <a:effectLst/>
              <a:latin typeface="+mn-lt"/>
              <a:ea typeface="+mn-ea"/>
              <a:cs typeface="+mn-cs"/>
            </a:rPr>
            <a:t>　しかし、役場本庁舎の耐震化や、昭和５０年代に建築した公共施設の改修など、今後大規模改修事業が予想されることから、施設規模の適正化を図ることが今後の課題である。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63182</xdr:rowOff>
    </xdr:to>
    <xdr:cxnSp macro="">
      <xdr:nvCxnSpPr>
        <xdr:cNvPr id="377" name="直線コネクタ 376"/>
        <xdr:cNvCxnSpPr/>
      </xdr:nvCxnSpPr>
      <xdr:spPr>
        <a:xfrm flipV="1">
          <a:off x="16179800" y="673163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39</xdr:row>
      <xdr:rowOff>69215</xdr:rowOff>
    </xdr:to>
    <xdr:cxnSp macro="">
      <xdr:nvCxnSpPr>
        <xdr:cNvPr id="380" name="直線コネクタ 379"/>
        <xdr:cNvCxnSpPr/>
      </xdr:nvCxnSpPr>
      <xdr:spPr>
        <a:xfrm flipV="1">
          <a:off x="15290800" y="67497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82" name="テキスト ボックス 381"/>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69215</xdr:rowOff>
    </xdr:to>
    <xdr:cxnSp macro="">
      <xdr:nvCxnSpPr>
        <xdr:cNvPr id="383" name="直線コネクタ 382"/>
        <xdr:cNvCxnSpPr/>
      </xdr:nvCxnSpPr>
      <xdr:spPr>
        <a:xfrm>
          <a:off x="14401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72090</xdr:rowOff>
    </xdr:from>
    <xdr:ext cx="762000" cy="259045"/>
    <xdr:sp macro="" textlink="">
      <xdr:nvSpPr>
        <xdr:cNvPr id="385" name="テキスト ボックス 384"/>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168275</xdr:rowOff>
    </xdr:from>
    <xdr:to>
      <xdr:col>21</xdr:col>
      <xdr:colOff>0</xdr:colOff>
      <xdr:row>39</xdr:row>
      <xdr:rowOff>33020</xdr:rowOff>
    </xdr:to>
    <xdr:cxnSp macro="">
      <xdr:nvCxnSpPr>
        <xdr:cNvPr id="386" name="直線コネクタ 385"/>
        <xdr:cNvCxnSpPr/>
      </xdr:nvCxnSpPr>
      <xdr:spPr>
        <a:xfrm>
          <a:off x="13512800" y="668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88" name="テキスト ボックス 38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0" name="テキスト ボックス 389"/>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6" name="円/楕円 395"/>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7"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8" name="円/楕円 397"/>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9" name="テキスト ボックス 398"/>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18415</xdr:rowOff>
    </xdr:from>
    <xdr:to>
      <xdr:col>22</xdr:col>
      <xdr:colOff>254000</xdr:colOff>
      <xdr:row>39</xdr:row>
      <xdr:rowOff>120015</xdr:rowOff>
    </xdr:to>
    <xdr:sp macro="" textlink="">
      <xdr:nvSpPr>
        <xdr:cNvPr id="400" name="円/楕円 399"/>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130192</xdr:rowOff>
    </xdr:from>
    <xdr:ext cx="762000" cy="259045"/>
    <xdr:sp macro="" textlink="">
      <xdr:nvSpPr>
        <xdr:cNvPr id="401" name="テキスト ボックス 400"/>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402" name="円/楕円 401"/>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403" name="テキスト ボックス 402"/>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4" name="円/楕円 403"/>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57802</xdr:rowOff>
    </xdr:from>
    <xdr:ext cx="762000" cy="259045"/>
    <xdr:sp macro="" textlink="">
      <xdr:nvSpPr>
        <xdr:cNvPr id="405" name="テキスト ボックス 404"/>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の将来負担比率は、２６年度に比べて改善している。これは、消防事務の委託に伴い職員数が減少し、退職手当負担見込額が減少したことや、一部事務組合の起債残高が減少したことが主な要因である。</a:t>
          </a:r>
          <a:endParaRPr lang="ja-JP" altLang="ja-JP" sz="1300">
            <a:effectLst/>
          </a:endParaRPr>
        </a:p>
        <a:p>
          <a:r>
            <a:rPr kumimoji="1" lang="ja-JP" altLang="ja-JP" sz="1300">
              <a:solidFill>
                <a:schemeClr val="dk1"/>
              </a:solidFill>
              <a:effectLst/>
              <a:latin typeface="+mn-lt"/>
              <a:ea typeface="+mn-ea"/>
              <a:cs typeface="+mn-cs"/>
            </a:rPr>
            <a:t>　今後も事務のアウトソーシングや、再任用職員の活用など、職員の任用方法を多様化することにより、退職手当負担見込額のさらなる削減を図るなど、引き続き財政健全化策を進めていくところである。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80721</xdr:rowOff>
    </xdr:from>
    <xdr:to>
      <xdr:col>24</xdr:col>
      <xdr:colOff>558800</xdr:colOff>
      <xdr:row>15</xdr:row>
      <xdr:rowOff>13995</xdr:rowOff>
    </xdr:to>
    <xdr:cxnSp macro="">
      <xdr:nvCxnSpPr>
        <xdr:cNvPr id="437" name="直線コネクタ 436"/>
        <xdr:cNvCxnSpPr/>
      </xdr:nvCxnSpPr>
      <xdr:spPr>
        <a:xfrm flipV="1">
          <a:off x="16179800" y="2481021"/>
          <a:ext cx="8382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4826</xdr:rowOff>
    </xdr:from>
    <xdr:to>
      <xdr:col>23</xdr:col>
      <xdr:colOff>406400</xdr:colOff>
      <xdr:row>15</xdr:row>
      <xdr:rowOff>13995</xdr:rowOff>
    </xdr:to>
    <xdr:cxnSp macro="">
      <xdr:nvCxnSpPr>
        <xdr:cNvPr id="440" name="直線コネクタ 439"/>
        <xdr:cNvCxnSpPr/>
      </xdr:nvCxnSpPr>
      <xdr:spPr>
        <a:xfrm>
          <a:off x="15290800" y="257657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4826</xdr:rowOff>
    </xdr:from>
    <xdr:to>
      <xdr:col>22</xdr:col>
      <xdr:colOff>203200</xdr:colOff>
      <xdr:row>15</xdr:row>
      <xdr:rowOff>32817</xdr:rowOff>
    </xdr:to>
    <xdr:cxnSp macro="">
      <xdr:nvCxnSpPr>
        <xdr:cNvPr id="443" name="直線コネクタ 442"/>
        <xdr:cNvCxnSpPr/>
      </xdr:nvCxnSpPr>
      <xdr:spPr>
        <a:xfrm flipV="1">
          <a:off x="14401800" y="2576576"/>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32817</xdr:rowOff>
    </xdr:from>
    <xdr:to>
      <xdr:col>21</xdr:col>
      <xdr:colOff>0</xdr:colOff>
      <xdr:row>15</xdr:row>
      <xdr:rowOff>112928</xdr:rowOff>
    </xdr:to>
    <xdr:cxnSp macro="">
      <xdr:nvCxnSpPr>
        <xdr:cNvPr id="446" name="直線コネクタ 445"/>
        <xdr:cNvCxnSpPr/>
      </xdr:nvCxnSpPr>
      <xdr:spPr>
        <a:xfrm flipV="1">
          <a:off x="13512800" y="2604567"/>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7" name="フローチャート : 判断 446"/>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8" name="テキスト ボックス 447"/>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9" name="フローチャート : 判断 448"/>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50" name="テキスト ボックス 449"/>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29921</xdr:rowOff>
    </xdr:from>
    <xdr:to>
      <xdr:col>24</xdr:col>
      <xdr:colOff>609600</xdr:colOff>
      <xdr:row>14</xdr:row>
      <xdr:rowOff>131521</xdr:rowOff>
    </xdr:to>
    <xdr:sp macro="" textlink="">
      <xdr:nvSpPr>
        <xdr:cNvPr id="456" name="円/楕円 455"/>
        <xdr:cNvSpPr/>
      </xdr:nvSpPr>
      <xdr:spPr>
        <a:xfrm>
          <a:off x="169672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122648</xdr:rowOff>
    </xdr:from>
    <xdr:ext cx="762000" cy="259045"/>
    <xdr:sp macro="" textlink="">
      <xdr:nvSpPr>
        <xdr:cNvPr id="457" name="将来負担の状況該当値テキスト"/>
        <xdr:cNvSpPr txBox="1"/>
      </xdr:nvSpPr>
      <xdr:spPr>
        <a:xfrm>
          <a:off x="17106900" y="23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134645</xdr:rowOff>
    </xdr:from>
    <xdr:to>
      <xdr:col>23</xdr:col>
      <xdr:colOff>457200</xdr:colOff>
      <xdr:row>15</xdr:row>
      <xdr:rowOff>64795</xdr:rowOff>
    </xdr:to>
    <xdr:sp macro="" textlink="">
      <xdr:nvSpPr>
        <xdr:cNvPr id="458" name="円/楕円 457"/>
        <xdr:cNvSpPr/>
      </xdr:nvSpPr>
      <xdr:spPr>
        <a:xfrm>
          <a:off x="161290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49572</xdr:rowOff>
    </xdr:from>
    <xdr:ext cx="736600" cy="259045"/>
    <xdr:sp macro="" textlink="">
      <xdr:nvSpPr>
        <xdr:cNvPr id="459" name="テキスト ボックス 458"/>
        <xdr:cNvSpPr txBox="1"/>
      </xdr:nvSpPr>
      <xdr:spPr>
        <a:xfrm>
          <a:off x="15798800" y="262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125476</xdr:rowOff>
    </xdr:from>
    <xdr:to>
      <xdr:col>22</xdr:col>
      <xdr:colOff>254000</xdr:colOff>
      <xdr:row>15</xdr:row>
      <xdr:rowOff>55626</xdr:rowOff>
    </xdr:to>
    <xdr:sp macro="" textlink="">
      <xdr:nvSpPr>
        <xdr:cNvPr id="460" name="円/楕円 459"/>
        <xdr:cNvSpPr/>
      </xdr:nvSpPr>
      <xdr:spPr>
        <a:xfrm>
          <a:off x="15240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40403</xdr:rowOff>
    </xdr:from>
    <xdr:ext cx="762000" cy="259045"/>
    <xdr:sp macro="" textlink="">
      <xdr:nvSpPr>
        <xdr:cNvPr id="461" name="テキスト ボックス 460"/>
        <xdr:cNvSpPr txBox="1"/>
      </xdr:nvSpPr>
      <xdr:spPr>
        <a:xfrm>
          <a:off x="149098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153467</xdr:rowOff>
    </xdr:from>
    <xdr:to>
      <xdr:col>21</xdr:col>
      <xdr:colOff>50800</xdr:colOff>
      <xdr:row>15</xdr:row>
      <xdr:rowOff>83617</xdr:rowOff>
    </xdr:to>
    <xdr:sp macro="" textlink="">
      <xdr:nvSpPr>
        <xdr:cNvPr id="462" name="円/楕円 461"/>
        <xdr:cNvSpPr/>
      </xdr:nvSpPr>
      <xdr:spPr>
        <a:xfrm>
          <a:off x="14351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68394</xdr:rowOff>
    </xdr:from>
    <xdr:ext cx="762000" cy="259045"/>
    <xdr:sp macro="" textlink="">
      <xdr:nvSpPr>
        <xdr:cNvPr id="463" name="テキスト ボックス 462"/>
        <xdr:cNvSpPr txBox="1"/>
      </xdr:nvSpPr>
      <xdr:spPr>
        <a:xfrm>
          <a:off x="14020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62128</xdr:rowOff>
    </xdr:from>
    <xdr:to>
      <xdr:col>19</xdr:col>
      <xdr:colOff>533400</xdr:colOff>
      <xdr:row>15</xdr:row>
      <xdr:rowOff>163728</xdr:rowOff>
    </xdr:to>
    <xdr:sp macro="" textlink="">
      <xdr:nvSpPr>
        <xdr:cNvPr id="464" name="円/楕円 463"/>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148505</xdr:rowOff>
    </xdr:from>
    <xdr:ext cx="762000" cy="259045"/>
    <xdr:sp macro="" textlink="">
      <xdr:nvSpPr>
        <xdr:cNvPr id="465" name="テキスト ボックス 464"/>
        <xdr:cNvSpPr txBox="1"/>
      </xdr:nvSpPr>
      <xdr:spPr>
        <a:xfrm>
          <a:off x="13131800" y="27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本町は、東西を山で分割された地形となっており、東西それぞれの地域に公共施設が整備されていることなどにより、歳出全体における人件費に係る比率が高い傾向が続いている。</a:t>
          </a:r>
          <a:endParaRPr lang="ja-JP" altLang="ja-JP" sz="1300">
            <a:effectLst/>
          </a:endParaRPr>
        </a:p>
        <a:p>
          <a:r>
            <a:rPr kumimoji="1" lang="ja-JP" altLang="ja-JP" sz="1300">
              <a:solidFill>
                <a:schemeClr val="dk1"/>
              </a:solidFill>
              <a:effectLst/>
              <a:latin typeface="+mn-lt"/>
              <a:ea typeface="+mn-ea"/>
              <a:cs typeface="+mn-cs"/>
            </a:rPr>
            <a:t>　過去からの職員数削減により人件費の圧縮を図っているところであるが、平成２８年４月から消防事務の委託を開始するなど、さらなる人件費の圧縮を図っていく。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53848</xdr:rowOff>
    </xdr:from>
    <xdr:to>
      <xdr:col>7</xdr:col>
      <xdr:colOff>15875</xdr:colOff>
      <xdr:row>41</xdr:row>
      <xdr:rowOff>74422</xdr:rowOff>
    </xdr:to>
    <xdr:cxnSp macro="">
      <xdr:nvCxnSpPr>
        <xdr:cNvPr id="64" name="直線コネクタ 63"/>
        <xdr:cNvCxnSpPr/>
      </xdr:nvCxnSpPr>
      <xdr:spPr>
        <a:xfrm flipV="1">
          <a:off x="3987800" y="691184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41</xdr:row>
      <xdr:rowOff>74422</xdr:rowOff>
    </xdr:to>
    <xdr:cxnSp macro="">
      <xdr:nvCxnSpPr>
        <xdr:cNvPr id="67" name="直線コネクタ 66"/>
        <xdr:cNvCxnSpPr/>
      </xdr:nvCxnSpPr>
      <xdr:spPr>
        <a:xfrm>
          <a:off x="3098800" y="69621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41</xdr:row>
      <xdr:rowOff>37846</xdr:rowOff>
    </xdr:to>
    <xdr:cxnSp macro="">
      <xdr:nvCxnSpPr>
        <xdr:cNvPr id="70" name="直線コネクタ 69"/>
        <xdr:cNvCxnSpPr/>
      </xdr:nvCxnSpPr>
      <xdr:spPr>
        <a:xfrm flipV="1">
          <a:off x="2209800" y="6962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37846</xdr:rowOff>
    </xdr:from>
    <xdr:to>
      <xdr:col>3</xdr:col>
      <xdr:colOff>142875</xdr:colOff>
      <xdr:row>41</xdr:row>
      <xdr:rowOff>56134</xdr:rowOff>
    </xdr:to>
    <xdr:cxnSp macro="">
      <xdr:nvCxnSpPr>
        <xdr:cNvPr id="73" name="直線コネクタ 72"/>
        <xdr:cNvCxnSpPr/>
      </xdr:nvCxnSpPr>
      <xdr:spPr>
        <a:xfrm flipV="1">
          <a:off x="1320800" y="7067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3048</xdr:rowOff>
    </xdr:from>
    <xdr:to>
      <xdr:col>7</xdr:col>
      <xdr:colOff>66675</xdr:colOff>
      <xdr:row>40</xdr:row>
      <xdr:rowOff>104648</xdr:rowOff>
    </xdr:to>
    <xdr:sp macro="" textlink="">
      <xdr:nvSpPr>
        <xdr:cNvPr id="83" name="円/楕円 82"/>
        <xdr:cNvSpPr/>
      </xdr:nvSpPr>
      <xdr:spPr>
        <a:xfrm>
          <a:off x="4775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83075</xdr:rowOff>
    </xdr:from>
    <xdr:ext cx="762000" cy="259045"/>
    <xdr:sp macro="" textlink="">
      <xdr:nvSpPr>
        <xdr:cNvPr id="84" name="人件費該当値テキスト"/>
        <xdr:cNvSpPr txBox="1"/>
      </xdr:nvSpPr>
      <xdr:spPr>
        <a:xfrm>
          <a:off x="4914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23622</xdr:rowOff>
    </xdr:from>
    <xdr:to>
      <xdr:col>5</xdr:col>
      <xdr:colOff>600075</xdr:colOff>
      <xdr:row>41</xdr:row>
      <xdr:rowOff>125222</xdr:rowOff>
    </xdr:to>
    <xdr:sp macro="" textlink="">
      <xdr:nvSpPr>
        <xdr:cNvPr id="85" name="円/楕円 84"/>
        <xdr:cNvSpPr/>
      </xdr:nvSpPr>
      <xdr:spPr>
        <a:xfrm>
          <a:off x="3937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109999</xdr:rowOff>
    </xdr:from>
    <xdr:ext cx="736600" cy="259045"/>
    <xdr:sp macro="" textlink="">
      <xdr:nvSpPr>
        <xdr:cNvPr id="86" name="テキスト ボックス 85"/>
        <xdr:cNvSpPr txBox="1"/>
      </xdr:nvSpPr>
      <xdr:spPr>
        <a:xfrm>
          <a:off x="3606800" y="713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7" name="円/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8" name="テキスト ボックス 87"/>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158496</xdr:rowOff>
    </xdr:from>
    <xdr:to>
      <xdr:col>3</xdr:col>
      <xdr:colOff>193675</xdr:colOff>
      <xdr:row>41</xdr:row>
      <xdr:rowOff>88646</xdr:rowOff>
    </xdr:to>
    <xdr:sp macro="" textlink="">
      <xdr:nvSpPr>
        <xdr:cNvPr id="89" name="円/楕円 88"/>
        <xdr:cNvSpPr/>
      </xdr:nvSpPr>
      <xdr:spPr>
        <a:xfrm>
          <a:off x="21590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73423</xdr:rowOff>
    </xdr:from>
    <xdr:ext cx="762000" cy="259045"/>
    <xdr:sp macro="" textlink="">
      <xdr:nvSpPr>
        <xdr:cNvPr id="90" name="テキスト ボックス 89"/>
        <xdr:cNvSpPr txBox="1"/>
      </xdr:nvSpPr>
      <xdr:spPr>
        <a:xfrm>
          <a:off x="182880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5334</xdr:rowOff>
    </xdr:from>
    <xdr:to>
      <xdr:col>1</xdr:col>
      <xdr:colOff>676275</xdr:colOff>
      <xdr:row>41</xdr:row>
      <xdr:rowOff>106934</xdr:rowOff>
    </xdr:to>
    <xdr:sp macro="" textlink="">
      <xdr:nvSpPr>
        <xdr:cNvPr id="91" name="円/楕円 90"/>
        <xdr:cNvSpPr/>
      </xdr:nvSpPr>
      <xdr:spPr>
        <a:xfrm>
          <a:off x="1270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91711</xdr:rowOff>
    </xdr:from>
    <xdr:ext cx="762000" cy="259045"/>
    <xdr:sp macro="" textlink="">
      <xdr:nvSpPr>
        <xdr:cNvPr id="92" name="テキスト ボックス 91"/>
        <xdr:cNvSpPr txBox="1"/>
      </xdr:nvSpPr>
      <xdr:spPr>
        <a:xfrm>
          <a:off x="939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では、平成２６年度から３年計画で町内４小学校の給食調理業務の委託を開始したり、２５年度から３ヶ年で小中学校の情報教室におけるパソコンを更新する（リースによる）など、ここ数年の物件費は上昇傾向にある。</a:t>
          </a:r>
          <a:endParaRPr lang="ja-JP" altLang="ja-JP" sz="1300">
            <a:effectLst/>
          </a:endParaRPr>
        </a:p>
        <a:p>
          <a:r>
            <a:rPr kumimoji="1" lang="ja-JP" altLang="ja-JP" sz="1300">
              <a:solidFill>
                <a:schemeClr val="dk1"/>
              </a:solidFill>
              <a:effectLst/>
              <a:latin typeface="+mn-lt"/>
              <a:ea typeface="+mn-ea"/>
              <a:cs typeface="+mn-cs"/>
            </a:rPr>
            <a:t>　公共施設規模の適正化を図るなど、効果的に物件費を削減する方策について、今後検討していく。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71483</xdr:rowOff>
    </xdr:from>
    <xdr:to>
      <xdr:col>24</xdr:col>
      <xdr:colOff>31750</xdr:colOff>
      <xdr:row>16</xdr:row>
      <xdr:rowOff>78014</xdr:rowOff>
    </xdr:to>
    <xdr:cxnSp macro="">
      <xdr:nvCxnSpPr>
        <xdr:cNvPr id="127" name="直線コネクタ 126"/>
        <xdr:cNvCxnSpPr/>
      </xdr:nvCxnSpPr>
      <xdr:spPr>
        <a:xfrm flipV="1">
          <a:off x="15671800" y="281468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78014</xdr:rowOff>
    </xdr:to>
    <xdr:cxnSp macro="">
      <xdr:nvCxnSpPr>
        <xdr:cNvPr id="130" name="直線コネクタ 129"/>
        <xdr:cNvCxnSpPr/>
      </xdr:nvCxnSpPr>
      <xdr:spPr>
        <a:xfrm>
          <a:off x="14782800" y="27101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32294</xdr:rowOff>
    </xdr:to>
    <xdr:cxnSp macro="">
      <xdr:nvCxnSpPr>
        <xdr:cNvPr id="133" name="直線コネクタ 132"/>
        <xdr:cNvCxnSpPr/>
      </xdr:nvCxnSpPr>
      <xdr:spPr>
        <a:xfrm flipV="1">
          <a:off x="13893800" y="2710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32294</xdr:rowOff>
    </xdr:to>
    <xdr:cxnSp macro="">
      <xdr:nvCxnSpPr>
        <xdr:cNvPr id="136" name="直線コネクタ 135"/>
        <xdr:cNvCxnSpPr/>
      </xdr:nvCxnSpPr>
      <xdr:spPr>
        <a:xfrm>
          <a:off x="13004800" y="2749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20683</xdr:rowOff>
    </xdr:from>
    <xdr:to>
      <xdr:col>24</xdr:col>
      <xdr:colOff>82550</xdr:colOff>
      <xdr:row>16</xdr:row>
      <xdr:rowOff>122283</xdr:rowOff>
    </xdr:to>
    <xdr:sp macro="" textlink="">
      <xdr:nvSpPr>
        <xdr:cNvPr id="146" name="円/楕円 145"/>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164210</xdr:rowOff>
    </xdr:from>
    <xdr:ext cx="762000" cy="259045"/>
    <xdr:sp macro="" textlink="">
      <xdr:nvSpPr>
        <xdr:cNvPr id="147" name="物件費該当値テキスト"/>
        <xdr:cNvSpPr txBox="1"/>
      </xdr:nvSpPr>
      <xdr:spPr>
        <a:xfrm>
          <a:off x="16598900" y="27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50" name="円/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152944</xdr:rowOff>
    </xdr:from>
    <xdr:to>
      <xdr:col>20</xdr:col>
      <xdr:colOff>209550</xdr:colOff>
      <xdr:row>16</xdr:row>
      <xdr:rowOff>83094</xdr:rowOff>
    </xdr:to>
    <xdr:sp macro="" textlink="">
      <xdr:nvSpPr>
        <xdr:cNvPr id="152" name="円/楕円 151"/>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93271</xdr:rowOff>
    </xdr:from>
    <xdr:ext cx="762000" cy="259045"/>
    <xdr:sp macro="" textlink="">
      <xdr:nvSpPr>
        <xdr:cNvPr id="153" name="テキスト ボックス 152"/>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4" name="円/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67146</xdr:rowOff>
    </xdr:from>
    <xdr:ext cx="762000" cy="259045"/>
    <xdr:sp macro="" textlink="">
      <xdr:nvSpPr>
        <xdr:cNvPr id="155" name="テキスト ボックス 154"/>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本町では、町内に民営の保育所がなく、保育所児童のほぼ全員が町立の保育所に通っているため、民間保育所に係る扶助費が少ないことが、歳出に占める扶助費の割合が低いことにつながっている。</a:t>
          </a:r>
          <a:endParaRPr lang="ja-JP" altLang="ja-JP" sz="1300">
            <a:effectLst/>
          </a:endParaRPr>
        </a:p>
        <a:p>
          <a:r>
            <a:rPr kumimoji="1" lang="ja-JP" altLang="ja-JP" sz="1300">
              <a:solidFill>
                <a:schemeClr val="dk1"/>
              </a:solidFill>
              <a:effectLst/>
              <a:latin typeface="+mn-lt"/>
              <a:ea typeface="+mn-ea"/>
              <a:cs typeface="+mn-cs"/>
            </a:rPr>
            <a:t>　今後は、高齢化に伴う医療費や、障害者自立支援事業などが増加傾向にあり、扶助費の増加につながっていくことが予想される。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90" name="直線コネクタ 189"/>
        <xdr:cNvCxnSpPr/>
      </xdr:nvCxnSpPr>
      <xdr:spPr>
        <a:xfrm flipV="1">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135165</xdr:rowOff>
    </xdr:to>
    <xdr:cxnSp macro="">
      <xdr:nvCxnSpPr>
        <xdr:cNvPr id="193" name="直線コネクタ 192"/>
        <xdr:cNvCxnSpPr/>
      </xdr:nvCxnSpPr>
      <xdr:spPr>
        <a:xfrm>
          <a:off x="3098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135165</xdr:rowOff>
    </xdr:to>
    <xdr:cxnSp macro="">
      <xdr:nvCxnSpPr>
        <xdr:cNvPr id="196" name="直線コネクタ 195"/>
        <xdr:cNvCxnSpPr/>
      </xdr:nvCxnSpPr>
      <xdr:spPr>
        <a:xfrm flipV="1">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9" name="直線コネクタ 198"/>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9" name="円/楕円 208"/>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10"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3" name="円/楕円 212"/>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4" name="テキスト ボックス 213"/>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その他は、維持補修費と繰出金であるが、双方ともに２６年度に比べて歳出額は増加している。</a:t>
          </a:r>
          <a:endParaRPr kumimoji="1" lang="en-US" altLang="ja-JP" sz="1300">
            <a:latin typeface="ＭＳ Ｐゴシック"/>
          </a:endParaRPr>
        </a:p>
        <a:p>
          <a:r>
            <a:rPr kumimoji="1" lang="ja-JP" altLang="en-US" sz="1300">
              <a:latin typeface="ＭＳ Ｐゴシック"/>
            </a:rPr>
            <a:t>　平成２７年度は、普通交付税や地方消費税交付金の増を主な要因として、経常一般財源が増加したため、この２項目に係る経常収支比率自体は、２６年度より改善しているが、</a:t>
          </a:r>
          <a:r>
            <a:rPr kumimoji="1" lang="ja-JP" altLang="ja-JP" sz="1300">
              <a:solidFill>
                <a:schemeClr val="dk1"/>
              </a:solidFill>
              <a:effectLst/>
              <a:latin typeface="+mn-lt"/>
              <a:ea typeface="+mn-ea"/>
              <a:cs typeface="+mn-cs"/>
            </a:rPr>
            <a:t>維持補修費は施設の老朽化に伴い増加傾向にあり、繰出金も医療費や介護給付費の増加に伴い、</a:t>
          </a:r>
          <a:r>
            <a:rPr kumimoji="1" lang="ja-JP" altLang="en-US" sz="1300">
              <a:solidFill>
                <a:schemeClr val="dk1"/>
              </a:solidFill>
              <a:effectLst/>
              <a:latin typeface="+mn-lt"/>
              <a:ea typeface="+mn-ea"/>
              <a:cs typeface="+mn-cs"/>
            </a:rPr>
            <a:t>やはり</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ため、今後の対策が課題である。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58420</xdr:rowOff>
    </xdr:to>
    <xdr:cxnSp macro="">
      <xdr:nvCxnSpPr>
        <xdr:cNvPr id="251" name="直線コネクタ 250"/>
        <xdr:cNvCxnSpPr/>
      </xdr:nvCxnSpPr>
      <xdr:spPr>
        <a:xfrm flipV="1">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58</xdr:row>
      <xdr:rowOff>58420</xdr:rowOff>
    </xdr:to>
    <xdr:cxnSp macro="">
      <xdr:nvCxnSpPr>
        <xdr:cNvPr id="254" name="直線コネクタ 253"/>
        <xdr:cNvCxnSpPr/>
      </xdr:nvCxnSpPr>
      <xdr:spPr>
        <a:xfrm>
          <a:off x="14782800" y="9819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92710</xdr:rowOff>
    </xdr:to>
    <xdr:cxnSp macro="">
      <xdr:nvCxnSpPr>
        <xdr:cNvPr id="257" name="直線コネクタ 256"/>
        <xdr:cNvCxnSpPr/>
      </xdr:nvCxnSpPr>
      <xdr:spPr>
        <a:xfrm flipV="1">
          <a:off x="13893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92710</xdr:rowOff>
    </xdr:to>
    <xdr:cxnSp macro="">
      <xdr:nvCxnSpPr>
        <xdr:cNvPr id="260" name="直線コネクタ 259"/>
        <xdr:cNvCxnSpPr/>
      </xdr:nvCxnSpPr>
      <xdr:spPr>
        <a:xfrm>
          <a:off x="13004800" y="9712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0" name="円/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本町における経常的な補助費等は、一部事務組合への負担金と水道事業への補助金がその大部分を占めている。</a:t>
          </a:r>
          <a:endParaRPr lang="ja-JP" altLang="ja-JP" sz="1300">
            <a:effectLst/>
          </a:endParaRPr>
        </a:p>
        <a:p>
          <a:r>
            <a:rPr kumimoji="1" lang="ja-JP" altLang="ja-JP" sz="1300">
              <a:solidFill>
                <a:schemeClr val="dk1"/>
              </a:solidFill>
              <a:effectLst/>
              <a:latin typeface="+mn-lt"/>
              <a:ea typeface="+mn-ea"/>
              <a:cs typeface="+mn-cs"/>
            </a:rPr>
            <a:t>　一部事務組合の内、猪名川上流広域ごみ処理施設組合への負担金は、負担金額の５０％以上を起債償還額相当分が占めているが、同組合の起債は、償還のピークを迎えており、あと数年は現在の負担額が続く見込みである。</a:t>
          </a:r>
          <a:endParaRPr lang="ja-JP" altLang="ja-JP" sz="1300">
            <a:effectLst/>
          </a:endParaRPr>
        </a:p>
        <a:p>
          <a:r>
            <a:rPr kumimoji="1" lang="ja-JP" altLang="ja-JP" sz="1300">
              <a:solidFill>
                <a:schemeClr val="dk1"/>
              </a:solidFill>
              <a:effectLst/>
              <a:latin typeface="+mn-lt"/>
              <a:ea typeface="+mn-ea"/>
              <a:cs typeface="+mn-cs"/>
            </a:rPr>
            <a:t>　償還のピークを過ぎると、同組合への負担額は減少傾向となるが、その後は施設の更新が課題となる。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26416</xdr:rowOff>
    </xdr:to>
    <xdr:cxnSp macro="">
      <xdr:nvCxnSpPr>
        <xdr:cNvPr id="309" name="直線コネクタ 308"/>
        <xdr:cNvCxnSpPr/>
      </xdr:nvCxnSpPr>
      <xdr:spPr>
        <a:xfrm flipV="1">
          <a:off x="15671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58420</xdr:rowOff>
    </xdr:to>
    <xdr:cxnSp macro="">
      <xdr:nvCxnSpPr>
        <xdr:cNvPr id="312" name="直線コネクタ 311"/>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58420</xdr:rowOff>
    </xdr:to>
    <xdr:cxnSp macro="">
      <xdr:nvCxnSpPr>
        <xdr:cNvPr id="315" name="直線コネクタ 314"/>
        <xdr:cNvCxnSpPr/>
      </xdr:nvCxnSpPr>
      <xdr:spPr>
        <a:xfrm>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21844</xdr:rowOff>
    </xdr:to>
    <xdr:cxnSp macro="">
      <xdr:nvCxnSpPr>
        <xdr:cNvPr id="318" name="直線コネクタ 317"/>
        <xdr:cNvCxnSpPr/>
      </xdr:nvCxnSpPr>
      <xdr:spPr>
        <a:xfrm>
          <a:off x="13004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0" name="テキスト ボックス 319"/>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8" name="円/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30" name="円/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2" name="円/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4" name="円/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本町では、ここ数年にわたり交付税措置のある地方債以外は発行しない方針で、公債費の抑制に努めている。</a:t>
          </a:r>
          <a:endParaRPr lang="ja-JP" altLang="ja-JP" sz="1300">
            <a:effectLst/>
          </a:endParaRPr>
        </a:p>
        <a:p>
          <a:r>
            <a:rPr kumimoji="1" lang="ja-JP" altLang="ja-JP" sz="1300">
              <a:solidFill>
                <a:schemeClr val="dk1"/>
              </a:solidFill>
              <a:effectLst/>
              <a:latin typeface="+mn-lt"/>
              <a:ea typeface="+mn-ea"/>
              <a:cs typeface="+mn-cs"/>
            </a:rPr>
            <a:t>　今後もこの方針を続けていく予定であるが、本庁舎の耐震化や公共施設の大規模改修など、普通建設事業費の増加が見込まれるため、施設規模の適正化を図ることなどが課題となる。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117856</xdr:rowOff>
    </xdr:to>
    <xdr:cxnSp macro="">
      <xdr:nvCxnSpPr>
        <xdr:cNvPr id="367" name="直線コネクタ 366"/>
        <xdr:cNvCxnSpPr/>
      </xdr:nvCxnSpPr>
      <xdr:spPr>
        <a:xfrm flipV="1">
          <a:off x="3987800" y="13088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117856</xdr:rowOff>
    </xdr:to>
    <xdr:cxnSp macro="">
      <xdr:nvCxnSpPr>
        <xdr:cNvPr id="370" name="直線コネクタ 369"/>
        <xdr:cNvCxnSpPr/>
      </xdr:nvCxnSpPr>
      <xdr:spPr>
        <a:xfrm>
          <a:off x="3098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77995</xdr:rowOff>
    </xdr:from>
    <xdr:ext cx="736600" cy="259045"/>
    <xdr:sp macro="" textlink="">
      <xdr:nvSpPr>
        <xdr:cNvPr id="372" name="テキスト ボックス 371"/>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113285</xdr:rowOff>
    </xdr:to>
    <xdr:cxnSp macro="">
      <xdr:nvCxnSpPr>
        <xdr:cNvPr id="373" name="直線コネクタ 372"/>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75" name="テキスト ボックス 374"/>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113285</xdr:rowOff>
    </xdr:to>
    <xdr:cxnSp macro="">
      <xdr:nvCxnSpPr>
        <xdr:cNvPr id="376" name="直線コネクタ 375"/>
        <xdr:cNvCxnSpPr/>
      </xdr:nvCxnSpPr>
      <xdr:spPr>
        <a:xfrm>
          <a:off x="1320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80" name="テキスト ボックス 379"/>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6" name="円/楕円 385"/>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7"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4" name="円/楕円 39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5" name="テキスト ボックス 39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平成２７年度は、地方交付税や地方消費税交付金の増により、経常一般財源が増加したため、各項目ともに経常収支比率は減少している。</a:t>
          </a:r>
          <a:endParaRPr kumimoji="1" lang="en-US" altLang="ja-JP" sz="1300">
            <a:latin typeface="ＭＳ Ｐゴシック"/>
          </a:endParaRPr>
        </a:p>
        <a:p>
          <a:r>
            <a:rPr kumimoji="1" lang="ja-JP" altLang="en-US" sz="1300">
              <a:latin typeface="ＭＳ Ｐゴシック"/>
            </a:rPr>
            <a:t>　本町における地方税は年々減少傾向にあるため、経常一般財源をどう確保するかが今後の課題となる。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76381</xdr:rowOff>
    </xdr:to>
    <xdr:cxnSp macro="">
      <xdr:nvCxnSpPr>
        <xdr:cNvPr id="430" name="直線コネクタ 429"/>
        <xdr:cNvCxnSpPr/>
      </xdr:nvCxnSpPr>
      <xdr:spPr>
        <a:xfrm flipV="1">
          <a:off x="15671800" y="13431520"/>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25763</xdr:rowOff>
    </xdr:from>
    <xdr:to>
      <xdr:col>22</xdr:col>
      <xdr:colOff>565150</xdr:colOff>
      <xdr:row>79</xdr:row>
      <xdr:rowOff>76381</xdr:rowOff>
    </xdr:to>
    <xdr:cxnSp macro="">
      <xdr:nvCxnSpPr>
        <xdr:cNvPr id="433" name="直線コネクタ 432"/>
        <xdr:cNvCxnSpPr/>
      </xdr:nvCxnSpPr>
      <xdr:spPr>
        <a:xfrm>
          <a:off x="14782800" y="13398863"/>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98170</xdr:rowOff>
    </xdr:from>
    <xdr:ext cx="736600" cy="259045"/>
    <xdr:sp macro="" textlink="">
      <xdr:nvSpPr>
        <xdr:cNvPr id="435" name="テキスト ボックス 434"/>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25763</xdr:rowOff>
    </xdr:from>
    <xdr:to>
      <xdr:col>21</xdr:col>
      <xdr:colOff>361950</xdr:colOff>
      <xdr:row>78</xdr:row>
      <xdr:rowOff>136798</xdr:rowOff>
    </xdr:to>
    <xdr:cxnSp macro="">
      <xdr:nvCxnSpPr>
        <xdr:cNvPr id="436" name="直線コネクタ 435"/>
        <xdr:cNvCxnSpPr/>
      </xdr:nvCxnSpPr>
      <xdr:spPr>
        <a:xfrm flipV="1">
          <a:off x="13893800" y="13398863"/>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52450</xdr:rowOff>
    </xdr:from>
    <xdr:ext cx="762000" cy="259045"/>
    <xdr:sp macro="" textlink="">
      <xdr:nvSpPr>
        <xdr:cNvPr id="438" name="テキスト ボックス 437"/>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38826</xdr:rowOff>
    </xdr:from>
    <xdr:to>
      <xdr:col>20</xdr:col>
      <xdr:colOff>158750</xdr:colOff>
      <xdr:row>78</xdr:row>
      <xdr:rowOff>136798</xdr:rowOff>
    </xdr:to>
    <xdr:cxnSp macro="">
      <xdr:nvCxnSpPr>
        <xdr:cNvPr id="439" name="直線コネクタ 438"/>
        <xdr:cNvCxnSpPr/>
      </xdr:nvCxnSpPr>
      <xdr:spPr>
        <a:xfrm>
          <a:off x="13004800" y="1341192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1" name="テキスト ボックス 440"/>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9" name="円/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25581</xdr:rowOff>
    </xdr:from>
    <xdr:to>
      <xdr:col>22</xdr:col>
      <xdr:colOff>615950</xdr:colOff>
      <xdr:row>79</xdr:row>
      <xdr:rowOff>127181</xdr:rowOff>
    </xdr:to>
    <xdr:sp macro="" textlink="">
      <xdr:nvSpPr>
        <xdr:cNvPr id="451" name="円/楕円 450"/>
        <xdr:cNvSpPr/>
      </xdr:nvSpPr>
      <xdr:spPr>
        <a:xfrm>
          <a:off x="15621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111958</xdr:rowOff>
    </xdr:from>
    <xdr:ext cx="736600" cy="259045"/>
    <xdr:sp macro="" textlink="">
      <xdr:nvSpPr>
        <xdr:cNvPr id="452" name="テキスト ボックス 451"/>
        <xdr:cNvSpPr txBox="1"/>
      </xdr:nvSpPr>
      <xdr:spPr>
        <a:xfrm>
          <a:off x="15290800" y="1365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146413</xdr:rowOff>
    </xdr:from>
    <xdr:to>
      <xdr:col>21</xdr:col>
      <xdr:colOff>412750</xdr:colOff>
      <xdr:row>78</xdr:row>
      <xdr:rowOff>76563</xdr:rowOff>
    </xdr:to>
    <xdr:sp macro="" textlink="">
      <xdr:nvSpPr>
        <xdr:cNvPr id="453" name="円/楕円 452"/>
        <xdr:cNvSpPr/>
      </xdr:nvSpPr>
      <xdr:spPr>
        <a:xfrm>
          <a:off x="14732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61340</xdr:rowOff>
    </xdr:from>
    <xdr:ext cx="762000" cy="259045"/>
    <xdr:sp macro="" textlink="">
      <xdr:nvSpPr>
        <xdr:cNvPr id="454" name="テキスト ボックス 453"/>
        <xdr:cNvSpPr txBox="1"/>
      </xdr:nvSpPr>
      <xdr:spPr>
        <a:xfrm>
          <a:off x="14401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85998</xdr:rowOff>
    </xdr:from>
    <xdr:to>
      <xdr:col>20</xdr:col>
      <xdr:colOff>209550</xdr:colOff>
      <xdr:row>79</xdr:row>
      <xdr:rowOff>16148</xdr:rowOff>
    </xdr:to>
    <xdr:sp macro="" textlink="">
      <xdr:nvSpPr>
        <xdr:cNvPr id="455" name="円/楕円 454"/>
        <xdr:cNvSpPr/>
      </xdr:nvSpPr>
      <xdr:spPr>
        <a:xfrm>
          <a:off x="13843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56" name="テキスト ボックス 455"/>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159476</xdr:rowOff>
    </xdr:from>
    <xdr:to>
      <xdr:col>19</xdr:col>
      <xdr:colOff>6350</xdr:colOff>
      <xdr:row>78</xdr:row>
      <xdr:rowOff>89626</xdr:rowOff>
    </xdr:to>
    <xdr:sp macro="" textlink="">
      <xdr:nvSpPr>
        <xdr:cNvPr id="457" name="円/楕円 456"/>
        <xdr:cNvSpPr/>
      </xdr:nvSpPr>
      <xdr:spPr>
        <a:xfrm>
          <a:off x="12954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74403</xdr:rowOff>
    </xdr:from>
    <xdr:ext cx="762000" cy="259045"/>
    <xdr:sp macro="" textlink="">
      <xdr:nvSpPr>
        <xdr:cNvPr id="458" name="テキスト ボックス 457"/>
        <xdr:cNvSpPr txBox="1"/>
      </xdr:nvSpPr>
      <xdr:spPr>
        <a:xfrm>
          <a:off x="12623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167098</xdr:rowOff>
    </xdr:from>
    <xdr:to>
      <xdr:col>4</xdr:col>
      <xdr:colOff>1117600</xdr:colOff>
      <xdr:row>17</xdr:row>
      <xdr:rowOff>72130</xdr:rowOff>
    </xdr:to>
    <xdr:cxnSp macro="">
      <xdr:nvCxnSpPr>
        <xdr:cNvPr id="52" name="直線コネクタ 51"/>
        <xdr:cNvCxnSpPr/>
      </xdr:nvCxnSpPr>
      <xdr:spPr bwMode="auto">
        <a:xfrm flipV="1">
          <a:off x="5003800" y="2957923"/>
          <a:ext cx="647700" cy="7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151875</xdr:rowOff>
    </xdr:from>
    <xdr:ext cx="762000" cy="259045"/>
    <xdr:sp macro="" textlink="">
      <xdr:nvSpPr>
        <xdr:cNvPr id="53" name="人口1人当たり決算額の推移平均値テキスト130"/>
        <xdr:cNvSpPr txBox="1"/>
      </xdr:nvSpPr>
      <xdr:spPr>
        <a:xfrm>
          <a:off x="5740400" y="2942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72130</xdr:rowOff>
    </xdr:from>
    <xdr:to>
      <xdr:col>4</xdr:col>
      <xdr:colOff>469900</xdr:colOff>
      <xdr:row>17</xdr:row>
      <xdr:rowOff>140547</xdr:rowOff>
    </xdr:to>
    <xdr:cxnSp macro="">
      <xdr:nvCxnSpPr>
        <xdr:cNvPr id="55" name="直線コネクタ 54"/>
        <xdr:cNvCxnSpPr/>
      </xdr:nvCxnSpPr>
      <xdr:spPr bwMode="auto">
        <a:xfrm flipV="1">
          <a:off x="4305300" y="3034405"/>
          <a:ext cx="698500" cy="6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140547</xdr:rowOff>
    </xdr:from>
    <xdr:to>
      <xdr:col>3</xdr:col>
      <xdr:colOff>904875</xdr:colOff>
      <xdr:row>17</xdr:row>
      <xdr:rowOff>167685</xdr:rowOff>
    </xdr:to>
    <xdr:cxnSp macro="">
      <xdr:nvCxnSpPr>
        <xdr:cNvPr id="58" name="直線コネクタ 57"/>
        <xdr:cNvCxnSpPr/>
      </xdr:nvCxnSpPr>
      <xdr:spPr bwMode="auto">
        <a:xfrm flipV="1">
          <a:off x="3606800" y="3102822"/>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127746</xdr:rowOff>
    </xdr:from>
    <xdr:to>
      <xdr:col>3</xdr:col>
      <xdr:colOff>206375</xdr:colOff>
      <xdr:row>17</xdr:row>
      <xdr:rowOff>167685</xdr:rowOff>
    </xdr:to>
    <xdr:cxnSp macro="">
      <xdr:nvCxnSpPr>
        <xdr:cNvPr id="61" name="直線コネクタ 60"/>
        <xdr:cNvCxnSpPr/>
      </xdr:nvCxnSpPr>
      <xdr:spPr bwMode="auto">
        <a:xfrm>
          <a:off x="2908300" y="3090021"/>
          <a:ext cx="698500" cy="3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116298</xdr:rowOff>
    </xdr:from>
    <xdr:to>
      <xdr:col>5</xdr:col>
      <xdr:colOff>34925</xdr:colOff>
      <xdr:row>17</xdr:row>
      <xdr:rowOff>46448</xdr:rowOff>
    </xdr:to>
    <xdr:sp macro="" textlink="">
      <xdr:nvSpPr>
        <xdr:cNvPr id="71" name="円/楕円 70"/>
        <xdr:cNvSpPr/>
      </xdr:nvSpPr>
      <xdr:spPr bwMode="auto">
        <a:xfrm>
          <a:off x="5600700" y="290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132825</xdr:rowOff>
    </xdr:from>
    <xdr:ext cx="762000" cy="259045"/>
    <xdr:sp macro="" textlink="">
      <xdr:nvSpPr>
        <xdr:cNvPr id="72" name="人口1人当たり決算額の推移該当値テキスト130"/>
        <xdr:cNvSpPr txBox="1"/>
      </xdr:nvSpPr>
      <xdr:spPr>
        <a:xfrm>
          <a:off x="5740400" y="27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21330</xdr:rowOff>
    </xdr:from>
    <xdr:to>
      <xdr:col>4</xdr:col>
      <xdr:colOff>520700</xdr:colOff>
      <xdr:row>17</xdr:row>
      <xdr:rowOff>122930</xdr:rowOff>
    </xdr:to>
    <xdr:sp macro="" textlink="">
      <xdr:nvSpPr>
        <xdr:cNvPr id="73" name="円/楕円 72"/>
        <xdr:cNvSpPr/>
      </xdr:nvSpPr>
      <xdr:spPr bwMode="auto">
        <a:xfrm>
          <a:off x="49530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133107</xdr:rowOff>
    </xdr:from>
    <xdr:ext cx="736600" cy="259045"/>
    <xdr:sp macro="" textlink="">
      <xdr:nvSpPr>
        <xdr:cNvPr id="74" name="テキスト ボックス 73"/>
        <xdr:cNvSpPr txBox="1"/>
      </xdr:nvSpPr>
      <xdr:spPr>
        <a:xfrm>
          <a:off x="4622800" y="275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89747</xdr:rowOff>
    </xdr:from>
    <xdr:to>
      <xdr:col>3</xdr:col>
      <xdr:colOff>955675</xdr:colOff>
      <xdr:row>18</xdr:row>
      <xdr:rowOff>19897</xdr:rowOff>
    </xdr:to>
    <xdr:sp macro="" textlink="">
      <xdr:nvSpPr>
        <xdr:cNvPr id="75" name="円/楕円 74"/>
        <xdr:cNvSpPr/>
      </xdr:nvSpPr>
      <xdr:spPr bwMode="auto">
        <a:xfrm>
          <a:off x="4254500" y="305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30074</xdr:rowOff>
    </xdr:from>
    <xdr:ext cx="762000" cy="259045"/>
    <xdr:sp macro="" textlink="">
      <xdr:nvSpPr>
        <xdr:cNvPr id="76" name="テキスト ボックス 75"/>
        <xdr:cNvSpPr txBox="1"/>
      </xdr:nvSpPr>
      <xdr:spPr>
        <a:xfrm>
          <a:off x="3924300" y="282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116885</xdr:rowOff>
    </xdr:from>
    <xdr:to>
      <xdr:col>3</xdr:col>
      <xdr:colOff>257175</xdr:colOff>
      <xdr:row>18</xdr:row>
      <xdr:rowOff>47035</xdr:rowOff>
    </xdr:to>
    <xdr:sp macro="" textlink="">
      <xdr:nvSpPr>
        <xdr:cNvPr id="77" name="円/楕円 76"/>
        <xdr:cNvSpPr/>
      </xdr:nvSpPr>
      <xdr:spPr bwMode="auto">
        <a:xfrm>
          <a:off x="3556000" y="307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57212</xdr:rowOff>
    </xdr:from>
    <xdr:ext cx="762000" cy="259045"/>
    <xdr:sp macro="" textlink="">
      <xdr:nvSpPr>
        <xdr:cNvPr id="78" name="テキスト ボックス 77"/>
        <xdr:cNvSpPr txBox="1"/>
      </xdr:nvSpPr>
      <xdr:spPr>
        <a:xfrm>
          <a:off x="3225800" y="284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76946</xdr:rowOff>
    </xdr:from>
    <xdr:to>
      <xdr:col>2</xdr:col>
      <xdr:colOff>692150</xdr:colOff>
      <xdr:row>18</xdr:row>
      <xdr:rowOff>7096</xdr:rowOff>
    </xdr:to>
    <xdr:sp macro="" textlink="">
      <xdr:nvSpPr>
        <xdr:cNvPr id="79" name="円/楕円 78"/>
        <xdr:cNvSpPr/>
      </xdr:nvSpPr>
      <xdr:spPr bwMode="auto">
        <a:xfrm>
          <a:off x="2857500" y="303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17273</xdr:rowOff>
    </xdr:from>
    <xdr:ext cx="762000" cy="259045"/>
    <xdr:sp macro="" textlink="">
      <xdr:nvSpPr>
        <xdr:cNvPr id="80" name="テキスト ボックス 79"/>
        <xdr:cNvSpPr txBox="1"/>
      </xdr:nvSpPr>
      <xdr:spPr>
        <a:xfrm>
          <a:off x="2527300" y="280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106792</xdr:rowOff>
    </xdr:from>
    <xdr:to>
      <xdr:col>4</xdr:col>
      <xdr:colOff>1117600</xdr:colOff>
      <xdr:row>37</xdr:row>
      <xdr:rowOff>130063</xdr:rowOff>
    </xdr:to>
    <xdr:cxnSp macro="">
      <xdr:nvCxnSpPr>
        <xdr:cNvPr id="112" name="直線コネクタ 111"/>
        <xdr:cNvCxnSpPr/>
      </xdr:nvCxnSpPr>
      <xdr:spPr bwMode="auto">
        <a:xfrm flipV="1">
          <a:off x="5003800" y="7231492"/>
          <a:ext cx="6477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79246</xdr:rowOff>
    </xdr:from>
    <xdr:to>
      <xdr:col>4</xdr:col>
      <xdr:colOff>469900</xdr:colOff>
      <xdr:row>37</xdr:row>
      <xdr:rowOff>130063</xdr:rowOff>
    </xdr:to>
    <xdr:cxnSp macro="">
      <xdr:nvCxnSpPr>
        <xdr:cNvPr id="115" name="直線コネクタ 114"/>
        <xdr:cNvCxnSpPr/>
      </xdr:nvCxnSpPr>
      <xdr:spPr bwMode="auto">
        <a:xfrm>
          <a:off x="4305300" y="7203946"/>
          <a:ext cx="698500" cy="50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286046</xdr:rowOff>
    </xdr:from>
    <xdr:ext cx="736600" cy="259045"/>
    <xdr:sp macro="" textlink="">
      <xdr:nvSpPr>
        <xdr:cNvPr id="117" name="テキスト ボックス 116"/>
        <xdr:cNvSpPr txBox="1"/>
      </xdr:nvSpPr>
      <xdr:spPr>
        <a:xfrm>
          <a:off x="4622800" y="689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79246</xdr:rowOff>
    </xdr:from>
    <xdr:to>
      <xdr:col>3</xdr:col>
      <xdr:colOff>904875</xdr:colOff>
      <xdr:row>37</xdr:row>
      <xdr:rowOff>88435</xdr:rowOff>
    </xdr:to>
    <xdr:cxnSp macro="">
      <xdr:nvCxnSpPr>
        <xdr:cNvPr id="118" name="直線コネクタ 117"/>
        <xdr:cNvCxnSpPr/>
      </xdr:nvCxnSpPr>
      <xdr:spPr bwMode="auto">
        <a:xfrm flipV="1">
          <a:off x="3606800" y="7203946"/>
          <a:ext cx="6985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245973</xdr:rowOff>
    </xdr:from>
    <xdr:ext cx="762000" cy="259045"/>
    <xdr:sp macro="" textlink="">
      <xdr:nvSpPr>
        <xdr:cNvPr id="120" name="テキスト ボックス 119"/>
        <xdr:cNvSpPr txBox="1"/>
      </xdr:nvSpPr>
      <xdr:spPr>
        <a:xfrm>
          <a:off x="3924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88435</xdr:rowOff>
    </xdr:from>
    <xdr:to>
      <xdr:col>3</xdr:col>
      <xdr:colOff>206375</xdr:colOff>
      <xdr:row>37</xdr:row>
      <xdr:rowOff>109627</xdr:rowOff>
    </xdr:to>
    <xdr:cxnSp macro="">
      <xdr:nvCxnSpPr>
        <xdr:cNvPr id="121" name="直線コネクタ 120"/>
        <xdr:cNvCxnSpPr/>
      </xdr:nvCxnSpPr>
      <xdr:spPr bwMode="auto">
        <a:xfrm flipV="1">
          <a:off x="2908300" y="7213135"/>
          <a:ext cx="698500" cy="2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218015</xdr:rowOff>
    </xdr:from>
    <xdr:ext cx="762000" cy="259045"/>
    <xdr:sp macro="" textlink="">
      <xdr:nvSpPr>
        <xdr:cNvPr id="123" name="テキスト ボックス 122"/>
        <xdr:cNvSpPr txBox="1"/>
      </xdr:nvSpPr>
      <xdr:spPr>
        <a:xfrm>
          <a:off x="3225800" y="6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181416</xdr:rowOff>
    </xdr:from>
    <xdr:ext cx="762000" cy="259045"/>
    <xdr:sp macro="" textlink="">
      <xdr:nvSpPr>
        <xdr:cNvPr id="125" name="テキスト ボックス 124"/>
        <xdr:cNvSpPr txBox="1"/>
      </xdr:nvSpPr>
      <xdr:spPr>
        <a:xfrm>
          <a:off x="2527300" y="67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55992</xdr:rowOff>
    </xdr:from>
    <xdr:to>
      <xdr:col>5</xdr:col>
      <xdr:colOff>34925</xdr:colOff>
      <xdr:row>37</xdr:row>
      <xdr:rowOff>157592</xdr:rowOff>
    </xdr:to>
    <xdr:sp macro="" textlink="">
      <xdr:nvSpPr>
        <xdr:cNvPr id="131" name="円/楕円 130"/>
        <xdr:cNvSpPr/>
      </xdr:nvSpPr>
      <xdr:spPr bwMode="auto">
        <a:xfrm>
          <a:off x="5600700" y="718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28069</xdr:rowOff>
    </xdr:from>
    <xdr:ext cx="762000" cy="259045"/>
    <xdr:sp macro="" textlink="">
      <xdr:nvSpPr>
        <xdr:cNvPr id="132" name="人口1人当たり決算額の推移該当値テキスト445"/>
        <xdr:cNvSpPr txBox="1"/>
      </xdr:nvSpPr>
      <xdr:spPr>
        <a:xfrm>
          <a:off x="5740400" y="71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79263</xdr:rowOff>
    </xdr:from>
    <xdr:to>
      <xdr:col>4</xdr:col>
      <xdr:colOff>520700</xdr:colOff>
      <xdr:row>37</xdr:row>
      <xdr:rowOff>180863</xdr:rowOff>
    </xdr:to>
    <xdr:sp macro="" textlink="">
      <xdr:nvSpPr>
        <xdr:cNvPr id="133" name="円/楕円 132"/>
        <xdr:cNvSpPr/>
      </xdr:nvSpPr>
      <xdr:spPr bwMode="auto">
        <a:xfrm>
          <a:off x="4953000" y="720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165640</xdr:rowOff>
    </xdr:from>
    <xdr:ext cx="736600" cy="259045"/>
    <xdr:sp macro="" textlink="">
      <xdr:nvSpPr>
        <xdr:cNvPr id="134" name="テキスト ボックス 133"/>
        <xdr:cNvSpPr txBox="1"/>
      </xdr:nvSpPr>
      <xdr:spPr>
        <a:xfrm>
          <a:off x="4622800" y="729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28446</xdr:rowOff>
    </xdr:from>
    <xdr:to>
      <xdr:col>3</xdr:col>
      <xdr:colOff>955675</xdr:colOff>
      <xdr:row>37</xdr:row>
      <xdr:rowOff>130046</xdr:rowOff>
    </xdr:to>
    <xdr:sp macro="" textlink="">
      <xdr:nvSpPr>
        <xdr:cNvPr id="135" name="円/楕円 134"/>
        <xdr:cNvSpPr/>
      </xdr:nvSpPr>
      <xdr:spPr bwMode="auto">
        <a:xfrm>
          <a:off x="4254500" y="715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114823</xdr:rowOff>
    </xdr:from>
    <xdr:ext cx="762000" cy="259045"/>
    <xdr:sp macro="" textlink="">
      <xdr:nvSpPr>
        <xdr:cNvPr id="136" name="テキスト ボックス 135"/>
        <xdr:cNvSpPr txBox="1"/>
      </xdr:nvSpPr>
      <xdr:spPr>
        <a:xfrm>
          <a:off x="3924300" y="723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37635</xdr:rowOff>
    </xdr:from>
    <xdr:to>
      <xdr:col>3</xdr:col>
      <xdr:colOff>257175</xdr:colOff>
      <xdr:row>37</xdr:row>
      <xdr:rowOff>139235</xdr:rowOff>
    </xdr:to>
    <xdr:sp macro="" textlink="">
      <xdr:nvSpPr>
        <xdr:cNvPr id="137" name="円/楕円 136"/>
        <xdr:cNvSpPr/>
      </xdr:nvSpPr>
      <xdr:spPr bwMode="auto">
        <a:xfrm>
          <a:off x="3556000" y="716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124012</xdr:rowOff>
    </xdr:from>
    <xdr:ext cx="762000" cy="259045"/>
    <xdr:sp macro="" textlink="">
      <xdr:nvSpPr>
        <xdr:cNvPr id="138" name="テキスト ボックス 137"/>
        <xdr:cNvSpPr txBox="1"/>
      </xdr:nvSpPr>
      <xdr:spPr>
        <a:xfrm>
          <a:off x="3225800" y="724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58827</xdr:rowOff>
    </xdr:from>
    <xdr:to>
      <xdr:col>2</xdr:col>
      <xdr:colOff>692150</xdr:colOff>
      <xdr:row>37</xdr:row>
      <xdr:rowOff>160427</xdr:rowOff>
    </xdr:to>
    <xdr:sp macro="" textlink="">
      <xdr:nvSpPr>
        <xdr:cNvPr id="139" name="円/楕円 138"/>
        <xdr:cNvSpPr/>
      </xdr:nvSpPr>
      <xdr:spPr bwMode="auto">
        <a:xfrm>
          <a:off x="2857500" y="718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145204</xdr:rowOff>
    </xdr:from>
    <xdr:ext cx="762000" cy="259045"/>
    <xdr:sp macro="" textlink="">
      <xdr:nvSpPr>
        <xdr:cNvPr id="140" name="テキスト ボックス 139"/>
        <xdr:cNvSpPr txBox="1"/>
      </xdr:nvSpPr>
      <xdr:spPr>
        <a:xfrm>
          <a:off x="2527300" y="726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28651</xdr:rowOff>
    </xdr:from>
    <xdr:to>
      <xdr:col>6</xdr:col>
      <xdr:colOff>511175</xdr:colOff>
      <xdr:row>34</xdr:row>
      <xdr:rowOff>75654</xdr:rowOff>
    </xdr:to>
    <xdr:cxnSp macro="">
      <xdr:nvCxnSpPr>
        <xdr:cNvPr id="61" name="直線コネクタ 60"/>
        <xdr:cNvCxnSpPr/>
      </xdr:nvCxnSpPr>
      <xdr:spPr>
        <a:xfrm>
          <a:off x="3797300" y="5857951"/>
          <a:ext cx="8382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28651</xdr:rowOff>
    </xdr:from>
    <xdr:to>
      <xdr:col>5</xdr:col>
      <xdr:colOff>358775</xdr:colOff>
      <xdr:row>34</xdr:row>
      <xdr:rowOff>98870</xdr:rowOff>
    </xdr:to>
    <xdr:cxnSp macro="">
      <xdr:nvCxnSpPr>
        <xdr:cNvPr id="64" name="直線コネクタ 63"/>
        <xdr:cNvCxnSpPr/>
      </xdr:nvCxnSpPr>
      <xdr:spPr>
        <a:xfrm flipV="1">
          <a:off x="2908300" y="5857951"/>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86551</xdr:rowOff>
    </xdr:from>
    <xdr:to>
      <xdr:col>4</xdr:col>
      <xdr:colOff>155575</xdr:colOff>
      <xdr:row>34</xdr:row>
      <xdr:rowOff>98870</xdr:rowOff>
    </xdr:to>
    <xdr:cxnSp macro="">
      <xdr:nvCxnSpPr>
        <xdr:cNvPr id="67" name="直線コネクタ 66"/>
        <xdr:cNvCxnSpPr/>
      </xdr:nvCxnSpPr>
      <xdr:spPr>
        <a:xfrm>
          <a:off x="2019300" y="591585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59284</xdr:rowOff>
    </xdr:from>
    <xdr:to>
      <xdr:col>2</xdr:col>
      <xdr:colOff>638175</xdr:colOff>
      <xdr:row>34</xdr:row>
      <xdr:rowOff>86551</xdr:rowOff>
    </xdr:to>
    <xdr:cxnSp macro="">
      <xdr:nvCxnSpPr>
        <xdr:cNvPr id="70" name="直線コネクタ 69"/>
        <xdr:cNvCxnSpPr/>
      </xdr:nvCxnSpPr>
      <xdr:spPr>
        <a:xfrm>
          <a:off x="1130300" y="5888584"/>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35018</xdr:rowOff>
    </xdr:from>
    <xdr:ext cx="534377" cy="259045"/>
    <xdr:sp macro="" textlink="">
      <xdr:nvSpPr>
        <xdr:cNvPr id="74" name="テキスト ボックス 73"/>
        <xdr:cNvSpPr txBox="1"/>
      </xdr:nvSpPr>
      <xdr:spPr>
        <a:xfrm>
          <a:off x="863111" y="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24854</xdr:rowOff>
    </xdr:from>
    <xdr:to>
      <xdr:col>6</xdr:col>
      <xdr:colOff>561975</xdr:colOff>
      <xdr:row>34</xdr:row>
      <xdr:rowOff>126454</xdr:rowOff>
    </xdr:to>
    <xdr:sp macro="" textlink="">
      <xdr:nvSpPr>
        <xdr:cNvPr id="80" name="円/楕円 79"/>
        <xdr:cNvSpPr/>
      </xdr:nvSpPr>
      <xdr:spPr>
        <a:xfrm>
          <a:off x="4584700" y="58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47731</xdr:rowOff>
    </xdr:from>
    <xdr:ext cx="534377" cy="259045"/>
    <xdr:sp macro="" textlink="">
      <xdr:nvSpPr>
        <xdr:cNvPr id="81" name="人件費該当値テキスト"/>
        <xdr:cNvSpPr txBox="1"/>
      </xdr:nvSpPr>
      <xdr:spPr>
        <a:xfrm>
          <a:off x="4686300" y="57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149301</xdr:rowOff>
    </xdr:from>
    <xdr:to>
      <xdr:col>5</xdr:col>
      <xdr:colOff>409575</xdr:colOff>
      <xdr:row>34</xdr:row>
      <xdr:rowOff>79451</xdr:rowOff>
    </xdr:to>
    <xdr:sp macro="" textlink="">
      <xdr:nvSpPr>
        <xdr:cNvPr id="82" name="円/楕円 81"/>
        <xdr:cNvSpPr/>
      </xdr:nvSpPr>
      <xdr:spPr>
        <a:xfrm>
          <a:off x="3746500" y="5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95978</xdr:rowOff>
    </xdr:from>
    <xdr:ext cx="534377" cy="259045"/>
    <xdr:sp macro="" textlink="">
      <xdr:nvSpPr>
        <xdr:cNvPr id="83" name="テキスト ボックス 82"/>
        <xdr:cNvSpPr txBox="1"/>
      </xdr:nvSpPr>
      <xdr:spPr>
        <a:xfrm>
          <a:off x="3530111" y="55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48070</xdr:rowOff>
    </xdr:from>
    <xdr:to>
      <xdr:col>4</xdr:col>
      <xdr:colOff>206375</xdr:colOff>
      <xdr:row>34</xdr:row>
      <xdr:rowOff>149670</xdr:rowOff>
    </xdr:to>
    <xdr:sp macro="" textlink="">
      <xdr:nvSpPr>
        <xdr:cNvPr id="84" name="円/楕円 83"/>
        <xdr:cNvSpPr/>
      </xdr:nvSpPr>
      <xdr:spPr>
        <a:xfrm>
          <a:off x="2857500" y="58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166197</xdr:rowOff>
    </xdr:from>
    <xdr:ext cx="534377" cy="259045"/>
    <xdr:sp macro="" textlink="">
      <xdr:nvSpPr>
        <xdr:cNvPr id="85" name="テキスト ボックス 84"/>
        <xdr:cNvSpPr txBox="1"/>
      </xdr:nvSpPr>
      <xdr:spPr>
        <a:xfrm>
          <a:off x="2641111" y="56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35751</xdr:rowOff>
    </xdr:from>
    <xdr:to>
      <xdr:col>3</xdr:col>
      <xdr:colOff>3175</xdr:colOff>
      <xdr:row>34</xdr:row>
      <xdr:rowOff>137351</xdr:rowOff>
    </xdr:to>
    <xdr:sp macro="" textlink="">
      <xdr:nvSpPr>
        <xdr:cNvPr id="86" name="円/楕円 85"/>
        <xdr:cNvSpPr/>
      </xdr:nvSpPr>
      <xdr:spPr>
        <a:xfrm>
          <a:off x="1968500" y="58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153878</xdr:rowOff>
    </xdr:from>
    <xdr:ext cx="534377" cy="259045"/>
    <xdr:sp macro="" textlink="">
      <xdr:nvSpPr>
        <xdr:cNvPr id="87" name="テキスト ボックス 86"/>
        <xdr:cNvSpPr txBox="1"/>
      </xdr:nvSpPr>
      <xdr:spPr>
        <a:xfrm>
          <a:off x="1752111" y="56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8484</xdr:rowOff>
    </xdr:from>
    <xdr:to>
      <xdr:col>1</xdr:col>
      <xdr:colOff>485775</xdr:colOff>
      <xdr:row>34</xdr:row>
      <xdr:rowOff>110084</xdr:rowOff>
    </xdr:to>
    <xdr:sp macro="" textlink="">
      <xdr:nvSpPr>
        <xdr:cNvPr id="88" name="円/楕円 87"/>
        <xdr:cNvSpPr/>
      </xdr:nvSpPr>
      <xdr:spPr>
        <a:xfrm>
          <a:off x="1079500" y="58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126611</xdr:rowOff>
    </xdr:from>
    <xdr:ext cx="534377" cy="259045"/>
    <xdr:sp macro="" textlink="">
      <xdr:nvSpPr>
        <xdr:cNvPr id="89" name="テキスト ボックス 88"/>
        <xdr:cNvSpPr txBox="1"/>
      </xdr:nvSpPr>
      <xdr:spPr>
        <a:xfrm>
          <a:off x="863111" y="56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43263</xdr:rowOff>
    </xdr:from>
    <xdr:to>
      <xdr:col>6</xdr:col>
      <xdr:colOff>511175</xdr:colOff>
      <xdr:row>59</xdr:row>
      <xdr:rowOff>78517</xdr:rowOff>
    </xdr:to>
    <xdr:cxnSp macro="">
      <xdr:nvCxnSpPr>
        <xdr:cNvPr id="121" name="直線コネクタ 120"/>
        <xdr:cNvCxnSpPr/>
      </xdr:nvCxnSpPr>
      <xdr:spPr>
        <a:xfrm flipV="1">
          <a:off x="3797300" y="10158813"/>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78517</xdr:rowOff>
    </xdr:from>
    <xdr:to>
      <xdr:col>5</xdr:col>
      <xdr:colOff>358775</xdr:colOff>
      <xdr:row>59</xdr:row>
      <xdr:rowOff>161760</xdr:rowOff>
    </xdr:to>
    <xdr:cxnSp macro="">
      <xdr:nvCxnSpPr>
        <xdr:cNvPr id="124" name="直線コネクタ 123"/>
        <xdr:cNvCxnSpPr/>
      </xdr:nvCxnSpPr>
      <xdr:spPr>
        <a:xfrm flipV="1">
          <a:off x="2908300" y="10194067"/>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151488</xdr:rowOff>
    </xdr:from>
    <xdr:to>
      <xdr:col>5</xdr:col>
      <xdr:colOff>409575</xdr:colOff>
      <xdr:row>58</xdr:row>
      <xdr:rowOff>81638</xdr:rowOff>
    </xdr:to>
    <xdr:sp macro="" textlink="">
      <xdr:nvSpPr>
        <xdr:cNvPr id="125" name="フローチャート : 判断 124"/>
        <xdr:cNvSpPr/>
      </xdr:nvSpPr>
      <xdr:spPr>
        <a:xfrm>
          <a:off x="3746500" y="992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98165</xdr:rowOff>
    </xdr:from>
    <xdr:ext cx="534377" cy="259045"/>
    <xdr:sp macro="" textlink="">
      <xdr:nvSpPr>
        <xdr:cNvPr id="126" name="テキスト ボックス 125"/>
        <xdr:cNvSpPr txBox="1"/>
      </xdr:nvSpPr>
      <xdr:spPr>
        <a:xfrm>
          <a:off x="3530111" y="96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146885</xdr:rowOff>
    </xdr:from>
    <xdr:to>
      <xdr:col>4</xdr:col>
      <xdr:colOff>155575</xdr:colOff>
      <xdr:row>59</xdr:row>
      <xdr:rowOff>161760</xdr:rowOff>
    </xdr:to>
    <xdr:cxnSp macro="">
      <xdr:nvCxnSpPr>
        <xdr:cNvPr id="127" name="直線コネクタ 126"/>
        <xdr:cNvCxnSpPr/>
      </xdr:nvCxnSpPr>
      <xdr:spPr>
        <a:xfrm>
          <a:off x="2019300" y="10262435"/>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28778</xdr:rowOff>
    </xdr:from>
    <xdr:to>
      <xdr:col>4</xdr:col>
      <xdr:colOff>206375</xdr:colOff>
      <xdr:row>58</xdr:row>
      <xdr:rowOff>130378</xdr:rowOff>
    </xdr:to>
    <xdr:sp macro="" textlink="">
      <xdr:nvSpPr>
        <xdr:cNvPr id="128" name="フローチャート : 判断 127"/>
        <xdr:cNvSpPr/>
      </xdr:nvSpPr>
      <xdr:spPr>
        <a:xfrm>
          <a:off x="2857500" y="997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146905</xdr:rowOff>
    </xdr:from>
    <xdr:ext cx="534377" cy="259045"/>
    <xdr:sp macro="" textlink="">
      <xdr:nvSpPr>
        <xdr:cNvPr id="129" name="テキスト ボックス 128"/>
        <xdr:cNvSpPr txBox="1"/>
      </xdr:nvSpPr>
      <xdr:spPr>
        <a:xfrm>
          <a:off x="2641111" y="97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146885</xdr:rowOff>
    </xdr:from>
    <xdr:to>
      <xdr:col>2</xdr:col>
      <xdr:colOff>638175</xdr:colOff>
      <xdr:row>60</xdr:row>
      <xdr:rowOff>2197</xdr:rowOff>
    </xdr:to>
    <xdr:cxnSp macro="">
      <xdr:nvCxnSpPr>
        <xdr:cNvPr id="130" name="直線コネクタ 129"/>
        <xdr:cNvCxnSpPr/>
      </xdr:nvCxnSpPr>
      <xdr:spPr>
        <a:xfrm flipV="1">
          <a:off x="1130300" y="10262435"/>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40274</xdr:rowOff>
    </xdr:from>
    <xdr:to>
      <xdr:col>3</xdr:col>
      <xdr:colOff>3175</xdr:colOff>
      <xdr:row>58</xdr:row>
      <xdr:rowOff>141874</xdr:rowOff>
    </xdr:to>
    <xdr:sp macro="" textlink="">
      <xdr:nvSpPr>
        <xdr:cNvPr id="131" name="フローチャート : 判断 130"/>
        <xdr:cNvSpPr/>
      </xdr:nvSpPr>
      <xdr:spPr>
        <a:xfrm>
          <a:off x="1968500" y="998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158401</xdr:rowOff>
    </xdr:from>
    <xdr:ext cx="534377" cy="259045"/>
    <xdr:sp macro="" textlink="">
      <xdr:nvSpPr>
        <xdr:cNvPr id="132" name="テキスト ボックス 131"/>
        <xdr:cNvSpPr txBox="1"/>
      </xdr:nvSpPr>
      <xdr:spPr>
        <a:xfrm>
          <a:off x="175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4367</xdr:rowOff>
    </xdr:from>
    <xdr:to>
      <xdr:col>1</xdr:col>
      <xdr:colOff>485775</xdr:colOff>
      <xdr:row>58</xdr:row>
      <xdr:rowOff>105967</xdr:rowOff>
    </xdr:to>
    <xdr:sp macro="" textlink="">
      <xdr:nvSpPr>
        <xdr:cNvPr id="133" name="フローチャート : 判断 132"/>
        <xdr:cNvSpPr/>
      </xdr:nvSpPr>
      <xdr:spPr>
        <a:xfrm>
          <a:off x="1079500" y="994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122494</xdr:rowOff>
    </xdr:from>
    <xdr:ext cx="534377" cy="259045"/>
    <xdr:sp macro="" textlink="">
      <xdr:nvSpPr>
        <xdr:cNvPr id="134" name="テキスト ボックス 133"/>
        <xdr:cNvSpPr txBox="1"/>
      </xdr:nvSpPr>
      <xdr:spPr>
        <a:xfrm>
          <a:off x="863111" y="9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163913</xdr:rowOff>
    </xdr:from>
    <xdr:to>
      <xdr:col>6</xdr:col>
      <xdr:colOff>561975</xdr:colOff>
      <xdr:row>59</xdr:row>
      <xdr:rowOff>94063</xdr:rowOff>
    </xdr:to>
    <xdr:sp macro="" textlink="">
      <xdr:nvSpPr>
        <xdr:cNvPr id="140" name="円/楕円 139"/>
        <xdr:cNvSpPr/>
      </xdr:nvSpPr>
      <xdr:spPr>
        <a:xfrm>
          <a:off x="4584700" y="101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78840</xdr:rowOff>
    </xdr:from>
    <xdr:ext cx="534377" cy="259045"/>
    <xdr:sp macro="" textlink="">
      <xdr:nvSpPr>
        <xdr:cNvPr id="141" name="物件費該当値テキスト"/>
        <xdr:cNvSpPr txBox="1"/>
      </xdr:nvSpPr>
      <xdr:spPr>
        <a:xfrm>
          <a:off x="4686300" y="100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27717</xdr:rowOff>
    </xdr:from>
    <xdr:to>
      <xdr:col>5</xdr:col>
      <xdr:colOff>409575</xdr:colOff>
      <xdr:row>59</xdr:row>
      <xdr:rowOff>129317</xdr:rowOff>
    </xdr:to>
    <xdr:sp macro="" textlink="">
      <xdr:nvSpPr>
        <xdr:cNvPr id="142" name="円/楕円 141"/>
        <xdr:cNvSpPr/>
      </xdr:nvSpPr>
      <xdr:spPr>
        <a:xfrm>
          <a:off x="3746500" y="101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120444</xdr:rowOff>
    </xdr:from>
    <xdr:ext cx="534377" cy="259045"/>
    <xdr:sp macro="" textlink="">
      <xdr:nvSpPr>
        <xdr:cNvPr id="143" name="テキスト ボックス 142"/>
        <xdr:cNvSpPr txBox="1"/>
      </xdr:nvSpPr>
      <xdr:spPr>
        <a:xfrm>
          <a:off x="3530111" y="1023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110960</xdr:rowOff>
    </xdr:from>
    <xdr:to>
      <xdr:col>4</xdr:col>
      <xdr:colOff>206375</xdr:colOff>
      <xdr:row>60</xdr:row>
      <xdr:rowOff>41110</xdr:rowOff>
    </xdr:to>
    <xdr:sp macro="" textlink="">
      <xdr:nvSpPr>
        <xdr:cNvPr id="144" name="円/楕円 143"/>
        <xdr:cNvSpPr/>
      </xdr:nvSpPr>
      <xdr:spPr>
        <a:xfrm>
          <a:off x="2857500" y="102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60</xdr:row>
      <xdr:rowOff>32237</xdr:rowOff>
    </xdr:from>
    <xdr:ext cx="534377" cy="259045"/>
    <xdr:sp macro="" textlink="">
      <xdr:nvSpPr>
        <xdr:cNvPr id="145" name="テキスト ボックス 144"/>
        <xdr:cNvSpPr txBox="1"/>
      </xdr:nvSpPr>
      <xdr:spPr>
        <a:xfrm>
          <a:off x="2641111" y="103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96085</xdr:rowOff>
    </xdr:from>
    <xdr:to>
      <xdr:col>3</xdr:col>
      <xdr:colOff>3175</xdr:colOff>
      <xdr:row>60</xdr:row>
      <xdr:rowOff>26235</xdr:rowOff>
    </xdr:to>
    <xdr:sp macro="" textlink="">
      <xdr:nvSpPr>
        <xdr:cNvPr id="146" name="円/楕円 145"/>
        <xdr:cNvSpPr/>
      </xdr:nvSpPr>
      <xdr:spPr>
        <a:xfrm>
          <a:off x="1968500" y="102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17362</xdr:rowOff>
    </xdr:from>
    <xdr:ext cx="534377" cy="259045"/>
    <xdr:sp macro="" textlink="">
      <xdr:nvSpPr>
        <xdr:cNvPr id="147" name="テキスト ボックス 146"/>
        <xdr:cNvSpPr txBox="1"/>
      </xdr:nvSpPr>
      <xdr:spPr>
        <a:xfrm>
          <a:off x="1752111" y="103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122847</xdr:rowOff>
    </xdr:from>
    <xdr:to>
      <xdr:col>1</xdr:col>
      <xdr:colOff>485775</xdr:colOff>
      <xdr:row>60</xdr:row>
      <xdr:rowOff>52997</xdr:rowOff>
    </xdr:to>
    <xdr:sp macro="" textlink="">
      <xdr:nvSpPr>
        <xdr:cNvPr id="148" name="円/楕円 147"/>
        <xdr:cNvSpPr/>
      </xdr:nvSpPr>
      <xdr:spPr>
        <a:xfrm>
          <a:off x="1079500" y="10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44124</xdr:rowOff>
    </xdr:from>
    <xdr:ext cx="534377" cy="259045"/>
    <xdr:sp macro="" textlink="">
      <xdr:nvSpPr>
        <xdr:cNvPr id="149" name="テキスト ボックス 148"/>
        <xdr:cNvSpPr txBox="1"/>
      </xdr:nvSpPr>
      <xdr:spPr>
        <a:xfrm>
          <a:off x="863111" y="10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158583</xdr:rowOff>
    </xdr:from>
    <xdr:to>
      <xdr:col>6</xdr:col>
      <xdr:colOff>511175</xdr:colOff>
      <xdr:row>77</xdr:row>
      <xdr:rowOff>1671</xdr:rowOff>
    </xdr:to>
    <xdr:cxnSp macro="">
      <xdr:nvCxnSpPr>
        <xdr:cNvPr id="176" name="直線コネクタ 175"/>
        <xdr:cNvCxnSpPr/>
      </xdr:nvCxnSpPr>
      <xdr:spPr>
        <a:xfrm>
          <a:off x="3797300" y="13188783"/>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158583</xdr:rowOff>
    </xdr:from>
    <xdr:to>
      <xdr:col>5</xdr:col>
      <xdr:colOff>358775</xdr:colOff>
      <xdr:row>77</xdr:row>
      <xdr:rowOff>31023</xdr:rowOff>
    </xdr:to>
    <xdr:cxnSp macro="">
      <xdr:nvCxnSpPr>
        <xdr:cNvPr id="179" name="直線コネクタ 178"/>
        <xdr:cNvCxnSpPr/>
      </xdr:nvCxnSpPr>
      <xdr:spPr>
        <a:xfrm flipV="1">
          <a:off x="2908300" y="13188783"/>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80" name="フローチャート : 判断 179"/>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10634</xdr:rowOff>
    </xdr:from>
    <xdr:ext cx="469744" cy="259045"/>
    <xdr:sp macro="" textlink="">
      <xdr:nvSpPr>
        <xdr:cNvPr id="181" name="テキスト ボックス 180"/>
        <xdr:cNvSpPr txBox="1"/>
      </xdr:nvSpPr>
      <xdr:spPr>
        <a:xfrm>
          <a:off x="3562427"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23296</xdr:rowOff>
    </xdr:from>
    <xdr:to>
      <xdr:col>4</xdr:col>
      <xdr:colOff>155575</xdr:colOff>
      <xdr:row>77</xdr:row>
      <xdr:rowOff>31023</xdr:rowOff>
    </xdr:to>
    <xdr:cxnSp macro="">
      <xdr:nvCxnSpPr>
        <xdr:cNvPr id="182" name="直線コネクタ 181"/>
        <xdr:cNvCxnSpPr/>
      </xdr:nvCxnSpPr>
      <xdr:spPr>
        <a:xfrm>
          <a:off x="2019300" y="1322494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3" name="フローチャート : 判断 182"/>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20876</xdr:rowOff>
    </xdr:from>
    <xdr:ext cx="469744" cy="259045"/>
    <xdr:sp macro="" textlink="">
      <xdr:nvSpPr>
        <xdr:cNvPr id="184" name="テキスト ボックス 183"/>
        <xdr:cNvSpPr txBox="1"/>
      </xdr:nvSpPr>
      <xdr:spPr>
        <a:xfrm>
          <a:off x="2673427"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23296</xdr:rowOff>
    </xdr:from>
    <xdr:to>
      <xdr:col>2</xdr:col>
      <xdr:colOff>638175</xdr:colOff>
      <xdr:row>77</xdr:row>
      <xdr:rowOff>98644</xdr:rowOff>
    </xdr:to>
    <xdr:cxnSp macro="">
      <xdr:nvCxnSpPr>
        <xdr:cNvPr id="185" name="直線コネクタ 184"/>
        <xdr:cNvCxnSpPr/>
      </xdr:nvCxnSpPr>
      <xdr:spPr>
        <a:xfrm flipV="1">
          <a:off x="1130300" y="13224946"/>
          <a:ext cx="889000" cy="7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6" name="フローチャート : 判断 185"/>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14795</xdr:rowOff>
    </xdr:from>
    <xdr:ext cx="469744" cy="259045"/>
    <xdr:sp macro="" textlink="">
      <xdr:nvSpPr>
        <xdr:cNvPr id="187" name="テキスト ボックス 186"/>
        <xdr:cNvSpPr txBox="1"/>
      </xdr:nvSpPr>
      <xdr:spPr>
        <a:xfrm>
          <a:off x="1784427" y="133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8" name="フローチャート : 判断 187"/>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24258</xdr:rowOff>
    </xdr:from>
    <xdr:ext cx="469744" cy="259045"/>
    <xdr:sp macro="" textlink="">
      <xdr:nvSpPr>
        <xdr:cNvPr id="189" name="テキスト ボックス 188"/>
        <xdr:cNvSpPr txBox="1"/>
      </xdr:nvSpPr>
      <xdr:spPr>
        <a:xfrm>
          <a:off x="895427"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122321</xdr:rowOff>
    </xdr:from>
    <xdr:to>
      <xdr:col>6</xdr:col>
      <xdr:colOff>561975</xdr:colOff>
      <xdr:row>77</xdr:row>
      <xdr:rowOff>52471</xdr:rowOff>
    </xdr:to>
    <xdr:sp macro="" textlink="">
      <xdr:nvSpPr>
        <xdr:cNvPr id="195" name="円/楕円 194"/>
        <xdr:cNvSpPr/>
      </xdr:nvSpPr>
      <xdr:spPr>
        <a:xfrm>
          <a:off x="45847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145198</xdr:rowOff>
    </xdr:from>
    <xdr:ext cx="469744" cy="259045"/>
    <xdr:sp macro="" textlink="">
      <xdr:nvSpPr>
        <xdr:cNvPr id="196" name="維持補修費該当値テキスト"/>
        <xdr:cNvSpPr txBox="1"/>
      </xdr:nvSpPr>
      <xdr:spPr>
        <a:xfrm>
          <a:off x="4686300" y="130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107783</xdr:rowOff>
    </xdr:from>
    <xdr:to>
      <xdr:col>5</xdr:col>
      <xdr:colOff>409575</xdr:colOff>
      <xdr:row>77</xdr:row>
      <xdr:rowOff>37933</xdr:rowOff>
    </xdr:to>
    <xdr:sp macro="" textlink="">
      <xdr:nvSpPr>
        <xdr:cNvPr id="197" name="円/楕円 196"/>
        <xdr:cNvSpPr/>
      </xdr:nvSpPr>
      <xdr:spPr>
        <a:xfrm>
          <a:off x="3746500" y="13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54460</xdr:rowOff>
    </xdr:from>
    <xdr:ext cx="469744" cy="259045"/>
    <xdr:sp macro="" textlink="">
      <xdr:nvSpPr>
        <xdr:cNvPr id="198" name="テキスト ボックス 197"/>
        <xdr:cNvSpPr txBox="1"/>
      </xdr:nvSpPr>
      <xdr:spPr>
        <a:xfrm>
          <a:off x="3562427" y="129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151673</xdr:rowOff>
    </xdr:from>
    <xdr:to>
      <xdr:col>4</xdr:col>
      <xdr:colOff>206375</xdr:colOff>
      <xdr:row>77</xdr:row>
      <xdr:rowOff>81823</xdr:rowOff>
    </xdr:to>
    <xdr:sp macro="" textlink="">
      <xdr:nvSpPr>
        <xdr:cNvPr id="199" name="円/楕円 198"/>
        <xdr:cNvSpPr/>
      </xdr:nvSpPr>
      <xdr:spPr>
        <a:xfrm>
          <a:off x="2857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98351</xdr:rowOff>
    </xdr:from>
    <xdr:ext cx="469744" cy="259045"/>
    <xdr:sp macro="" textlink="">
      <xdr:nvSpPr>
        <xdr:cNvPr id="200" name="テキスト ボックス 199"/>
        <xdr:cNvSpPr txBox="1"/>
      </xdr:nvSpPr>
      <xdr:spPr>
        <a:xfrm>
          <a:off x="2673427" y="1295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143946</xdr:rowOff>
    </xdr:from>
    <xdr:to>
      <xdr:col>3</xdr:col>
      <xdr:colOff>3175</xdr:colOff>
      <xdr:row>77</xdr:row>
      <xdr:rowOff>74096</xdr:rowOff>
    </xdr:to>
    <xdr:sp macro="" textlink="">
      <xdr:nvSpPr>
        <xdr:cNvPr id="201" name="円/楕円 200"/>
        <xdr:cNvSpPr/>
      </xdr:nvSpPr>
      <xdr:spPr>
        <a:xfrm>
          <a:off x="1968500" y="131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90624</xdr:rowOff>
    </xdr:from>
    <xdr:ext cx="469744" cy="259045"/>
    <xdr:sp macro="" textlink="">
      <xdr:nvSpPr>
        <xdr:cNvPr id="202" name="テキスト ボックス 201"/>
        <xdr:cNvSpPr txBox="1"/>
      </xdr:nvSpPr>
      <xdr:spPr>
        <a:xfrm>
          <a:off x="1784427" y="129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47844</xdr:rowOff>
    </xdr:from>
    <xdr:to>
      <xdr:col>1</xdr:col>
      <xdr:colOff>485775</xdr:colOff>
      <xdr:row>77</xdr:row>
      <xdr:rowOff>149444</xdr:rowOff>
    </xdr:to>
    <xdr:sp macro="" textlink="">
      <xdr:nvSpPr>
        <xdr:cNvPr id="203" name="円/楕円 202"/>
        <xdr:cNvSpPr/>
      </xdr:nvSpPr>
      <xdr:spPr>
        <a:xfrm>
          <a:off x="107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165971</xdr:rowOff>
    </xdr:from>
    <xdr:ext cx="469744" cy="259045"/>
    <xdr:sp macro="" textlink="">
      <xdr:nvSpPr>
        <xdr:cNvPr id="204" name="テキスト ボックス 203"/>
        <xdr:cNvSpPr txBox="1"/>
      </xdr:nvSpPr>
      <xdr:spPr>
        <a:xfrm>
          <a:off x="895427" y="130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84550</xdr:rowOff>
    </xdr:from>
    <xdr:to>
      <xdr:col>6</xdr:col>
      <xdr:colOff>511175</xdr:colOff>
      <xdr:row>98</xdr:row>
      <xdr:rowOff>117774</xdr:rowOff>
    </xdr:to>
    <xdr:cxnSp macro="">
      <xdr:nvCxnSpPr>
        <xdr:cNvPr id="234" name="直線コネクタ 233"/>
        <xdr:cNvCxnSpPr/>
      </xdr:nvCxnSpPr>
      <xdr:spPr>
        <a:xfrm flipV="1">
          <a:off x="3797300" y="16886650"/>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117774</xdr:rowOff>
    </xdr:from>
    <xdr:to>
      <xdr:col>5</xdr:col>
      <xdr:colOff>358775</xdr:colOff>
      <xdr:row>99</xdr:row>
      <xdr:rowOff>349</xdr:rowOff>
    </xdr:to>
    <xdr:cxnSp macro="">
      <xdr:nvCxnSpPr>
        <xdr:cNvPr id="237" name="直線コネクタ 236"/>
        <xdr:cNvCxnSpPr/>
      </xdr:nvCxnSpPr>
      <xdr:spPr>
        <a:xfrm flipV="1">
          <a:off x="2908300" y="16919874"/>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8" name="フローチャート : 判断 237"/>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9" name="テキスト ボックス 238"/>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167836</xdr:rowOff>
    </xdr:from>
    <xdr:to>
      <xdr:col>4</xdr:col>
      <xdr:colOff>155575</xdr:colOff>
      <xdr:row>99</xdr:row>
      <xdr:rowOff>349</xdr:rowOff>
    </xdr:to>
    <xdr:cxnSp macro="">
      <xdr:nvCxnSpPr>
        <xdr:cNvPr id="240" name="直線コネクタ 239"/>
        <xdr:cNvCxnSpPr/>
      </xdr:nvCxnSpPr>
      <xdr:spPr>
        <a:xfrm>
          <a:off x="2019300" y="1696993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1" name="フローチャート : 判断 240"/>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2" name="テキスト ボックス 241"/>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167836</xdr:rowOff>
    </xdr:from>
    <xdr:to>
      <xdr:col>2</xdr:col>
      <xdr:colOff>638175</xdr:colOff>
      <xdr:row>99</xdr:row>
      <xdr:rowOff>4045</xdr:rowOff>
    </xdr:to>
    <xdr:cxnSp macro="">
      <xdr:nvCxnSpPr>
        <xdr:cNvPr id="243" name="直線コネクタ 242"/>
        <xdr:cNvCxnSpPr/>
      </xdr:nvCxnSpPr>
      <xdr:spPr>
        <a:xfrm flipV="1">
          <a:off x="1130300" y="16969936"/>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4" name="フローチャート : 判断 243"/>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5" name="テキスト ボックス 244"/>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6" name="フローチャート : 判断 245"/>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63600</xdr:rowOff>
    </xdr:from>
    <xdr:ext cx="534377" cy="259045"/>
    <xdr:sp macro="" textlink="">
      <xdr:nvSpPr>
        <xdr:cNvPr id="247" name="テキスト ボックス 246"/>
        <xdr:cNvSpPr txBox="1"/>
      </xdr:nvSpPr>
      <xdr:spPr>
        <a:xfrm>
          <a:off x="863111" y="1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33750</xdr:rowOff>
    </xdr:from>
    <xdr:to>
      <xdr:col>6</xdr:col>
      <xdr:colOff>561975</xdr:colOff>
      <xdr:row>98</xdr:row>
      <xdr:rowOff>135350</xdr:rowOff>
    </xdr:to>
    <xdr:sp macro="" textlink="">
      <xdr:nvSpPr>
        <xdr:cNvPr id="253" name="円/楕円 252"/>
        <xdr:cNvSpPr/>
      </xdr:nvSpPr>
      <xdr:spPr>
        <a:xfrm>
          <a:off x="4584700" y="168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120127</xdr:rowOff>
    </xdr:from>
    <xdr:ext cx="534377" cy="259045"/>
    <xdr:sp macro="" textlink="">
      <xdr:nvSpPr>
        <xdr:cNvPr id="254" name="扶助費該当値テキスト"/>
        <xdr:cNvSpPr txBox="1"/>
      </xdr:nvSpPr>
      <xdr:spPr>
        <a:xfrm>
          <a:off x="4686300" y="167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66974</xdr:rowOff>
    </xdr:from>
    <xdr:to>
      <xdr:col>5</xdr:col>
      <xdr:colOff>409575</xdr:colOff>
      <xdr:row>98</xdr:row>
      <xdr:rowOff>168574</xdr:rowOff>
    </xdr:to>
    <xdr:sp macro="" textlink="">
      <xdr:nvSpPr>
        <xdr:cNvPr id="255" name="円/楕円 254"/>
        <xdr:cNvSpPr/>
      </xdr:nvSpPr>
      <xdr:spPr>
        <a:xfrm>
          <a:off x="3746500" y="168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159701</xdr:rowOff>
    </xdr:from>
    <xdr:ext cx="534377" cy="259045"/>
    <xdr:sp macro="" textlink="">
      <xdr:nvSpPr>
        <xdr:cNvPr id="256" name="テキスト ボックス 255"/>
        <xdr:cNvSpPr txBox="1"/>
      </xdr:nvSpPr>
      <xdr:spPr>
        <a:xfrm>
          <a:off x="3530111" y="16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120999</xdr:rowOff>
    </xdr:from>
    <xdr:to>
      <xdr:col>4</xdr:col>
      <xdr:colOff>206375</xdr:colOff>
      <xdr:row>99</xdr:row>
      <xdr:rowOff>51149</xdr:rowOff>
    </xdr:to>
    <xdr:sp macro="" textlink="">
      <xdr:nvSpPr>
        <xdr:cNvPr id="257" name="円/楕円 256"/>
        <xdr:cNvSpPr/>
      </xdr:nvSpPr>
      <xdr:spPr>
        <a:xfrm>
          <a:off x="2857500" y="16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42276</xdr:rowOff>
    </xdr:from>
    <xdr:ext cx="534377" cy="259045"/>
    <xdr:sp macro="" textlink="">
      <xdr:nvSpPr>
        <xdr:cNvPr id="258" name="テキスト ボックス 257"/>
        <xdr:cNvSpPr txBox="1"/>
      </xdr:nvSpPr>
      <xdr:spPr>
        <a:xfrm>
          <a:off x="2641111" y="170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117036</xdr:rowOff>
    </xdr:from>
    <xdr:to>
      <xdr:col>3</xdr:col>
      <xdr:colOff>3175</xdr:colOff>
      <xdr:row>99</xdr:row>
      <xdr:rowOff>47186</xdr:rowOff>
    </xdr:to>
    <xdr:sp macro="" textlink="">
      <xdr:nvSpPr>
        <xdr:cNvPr id="259" name="円/楕円 258"/>
        <xdr:cNvSpPr/>
      </xdr:nvSpPr>
      <xdr:spPr>
        <a:xfrm>
          <a:off x="1968500" y="169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38313</xdr:rowOff>
    </xdr:from>
    <xdr:ext cx="534377" cy="259045"/>
    <xdr:sp macro="" textlink="">
      <xdr:nvSpPr>
        <xdr:cNvPr id="260" name="テキスト ボックス 259"/>
        <xdr:cNvSpPr txBox="1"/>
      </xdr:nvSpPr>
      <xdr:spPr>
        <a:xfrm>
          <a:off x="1752111" y="170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124695</xdr:rowOff>
    </xdr:from>
    <xdr:to>
      <xdr:col>1</xdr:col>
      <xdr:colOff>485775</xdr:colOff>
      <xdr:row>99</xdr:row>
      <xdr:rowOff>54845</xdr:rowOff>
    </xdr:to>
    <xdr:sp macro="" textlink="">
      <xdr:nvSpPr>
        <xdr:cNvPr id="261" name="円/楕円 260"/>
        <xdr:cNvSpPr/>
      </xdr:nvSpPr>
      <xdr:spPr>
        <a:xfrm>
          <a:off x="1079500" y="169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45972</xdr:rowOff>
    </xdr:from>
    <xdr:ext cx="534377" cy="259045"/>
    <xdr:sp macro="" textlink="">
      <xdr:nvSpPr>
        <xdr:cNvPr id="262" name="テキスト ボックス 261"/>
        <xdr:cNvSpPr txBox="1"/>
      </xdr:nvSpPr>
      <xdr:spPr>
        <a:xfrm>
          <a:off x="863111" y="1701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117364</xdr:rowOff>
    </xdr:from>
    <xdr:to>
      <xdr:col>15</xdr:col>
      <xdr:colOff>180975</xdr:colOff>
      <xdr:row>38</xdr:row>
      <xdr:rowOff>30058</xdr:rowOff>
    </xdr:to>
    <xdr:cxnSp macro="">
      <xdr:nvCxnSpPr>
        <xdr:cNvPr id="295" name="直線コネクタ 294"/>
        <xdr:cNvCxnSpPr/>
      </xdr:nvCxnSpPr>
      <xdr:spPr>
        <a:xfrm flipV="1">
          <a:off x="9639300" y="6461014"/>
          <a:ext cx="8382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30058</xdr:rowOff>
    </xdr:from>
    <xdr:to>
      <xdr:col>14</xdr:col>
      <xdr:colOff>28575</xdr:colOff>
      <xdr:row>38</xdr:row>
      <xdr:rowOff>34410</xdr:rowOff>
    </xdr:to>
    <xdr:cxnSp macro="">
      <xdr:nvCxnSpPr>
        <xdr:cNvPr id="298" name="直線コネクタ 297"/>
        <xdr:cNvCxnSpPr/>
      </xdr:nvCxnSpPr>
      <xdr:spPr>
        <a:xfrm flipV="1">
          <a:off x="8750300" y="6545158"/>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9" name="フローチャート : 判断 298"/>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166593</xdr:rowOff>
    </xdr:from>
    <xdr:ext cx="534377" cy="259045"/>
    <xdr:sp macro="" textlink="">
      <xdr:nvSpPr>
        <xdr:cNvPr id="300" name="テキスト ボックス 299"/>
        <xdr:cNvSpPr txBox="1"/>
      </xdr:nvSpPr>
      <xdr:spPr>
        <a:xfrm>
          <a:off x="9372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34410</xdr:rowOff>
    </xdr:from>
    <xdr:to>
      <xdr:col>12</xdr:col>
      <xdr:colOff>511175</xdr:colOff>
      <xdr:row>38</xdr:row>
      <xdr:rowOff>46793</xdr:rowOff>
    </xdr:to>
    <xdr:cxnSp macro="">
      <xdr:nvCxnSpPr>
        <xdr:cNvPr id="301" name="直線コネクタ 300"/>
        <xdr:cNvCxnSpPr/>
      </xdr:nvCxnSpPr>
      <xdr:spPr>
        <a:xfrm flipV="1">
          <a:off x="7861300" y="654951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2" name="フローチャート : 判断 301"/>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134323</xdr:rowOff>
    </xdr:from>
    <xdr:ext cx="534377" cy="259045"/>
    <xdr:sp macro="" textlink="">
      <xdr:nvSpPr>
        <xdr:cNvPr id="303" name="テキスト ボックス 302"/>
        <xdr:cNvSpPr txBox="1"/>
      </xdr:nvSpPr>
      <xdr:spPr>
        <a:xfrm>
          <a:off x="8483111" y="61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37192</xdr:rowOff>
    </xdr:from>
    <xdr:to>
      <xdr:col>11</xdr:col>
      <xdr:colOff>307975</xdr:colOff>
      <xdr:row>38</xdr:row>
      <xdr:rowOff>46793</xdr:rowOff>
    </xdr:to>
    <xdr:cxnSp macro="">
      <xdr:nvCxnSpPr>
        <xdr:cNvPr id="304" name="直線コネクタ 303"/>
        <xdr:cNvCxnSpPr/>
      </xdr:nvCxnSpPr>
      <xdr:spPr>
        <a:xfrm>
          <a:off x="6972300" y="65522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5" name="フローチャート : 判断 304"/>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160840</xdr:rowOff>
    </xdr:from>
    <xdr:ext cx="534377" cy="259045"/>
    <xdr:sp macro="" textlink="">
      <xdr:nvSpPr>
        <xdr:cNvPr id="306" name="テキスト ボックス 305"/>
        <xdr:cNvSpPr txBox="1"/>
      </xdr:nvSpPr>
      <xdr:spPr>
        <a:xfrm>
          <a:off x="7594111" y="61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7" name="フローチャート : 判断 306"/>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161688</xdr:rowOff>
    </xdr:from>
    <xdr:ext cx="534377" cy="259045"/>
    <xdr:sp macro="" textlink="">
      <xdr:nvSpPr>
        <xdr:cNvPr id="308" name="テキスト ボックス 307"/>
        <xdr:cNvSpPr txBox="1"/>
      </xdr:nvSpPr>
      <xdr:spPr>
        <a:xfrm>
          <a:off x="6705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66564</xdr:rowOff>
    </xdr:from>
    <xdr:to>
      <xdr:col>15</xdr:col>
      <xdr:colOff>231775</xdr:colOff>
      <xdr:row>37</xdr:row>
      <xdr:rowOff>168163</xdr:rowOff>
    </xdr:to>
    <xdr:sp macro="" textlink="">
      <xdr:nvSpPr>
        <xdr:cNvPr id="314" name="円/楕円 313"/>
        <xdr:cNvSpPr/>
      </xdr:nvSpPr>
      <xdr:spPr>
        <a:xfrm>
          <a:off x="10426700" y="6410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44991</xdr:rowOff>
    </xdr:from>
    <xdr:ext cx="534377" cy="259045"/>
    <xdr:sp macro="" textlink="">
      <xdr:nvSpPr>
        <xdr:cNvPr id="315" name="補助費等該当値テキスト"/>
        <xdr:cNvSpPr txBox="1"/>
      </xdr:nvSpPr>
      <xdr:spPr>
        <a:xfrm>
          <a:off x="10528300" y="63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150708</xdr:rowOff>
    </xdr:from>
    <xdr:to>
      <xdr:col>14</xdr:col>
      <xdr:colOff>79375</xdr:colOff>
      <xdr:row>38</xdr:row>
      <xdr:rowOff>80858</xdr:rowOff>
    </xdr:to>
    <xdr:sp macro="" textlink="">
      <xdr:nvSpPr>
        <xdr:cNvPr id="316" name="円/楕円 315"/>
        <xdr:cNvSpPr/>
      </xdr:nvSpPr>
      <xdr:spPr>
        <a:xfrm>
          <a:off x="9588500" y="64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71985</xdr:rowOff>
    </xdr:from>
    <xdr:ext cx="534377" cy="259045"/>
    <xdr:sp macro="" textlink="">
      <xdr:nvSpPr>
        <xdr:cNvPr id="317" name="テキスト ボックス 316"/>
        <xdr:cNvSpPr txBox="1"/>
      </xdr:nvSpPr>
      <xdr:spPr>
        <a:xfrm>
          <a:off x="9372111" y="65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155061</xdr:rowOff>
    </xdr:from>
    <xdr:to>
      <xdr:col>12</xdr:col>
      <xdr:colOff>561975</xdr:colOff>
      <xdr:row>38</xdr:row>
      <xdr:rowOff>85210</xdr:rowOff>
    </xdr:to>
    <xdr:sp macro="" textlink="">
      <xdr:nvSpPr>
        <xdr:cNvPr id="318" name="円/楕円 317"/>
        <xdr:cNvSpPr/>
      </xdr:nvSpPr>
      <xdr:spPr>
        <a:xfrm>
          <a:off x="8699500" y="6498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76337</xdr:rowOff>
    </xdr:from>
    <xdr:ext cx="534377" cy="259045"/>
    <xdr:sp macro="" textlink="">
      <xdr:nvSpPr>
        <xdr:cNvPr id="319" name="テキスト ボックス 318"/>
        <xdr:cNvSpPr txBox="1"/>
      </xdr:nvSpPr>
      <xdr:spPr>
        <a:xfrm>
          <a:off x="8483111" y="65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167443</xdr:rowOff>
    </xdr:from>
    <xdr:to>
      <xdr:col>11</xdr:col>
      <xdr:colOff>358775</xdr:colOff>
      <xdr:row>38</xdr:row>
      <xdr:rowOff>97593</xdr:rowOff>
    </xdr:to>
    <xdr:sp macro="" textlink="">
      <xdr:nvSpPr>
        <xdr:cNvPr id="320" name="円/楕円 319"/>
        <xdr:cNvSpPr/>
      </xdr:nvSpPr>
      <xdr:spPr>
        <a:xfrm>
          <a:off x="7810500" y="65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88720</xdr:rowOff>
    </xdr:from>
    <xdr:ext cx="534377" cy="259045"/>
    <xdr:sp macro="" textlink="">
      <xdr:nvSpPr>
        <xdr:cNvPr id="321" name="テキスト ボックス 320"/>
        <xdr:cNvSpPr txBox="1"/>
      </xdr:nvSpPr>
      <xdr:spPr>
        <a:xfrm>
          <a:off x="7594111" y="66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157842</xdr:rowOff>
    </xdr:from>
    <xdr:to>
      <xdr:col>10</xdr:col>
      <xdr:colOff>155575</xdr:colOff>
      <xdr:row>38</xdr:row>
      <xdr:rowOff>87992</xdr:rowOff>
    </xdr:to>
    <xdr:sp macro="" textlink="">
      <xdr:nvSpPr>
        <xdr:cNvPr id="322" name="円/楕円 321"/>
        <xdr:cNvSpPr/>
      </xdr:nvSpPr>
      <xdr:spPr>
        <a:xfrm>
          <a:off x="6921500" y="65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79119</xdr:rowOff>
    </xdr:from>
    <xdr:ext cx="534377" cy="259045"/>
    <xdr:sp macro="" textlink="">
      <xdr:nvSpPr>
        <xdr:cNvPr id="323" name="テキスト ボックス 322"/>
        <xdr:cNvSpPr txBox="1"/>
      </xdr:nvSpPr>
      <xdr:spPr>
        <a:xfrm>
          <a:off x="6705111" y="65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136465</xdr:rowOff>
    </xdr:from>
    <xdr:to>
      <xdr:col>15</xdr:col>
      <xdr:colOff>180975</xdr:colOff>
      <xdr:row>59</xdr:row>
      <xdr:rowOff>10713</xdr:rowOff>
    </xdr:to>
    <xdr:cxnSp macro="">
      <xdr:nvCxnSpPr>
        <xdr:cNvPr id="352" name="直線コネクタ 351"/>
        <xdr:cNvCxnSpPr/>
      </xdr:nvCxnSpPr>
      <xdr:spPr>
        <a:xfrm flipV="1">
          <a:off x="9639300" y="10080565"/>
          <a:ext cx="8382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73665</xdr:rowOff>
    </xdr:from>
    <xdr:to>
      <xdr:col>14</xdr:col>
      <xdr:colOff>28575</xdr:colOff>
      <xdr:row>59</xdr:row>
      <xdr:rowOff>10713</xdr:rowOff>
    </xdr:to>
    <xdr:cxnSp macro="">
      <xdr:nvCxnSpPr>
        <xdr:cNvPr id="355" name="直線コネクタ 354"/>
        <xdr:cNvCxnSpPr/>
      </xdr:nvCxnSpPr>
      <xdr:spPr>
        <a:xfrm>
          <a:off x="8750300" y="10017765"/>
          <a:ext cx="889000" cy="1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6" name="フローチャート : 判断 355"/>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80184</xdr:rowOff>
    </xdr:from>
    <xdr:ext cx="534377" cy="259045"/>
    <xdr:sp macro="" textlink="">
      <xdr:nvSpPr>
        <xdr:cNvPr id="357" name="テキスト ボックス 356"/>
        <xdr:cNvSpPr txBox="1"/>
      </xdr:nvSpPr>
      <xdr:spPr>
        <a:xfrm>
          <a:off x="9372111" y="96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73665</xdr:rowOff>
    </xdr:from>
    <xdr:to>
      <xdr:col>12</xdr:col>
      <xdr:colOff>511175</xdr:colOff>
      <xdr:row>59</xdr:row>
      <xdr:rowOff>4186</xdr:rowOff>
    </xdr:to>
    <xdr:cxnSp macro="">
      <xdr:nvCxnSpPr>
        <xdr:cNvPr id="358" name="直線コネクタ 357"/>
        <xdr:cNvCxnSpPr/>
      </xdr:nvCxnSpPr>
      <xdr:spPr>
        <a:xfrm flipV="1">
          <a:off x="7861300" y="10017765"/>
          <a:ext cx="889000" cy="10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9" name="フローチャート : 判断 358"/>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80268</xdr:rowOff>
    </xdr:from>
    <xdr:ext cx="534377" cy="259045"/>
    <xdr:sp macro="" textlink="">
      <xdr:nvSpPr>
        <xdr:cNvPr id="360" name="テキスト ボックス 359"/>
        <xdr:cNvSpPr txBox="1"/>
      </xdr:nvSpPr>
      <xdr:spPr>
        <a:xfrm>
          <a:off x="8483111" y="9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4186</xdr:rowOff>
    </xdr:from>
    <xdr:to>
      <xdr:col>11</xdr:col>
      <xdr:colOff>307975</xdr:colOff>
      <xdr:row>59</xdr:row>
      <xdr:rowOff>8701</xdr:rowOff>
    </xdr:to>
    <xdr:cxnSp macro="">
      <xdr:nvCxnSpPr>
        <xdr:cNvPr id="361" name="直線コネクタ 360"/>
        <xdr:cNvCxnSpPr/>
      </xdr:nvCxnSpPr>
      <xdr:spPr>
        <a:xfrm flipV="1">
          <a:off x="6972300" y="1011973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2" name="フローチャート : 判断 361"/>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104846</xdr:rowOff>
    </xdr:from>
    <xdr:ext cx="534377" cy="259045"/>
    <xdr:sp macro="" textlink="">
      <xdr:nvSpPr>
        <xdr:cNvPr id="363" name="テキスト ボックス 362"/>
        <xdr:cNvSpPr txBox="1"/>
      </xdr:nvSpPr>
      <xdr:spPr>
        <a:xfrm>
          <a:off x="7594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4" name="フローチャート : 判断 363"/>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5" name="テキスト ボックス 364"/>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85665</xdr:rowOff>
    </xdr:from>
    <xdr:to>
      <xdr:col>15</xdr:col>
      <xdr:colOff>231775</xdr:colOff>
      <xdr:row>59</xdr:row>
      <xdr:rowOff>15815</xdr:rowOff>
    </xdr:to>
    <xdr:sp macro="" textlink="">
      <xdr:nvSpPr>
        <xdr:cNvPr id="371" name="円/楕円 370"/>
        <xdr:cNvSpPr/>
      </xdr:nvSpPr>
      <xdr:spPr>
        <a:xfrm>
          <a:off x="10426700" y="100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592</xdr:rowOff>
    </xdr:from>
    <xdr:ext cx="534377" cy="259045"/>
    <xdr:sp macro="" textlink="">
      <xdr:nvSpPr>
        <xdr:cNvPr id="372" name="普通建設事業費該当値テキスト"/>
        <xdr:cNvSpPr txBox="1"/>
      </xdr:nvSpPr>
      <xdr:spPr>
        <a:xfrm>
          <a:off x="10528300"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131363</xdr:rowOff>
    </xdr:from>
    <xdr:to>
      <xdr:col>14</xdr:col>
      <xdr:colOff>79375</xdr:colOff>
      <xdr:row>59</xdr:row>
      <xdr:rowOff>61513</xdr:rowOff>
    </xdr:to>
    <xdr:sp macro="" textlink="">
      <xdr:nvSpPr>
        <xdr:cNvPr id="373" name="円/楕円 372"/>
        <xdr:cNvSpPr/>
      </xdr:nvSpPr>
      <xdr:spPr>
        <a:xfrm>
          <a:off x="9588500" y="100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52640</xdr:rowOff>
    </xdr:from>
    <xdr:ext cx="469744" cy="259045"/>
    <xdr:sp macro="" textlink="">
      <xdr:nvSpPr>
        <xdr:cNvPr id="374" name="テキスト ボックス 373"/>
        <xdr:cNvSpPr txBox="1"/>
      </xdr:nvSpPr>
      <xdr:spPr>
        <a:xfrm>
          <a:off x="9404427" y="101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22865</xdr:rowOff>
    </xdr:from>
    <xdr:to>
      <xdr:col>12</xdr:col>
      <xdr:colOff>561975</xdr:colOff>
      <xdr:row>58</xdr:row>
      <xdr:rowOff>124465</xdr:rowOff>
    </xdr:to>
    <xdr:sp macro="" textlink="">
      <xdr:nvSpPr>
        <xdr:cNvPr id="375" name="円/楕円 374"/>
        <xdr:cNvSpPr/>
      </xdr:nvSpPr>
      <xdr:spPr>
        <a:xfrm>
          <a:off x="8699500" y="99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115592</xdr:rowOff>
    </xdr:from>
    <xdr:ext cx="534377" cy="259045"/>
    <xdr:sp macro="" textlink="">
      <xdr:nvSpPr>
        <xdr:cNvPr id="376" name="テキスト ボックス 375"/>
        <xdr:cNvSpPr txBox="1"/>
      </xdr:nvSpPr>
      <xdr:spPr>
        <a:xfrm>
          <a:off x="8483111" y="1005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124836</xdr:rowOff>
    </xdr:from>
    <xdr:to>
      <xdr:col>11</xdr:col>
      <xdr:colOff>358775</xdr:colOff>
      <xdr:row>59</xdr:row>
      <xdr:rowOff>54986</xdr:rowOff>
    </xdr:to>
    <xdr:sp macro="" textlink="">
      <xdr:nvSpPr>
        <xdr:cNvPr id="377" name="円/楕円 376"/>
        <xdr:cNvSpPr/>
      </xdr:nvSpPr>
      <xdr:spPr>
        <a:xfrm>
          <a:off x="7810500" y="10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46113</xdr:rowOff>
    </xdr:from>
    <xdr:ext cx="534377" cy="259045"/>
    <xdr:sp macro="" textlink="">
      <xdr:nvSpPr>
        <xdr:cNvPr id="378" name="テキスト ボックス 377"/>
        <xdr:cNvSpPr txBox="1"/>
      </xdr:nvSpPr>
      <xdr:spPr>
        <a:xfrm>
          <a:off x="7594111" y="10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129351</xdr:rowOff>
    </xdr:from>
    <xdr:to>
      <xdr:col>10</xdr:col>
      <xdr:colOff>155575</xdr:colOff>
      <xdr:row>59</xdr:row>
      <xdr:rowOff>59501</xdr:rowOff>
    </xdr:to>
    <xdr:sp macro="" textlink="">
      <xdr:nvSpPr>
        <xdr:cNvPr id="379" name="円/楕円 378"/>
        <xdr:cNvSpPr/>
      </xdr:nvSpPr>
      <xdr:spPr>
        <a:xfrm>
          <a:off x="6921500" y="100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50628</xdr:rowOff>
    </xdr:from>
    <xdr:ext cx="469744" cy="259045"/>
    <xdr:sp macro="" textlink="">
      <xdr:nvSpPr>
        <xdr:cNvPr id="380" name="テキスト ボックス 379"/>
        <xdr:cNvSpPr txBox="1"/>
      </xdr:nvSpPr>
      <xdr:spPr>
        <a:xfrm>
          <a:off x="6737427" y="1016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31733</xdr:rowOff>
    </xdr:from>
    <xdr:to>
      <xdr:col>15</xdr:col>
      <xdr:colOff>180975</xdr:colOff>
      <xdr:row>79</xdr:row>
      <xdr:rowOff>43955</xdr:rowOff>
    </xdr:to>
    <xdr:cxnSp macro="">
      <xdr:nvCxnSpPr>
        <xdr:cNvPr id="409" name="直線コネクタ 408"/>
        <xdr:cNvCxnSpPr/>
      </xdr:nvCxnSpPr>
      <xdr:spPr>
        <a:xfrm flipV="1">
          <a:off x="9639300" y="13576283"/>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2" name="フローチャート : 判断 411"/>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25796</xdr:rowOff>
    </xdr:from>
    <xdr:ext cx="534377" cy="259045"/>
    <xdr:sp macro="" textlink="">
      <xdr:nvSpPr>
        <xdr:cNvPr id="413" name="テキスト ボックス 412"/>
        <xdr:cNvSpPr txBox="1"/>
      </xdr:nvSpPr>
      <xdr:spPr>
        <a:xfrm>
          <a:off x="9372111" y="13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152383</xdr:rowOff>
    </xdr:from>
    <xdr:to>
      <xdr:col>15</xdr:col>
      <xdr:colOff>231775</xdr:colOff>
      <xdr:row>79</xdr:row>
      <xdr:rowOff>82533</xdr:rowOff>
    </xdr:to>
    <xdr:sp macro="" textlink="">
      <xdr:nvSpPr>
        <xdr:cNvPr id="419" name="円/楕円 418"/>
        <xdr:cNvSpPr/>
      </xdr:nvSpPr>
      <xdr:spPr>
        <a:xfrm>
          <a:off x="10426700" y="135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67310</xdr:rowOff>
    </xdr:from>
    <xdr:ext cx="469744" cy="259045"/>
    <xdr:sp macro="" textlink="">
      <xdr:nvSpPr>
        <xdr:cNvPr id="420" name="普通建設事業費 （ うち新規整備　）該当値テキスト"/>
        <xdr:cNvSpPr txBox="1"/>
      </xdr:nvSpPr>
      <xdr:spPr>
        <a:xfrm>
          <a:off x="10528300" y="134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164605</xdr:rowOff>
    </xdr:from>
    <xdr:to>
      <xdr:col>14</xdr:col>
      <xdr:colOff>79375</xdr:colOff>
      <xdr:row>79</xdr:row>
      <xdr:rowOff>94755</xdr:rowOff>
    </xdr:to>
    <xdr:sp macro="" textlink="">
      <xdr:nvSpPr>
        <xdr:cNvPr id="421" name="円/楕円 420"/>
        <xdr:cNvSpPr/>
      </xdr:nvSpPr>
      <xdr:spPr>
        <a:xfrm>
          <a:off x="9588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85882</xdr:rowOff>
    </xdr:from>
    <xdr:ext cx="378565" cy="259045"/>
    <xdr:sp macro="" textlink="">
      <xdr:nvSpPr>
        <xdr:cNvPr id="422" name="テキスト ボックス 421"/>
        <xdr:cNvSpPr txBox="1"/>
      </xdr:nvSpPr>
      <xdr:spPr>
        <a:xfrm>
          <a:off x="9450017" y="1363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60261</xdr:rowOff>
    </xdr:from>
    <xdr:to>
      <xdr:col>15</xdr:col>
      <xdr:colOff>180975</xdr:colOff>
      <xdr:row>98</xdr:row>
      <xdr:rowOff>106544</xdr:rowOff>
    </xdr:to>
    <xdr:cxnSp macro="">
      <xdr:nvCxnSpPr>
        <xdr:cNvPr id="449" name="直線コネクタ 448"/>
        <xdr:cNvCxnSpPr/>
      </xdr:nvCxnSpPr>
      <xdr:spPr>
        <a:xfrm flipV="1">
          <a:off x="9639300" y="16862361"/>
          <a:ext cx="838200" cy="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2" name="フローチャート : 判断 451"/>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104061</xdr:rowOff>
    </xdr:from>
    <xdr:ext cx="534377" cy="259045"/>
    <xdr:sp macro="" textlink="">
      <xdr:nvSpPr>
        <xdr:cNvPr id="453" name="テキスト ボックス 452"/>
        <xdr:cNvSpPr txBox="1"/>
      </xdr:nvSpPr>
      <xdr:spPr>
        <a:xfrm>
          <a:off x="9372111" y="165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9461</xdr:rowOff>
    </xdr:from>
    <xdr:to>
      <xdr:col>15</xdr:col>
      <xdr:colOff>231775</xdr:colOff>
      <xdr:row>98</xdr:row>
      <xdr:rowOff>111061</xdr:rowOff>
    </xdr:to>
    <xdr:sp macro="" textlink="">
      <xdr:nvSpPr>
        <xdr:cNvPr id="459" name="円/楕円 458"/>
        <xdr:cNvSpPr/>
      </xdr:nvSpPr>
      <xdr:spPr>
        <a:xfrm>
          <a:off x="10426700" y="168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55744</xdr:rowOff>
    </xdr:from>
    <xdr:to>
      <xdr:col>14</xdr:col>
      <xdr:colOff>79375</xdr:colOff>
      <xdr:row>98</xdr:row>
      <xdr:rowOff>157344</xdr:rowOff>
    </xdr:to>
    <xdr:sp macro="" textlink="">
      <xdr:nvSpPr>
        <xdr:cNvPr id="461" name="円/楕円 460"/>
        <xdr:cNvSpPr/>
      </xdr:nvSpPr>
      <xdr:spPr>
        <a:xfrm>
          <a:off x="9588500" y="168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148471</xdr:rowOff>
    </xdr:from>
    <xdr:ext cx="469744" cy="259045"/>
    <xdr:sp macro="" textlink="">
      <xdr:nvSpPr>
        <xdr:cNvPr id="462" name="テキスト ボックス 461"/>
        <xdr:cNvSpPr txBox="1"/>
      </xdr:nvSpPr>
      <xdr:spPr>
        <a:xfrm>
          <a:off x="9404427" y="1695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161188</xdr:rowOff>
    </xdr:from>
    <xdr:to>
      <xdr:col>23</xdr:col>
      <xdr:colOff>517525</xdr:colOff>
      <xdr:row>37</xdr:row>
      <xdr:rowOff>48203</xdr:rowOff>
    </xdr:to>
    <xdr:cxnSp macro="">
      <xdr:nvCxnSpPr>
        <xdr:cNvPr id="487" name="直線コネクタ 486"/>
        <xdr:cNvCxnSpPr/>
      </xdr:nvCxnSpPr>
      <xdr:spPr>
        <a:xfrm>
          <a:off x="15481300" y="6333388"/>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161188</xdr:rowOff>
    </xdr:from>
    <xdr:to>
      <xdr:col>22</xdr:col>
      <xdr:colOff>365125</xdr:colOff>
      <xdr:row>37</xdr:row>
      <xdr:rowOff>159817</xdr:rowOff>
    </xdr:to>
    <xdr:cxnSp macro="">
      <xdr:nvCxnSpPr>
        <xdr:cNvPr id="490" name="直線コネクタ 489"/>
        <xdr:cNvCxnSpPr/>
      </xdr:nvCxnSpPr>
      <xdr:spPr>
        <a:xfrm flipV="1">
          <a:off x="14592300" y="6333388"/>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1" name="フローチャート : 判断 490"/>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162196</xdr:rowOff>
    </xdr:from>
    <xdr:ext cx="469744" cy="259045"/>
    <xdr:sp macro="" textlink="">
      <xdr:nvSpPr>
        <xdr:cNvPr id="492" name="テキスト ボックス 491"/>
        <xdr:cNvSpPr txBox="1"/>
      </xdr:nvSpPr>
      <xdr:spPr>
        <a:xfrm>
          <a:off x="15246427" y="65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153702</xdr:rowOff>
    </xdr:from>
    <xdr:to>
      <xdr:col>21</xdr:col>
      <xdr:colOff>161925</xdr:colOff>
      <xdr:row>37</xdr:row>
      <xdr:rowOff>159817</xdr:rowOff>
    </xdr:to>
    <xdr:cxnSp macro="">
      <xdr:nvCxnSpPr>
        <xdr:cNvPr id="493" name="直線コネクタ 492"/>
        <xdr:cNvCxnSpPr/>
      </xdr:nvCxnSpPr>
      <xdr:spPr>
        <a:xfrm>
          <a:off x="13703300" y="649735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4" name="フローチャート : 判断 493"/>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148105</xdr:rowOff>
    </xdr:from>
    <xdr:ext cx="469744" cy="259045"/>
    <xdr:sp macro="" textlink="">
      <xdr:nvSpPr>
        <xdr:cNvPr id="495" name="テキスト ボックス 494"/>
        <xdr:cNvSpPr txBox="1"/>
      </xdr:nvSpPr>
      <xdr:spPr>
        <a:xfrm>
          <a:off x="14357427" y="61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84036</xdr:rowOff>
    </xdr:from>
    <xdr:to>
      <xdr:col>19</xdr:col>
      <xdr:colOff>644525</xdr:colOff>
      <xdr:row>37</xdr:row>
      <xdr:rowOff>153702</xdr:rowOff>
    </xdr:to>
    <xdr:cxnSp macro="">
      <xdr:nvCxnSpPr>
        <xdr:cNvPr id="496" name="直線コネクタ 495"/>
        <xdr:cNvCxnSpPr/>
      </xdr:nvCxnSpPr>
      <xdr:spPr>
        <a:xfrm>
          <a:off x="12814300" y="642768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497" name="フローチャート : 判断 496"/>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83069</xdr:rowOff>
    </xdr:from>
    <xdr:ext cx="469744" cy="259045"/>
    <xdr:sp macro="" textlink="">
      <xdr:nvSpPr>
        <xdr:cNvPr id="498" name="テキスト ボックス 497"/>
        <xdr:cNvSpPr txBox="1"/>
      </xdr:nvSpPr>
      <xdr:spPr>
        <a:xfrm>
          <a:off x="13468427" y="608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499" name="フローチャート : 判断 498"/>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62037</xdr:rowOff>
    </xdr:from>
    <xdr:ext cx="469744" cy="259045"/>
    <xdr:sp macro="" textlink="">
      <xdr:nvSpPr>
        <xdr:cNvPr id="500" name="テキスト ボックス 499"/>
        <xdr:cNvSpPr txBox="1"/>
      </xdr:nvSpPr>
      <xdr:spPr>
        <a:xfrm>
          <a:off x="12579427" y="60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168853</xdr:rowOff>
    </xdr:from>
    <xdr:to>
      <xdr:col>23</xdr:col>
      <xdr:colOff>568325</xdr:colOff>
      <xdr:row>37</xdr:row>
      <xdr:rowOff>99003</xdr:rowOff>
    </xdr:to>
    <xdr:sp macro="" textlink="">
      <xdr:nvSpPr>
        <xdr:cNvPr id="506" name="円/楕円 505"/>
        <xdr:cNvSpPr/>
      </xdr:nvSpPr>
      <xdr:spPr>
        <a:xfrm>
          <a:off x="16268700" y="63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20280</xdr:rowOff>
    </xdr:from>
    <xdr:ext cx="469744" cy="259045"/>
    <xdr:sp macro="" textlink="">
      <xdr:nvSpPr>
        <xdr:cNvPr id="507" name="災害復旧事業費該当値テキスト"/>
        <xdr:cNvSpPr txBox="1"/>
      </xdr:nvSpPr>
      <xdr:spPr>
        <a:xfrm>
          <a:off x="16370300" y="61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110388</xdr:rowOff>
    </xdr:from>
    <xdr:to>
      <xdr:col>22</xdr:col>
      <xdr:colOff>415925</xdr:colOff>
      <xdr:row>37</xdr:row>
      <xdr:rowOff>40538</xdr:rowOff>
    </xdr:to>
    <xdr:sp macro="" textlink="">
      <xdr:nvSpPr>
        <xdr:cNvPr id="508" name="円/楕円 507"/>
        <xdr:cNvSpPr/>
      </xdr:nvSpPr>
      <xdr:spPr>
        <a:xfrm>
          <a:off x="15430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57065</xdr:rowOff>
    </xdr:from>
    <xdr:ext cx="469744" cy="259045"/>
    <xdr:sp macro="" textlink="">
      <xdr:nvSpPr>
        <xdr:cNvPr id="509" name="テキスト ボックス 508"/>
        <xdr:cNvSpPr txBox="1"/>
      </xdr:nvSpPr>
      <xdr:spPr>
        <a:xfrm>
          <a:off x="15246427" y="60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109017</xdr:rowOff>
    </xdr:from>
    <xdr:to>
      <xdr:col>21</xdr:col>
      <xdr:colOff>212725</xdr:colOff>
      <xdr:row>38</xdr:row>
      <xdr:rowOff>39167</xdr:rowOff>
    </xdr:to>
    <xdr:sp macro="" textlink="">
      <xdr:nvSpPr>
        <xdr:cNvPr id="510" name="円/楕円 509"/>
        <xdr:cNvSpPr/>
      </xdr:nvSpPr>
      <xdr:spPr>
        <a:xfrm>
          <a:off x="14541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30294</xdr:rowOff>
    </xdr:from>
    <xdr:ext cx="378565" cy="259045"/>
    <xdr:sp macro="" textlink="">
      <xdr:nvSpPr>
        <xdr:cNvPr id="511" name="テキスト ボックス 510"/>
        <xdr:cNvSpPr txBox="1"/>
      </xdr:nvSpPr>
      <xdr:spPr>
        <a:xfrm>
          <a:off x="14403017" y="65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102902</xdr:rowOff>
    </xdr:from>
    <xdr:to>
      <xdr:col>20</xdr:col>
      <xdr:colOff>9525</xdr:colOff>
      <xdr:row>38</xdr:row>
      <xdr:rowOff>33052</xdr:rowOff>
    </xdr:to>
    <xdr:sp macro="" textlink="">
      <xdr:nvSpPr>
        <xdr:cNvPr id="512" name="円/楕円 511"/>
        <xdr:cNvSpPr/>
      </xdr:nvSpPr>
      <xdr:spPr>
        <a:xfrm>
          <a:off x="13652500" y="64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24178</xdr:rowOff>
    </xdr:from>
    <xdr:ext cx="378565" cy="259045"/>
    <xdr:sp macro="" textlink="">
      <xdr:nvSpPr>
        <xdr:cNvPr id="513" name="テキスト ボックス 512"/>
        <xdr:cNvSpPr txBox="1"/>
      </xdr:nvSpPr>
      <xdr:spPr>
        <a:xfrm>
          <a:off x="13514017" y="653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33236</xdr:rowOff>
    </xdr:from>
    <xdr:to>
      <xdr:col>18</xdr:col>
      <xdr:colOff>492125</xdr:colOff>
      <xdr:row>37</xdr:row>
      <xdr:rowOff>134836</xdr:rowOff>
    </xdr:to>
    <xdr:sp macro="" textlink="">
      <xdr:nvSpPr>
        <xdr:cNvPr id="514" name="円/楕円 513"/>
        <xdr:cNvSpPr/>
      </xdr:nvSpPr>
      <xdr:spPr>
        <a:xfrm>
          <a:off x="12763500" y="63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125963</xdr:rowOff>
    </xdr:from>
    <xdr:ext cx="469744" cy="259045"/>
    <xdr:sp macro="" textlink="">
      <xdr:nvSpPr>
        <xdr:cNvPr id="515" name="テキスト ボックス 514"/>
        <xdr:cNvSpPr txBox="1"/>
      </xdr:nvSpPr>
      <xdr:spPr>
        <a:xfrm>
          <a:off x="12579427" y="64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4" name="フローチャート : 判断 543"/>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45" name="テキスト ボックス 544"/>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47" name="フローチャート : 判断 546"/>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48" name="テキスト ボックス 547"/>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0" name="フローチャート : 判断 549"/>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1" name="テキスト ボックス 550"/>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2" name="フローチャート : 判断 551"/>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3" name="テキスト ボックス 552"/>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2" name="テキスト ボックス 561"/>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4" name="テキスト ボックス 563"/>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66" name="テキスト ボックス 565"/>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68" name="テキスト ボックス 567"/>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19281</xdr:rowOff>
    </xdr:from>
    <xdr:to>
      <xdr:col>23</xdr:col>
      <xdr:colOff>517525</xdr:colOff>
      <xdr:row>78</xdr:row>
      <xdr:rowOff>26856</xdr:rowOff>
    </xdr:to>
    <xdr:cxnSp macro="">
      <xdr:nvCxnSpPr>
        <xdr:cNvPr id="597" name="直線コネクタ 596"/>
        <xdr:cNvCxnSpPr/>
      </xdr:nvCxnSpPr>
      <xdr:spPr>
        <a:xfrm>
          <a:off x="15481300" y="13392381"/>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19281</xdr:rowOff>
    </xdr:from>
    <xdr:to>
      <xdr:col>22</xdr:col>
      <xdr:colOff>365125</xdr:colOff>
      <xdr:row>78</xdr:row>
      <xdr:rowOff>21872</xdr:rowOff>
    </xdr:to>
    <xdr:cxnSp macro="">
      <xdr:nvCxnSpPr>
        <xdr:cNvPr id="600" name="直線コネクタ 599"/>
        <xdr:cNvCxnSpPr/>
      </xdr:nvCxnSpPr>
      <xdr:spPr>
        <a:xfrm flipV="1">
          <a:off x="14592300" y="13392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1" name="フローチャート : 判断 600"/>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22424</xdr:rowOff>
    </xdr:from>
    <xdr:ext cx="534377" cy="259045"/>
    <xdr:sp macro="" textlink="">
      <xdr:nvSpPr>
        <xdr:cNvPr id="602" name="テキスト ボックス 601"/>
        <xdr:cNvSpPr txBox="1"/>
      </xdr:nvSpPr>
      <xdr:spPr>
        <a:xfrm>
          <a:off x="15214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21872</xdr:rowOff>
    </xdr:from>
    <xdr:to>
      <xdr:col>21</xdr:col>
      <xdr:colOff>161925</xdr:colOff>
      <xdr:row>78</xdr:row>
      <xdr:rowOff>26977</xdr:rowOff>
    </xdr:to>
    <xdr:cxnSp macro="">
      <xdr:nvCxnSpPr>
        <xdr:cNvPr id="603" name="直線コネクタ 602"/>
        <xdr:cNvCxnSpPr/>
      </xdr:nvCxnSpPr>
      <xdr:spPr>
        <a:xfrm flipV="1">
          <a:off x="13703300" y="1339497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4" name="フローチャート : 判断 603"/>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20299</xdr:rowOff>
    </xdr:from>
    <xdr:ext cx="534377" cy="259045"/>
    <xdr:sp macro="" textlink="">
      <xdr:nvSpPr>
        <xdr:cNvPr id="605" name="テキスト ボックス 604"/>
        <xdr:cNvSpPr txBox="1"/>
      </xdr:nvSpPr>
      <xdr:spPr>
        <a:xfrm>
          <a:off x="14325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26977</xdr:rowOff>
    </xdr:from>
    <xdr:to>
      <xdr:col>19</xdr:col>
      <xdr:colOff>644525</xdr:colOff>
      <xdr:row>78</xdr:row>
      <xdr:rowOff>31009</xdr:rowOff>
    </xdr:to>
    <xdr:cxnSp macro="">
      <xdr:nvCxnSpPr>
        <xdr:cNvPr id="606" name="直線コネクタ 605"/>
        <xdr:cNvCxnSpPr/>
      </xdr:nvCxnSpPr>
      <xdr:spPr>
        <a:xfrm flipV="1">
          <a:off x="12814300" y="13400077"/>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07" name="フローチャート : 判断 606"/>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8038</xdr:rowOff>
    </xdr:from>
    <xdr:ext cx="534377" cy="259045"/>
    <xdr:sp macro="" textlink="">
      <xdr:nvSpPr>
        <xdr:cNvPr id="608" name="テキスト ボックス 607"/>
        <xdr:cNvSpPr txBox="1"/>
      </xdr:nvSpPr>
      <xdr:spPr>
        <a:xfrm>
          <a:off x="13436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09" name="フローチャート : 判断 608"/>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7718</xdr:rowOff>
    </xdr:from>
    <xdr:ext cx="534377" cy="259045"/>
    <xdr:sp macro="" textlink="">
      <xdr:nvSpPr>
        <xdr:cNvPr id="610" name="テキスト ボックス 609"/>
        <xdr:cNvSpPr txBox="1"/>
      </xdr:nvSpPr>
      <xdr:spPr>
        <a:xfrm>
          <a:off x="12547111" y="13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147506</xdr:rowOff>
    </xdr:from>
    <xdr:to>
      <xdr:col>23</xdr:col>
      <xdr:colOff>568325</xdr:colOff>
      <xdr:row>78</xdr:row>
      <xdr:rowOff>77656</xdr:rowOff>
    </xdr:to>
    <xdr:sp macro="" textlink="">
      <xdr:nvSpPr>
        <xdr:cNvPr id="616" name="円/楕円 615"/>
        <xdr:cNvSpPr/>
      </xdr:nvSpPr>
      <xdr:spPr>
        <a:xfrm>
          <a:off x="16268700" y="133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62433</xdr:rowOff>
    </xdr:from>
    <xdr:ext cx="534377" cy="259045"/>
    <xdr:sp macro="" textlink="">
      <xdr:nvSpPr>
        <xdr:cNvPr id="617" name="公債費該当値テキスト"/>
        <xdr:cNvSpPr txBox="1"/>
      </xdr:nvSpPr>
      <xdr:spPr>
        <a:xfrm>
          <a:off x="16370300" y="132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139931</xdr:rowOff>
    </xdr:from>
    <xdr:to>
      <xdr:col>22</xdr:col>
      <xdr:colOff>415925</xdr:colOff>
      <xdr:row>78</xdr:row>
      <xdr:rowOff>70081</xdr:rowOff>
    </xdr:to>
    <xdr:sp macro="" textlink="">
      <xdr:nvSpPr>
        <xdr:cNvPr id="618" name="円/楕円 617"/>
        <xdr:cNvSpPr/>
      </xdr:nvSpPr>
      <xdr:spPr>
        <a:xfrm>
          <a:off x="15430500" y="133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61208</xdr:rowOff>
    </xdr:from>
    <xdr:ext cx="534377" cy="259045"/>
    <xdr:sp macro="" textlink="">
      <xdr:nvSpPr>
        <xdr:cNvPr id="619" name="テキスト ボックス 618"/>
        <xdr:cNvSpPr txBox="1"/>
      </xdr:nvSpPr>
      <xdr:spPr>
        <a:xfrm>
          <a:off x="15214111" y="134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142522</xdr:rowOff>
    </xdr:from>
    <xdr:to>
      <xdr:col>21</xdr:col>
      <xdr:colOff>212725</xdr:colOff>
      <xdr:row>78</xdr:row>
      <xdr:rowOff>72672</xdr:rowOff>
    </xdr:to>
    <xdr:sp macro="" textlink="">
      <xdr:nvSpPr>
        <xdr:cNvPr id="620" name="円/楕円 619"/>
        <xdr:cNvSpPr/>
      </xdr:nvSpPr>
      <xdr:spPr>
        <a:xfrm>
          <a:off x="14541500" y="133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63799</xdr:rowOff>
    </xdr:from>
    <xdr:ext cx="534377" cy="259045"/>
    <xdr:sp macro="" textlink="">
      <xdr:nvSpPr>
        <xdr:cNvPr id="621" name="テキスト ボックス 620"/>
        <xdr:cNvSpPr txBox="1"/>
      </xdr:nvSpPr>
      <xdr:spPr>
        <a:xfrm>
          <a:off x="14325111" y="134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147627</xdr:rowOff>
    </xdr:from>
    <xdr:to>
      <xdr:col>20</xdr:col>
      <xdr:colOff>9525</xdr:colOff>
      <xdr:row>78</xdr:row>
      <xdr:rowOff>77777</xdr:rowOff>
    </xdr:to>
    <xdr:sp macro="" textlink="">
      <xdr:nvSpPr>
        <xdr:cNvPr id="622" name="円/楕円 621"/>
        <xdr:cNvSpPr/>
      </xdr:nvSpPr>
      <xdr:spPr>
        <a:xfrm>
          <a:off x="13652500" y="133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68904</xdr:rowOff>
    </xdr:from>
    <xdr:ext cx="534377" cy="259045"/>
    <xdr:sp macro="" textlink="">
      <xdr:nvSpPr>
        <xdr:cNvPr id="623" name="テキスト ボックス 622"/>
        <xdr:cNvSpPr txBox="1"/>
      </xdr:nvSpPr>
      <xdr:spPr>
        <a:xfrm>
          <a:off x="13436111" y="134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151659</xdr:rowOff>
    </xdr:from>
    <xdr:to>
      <xdr:col>18</xdr:col>
      <xdr:colOff>492125</xdr:colOff>
      <xdr:row>78</xdr:row>
      <xdr:rowOff>81809</xdr:rowOff>
    </xdr:to>
    <xdr:sp macro="" textlink="">
      <xdr:nvSpPr>
        <xdr:cNvPr id="624" name="円/楕円 623"/>
        <xdr:cNvSpPr/>
      </xdr:nvSpPr>
      <xdr:spPr>
        <a:xfrm>
          <a:off x="127635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72936</xdr:rowOff>
    </xdr:from>
    <xdr:ext cx="534377" cy="259045"/>
    <xdr:sp macro="" textlink="">
      <xdr:nvSpPr>
        <xdr:cNvPr id="625" name="テキスト ボックス 624"/>
        <xdr:cNvSpPr txBox="1"/>
      </xdr:nvSpPr>
      <xdr:spPr>
        <a:xfrm>
          <a:off x="12547111" y="134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5" name="テキスト ボックス 64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69768</xdr:rowOff>
    </xdr:from>
    <xdr:to>
      <xdr:col>23</xdr:col>
      <xdr:colOff>516889</xdr:colOff>
      <xdr:row>99</xdr:row>
      <xdr:rowOff>43554</xdr:rowOff>
    </xdr:to>
    <xdr:cxnSp macro="">
      <xdr:nvCxnSpPr>
        <xdr:cNvPr id="649" name="直線コネクタ 648"/>
        <xdr:cNvCxnSpPr/>
      </xdr:nvCxnSpPr>
      <xdr:spPr>
        <a:xfrm flipV="1">
          <a:off x="16317595" y="15500268"/>
          <a:ext cx="1269" cy="151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47381</xdr:rowOff>
    </xdr:from>
    <xdr:ext cx="313932" cy="259045"/>
    <xdr:sp macro="" textlink="">
      <xdr:nvSpPr>
        <xdr:cNvPr id="650" name="積立金最小値テキスト"/>
        <xdr:cNvSpPr txBox="1"/>
      </xdr:nvSpPr>
      <xdr:spPr>
        <a:xfrm>
          <a:off x="16370300" y="17020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43554</xdr:rowOff>
    </xdr:from>
    <xdr:to>
      <xdr:col>23</xdr:col>
      <xdr:colOff>606425</xdr:colOff>
      <xdr:row>99</xdr:row>
      <xdr:rowOff>43554</xdr:rowOff>
    </xdr:to>
    <xdr:cxnSp macro="">
      <xdr:nvCxnSpPr>
        <xdr:cNvPr id="651" name="直線コネクタ 650"/>
        <xdr:cNvCxnSpPr/>
      </xdr:nvCxnSpPr>
      <xdr:spPr>
        <a:xfrm>
          <a:off x="16230600" y="1701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16445</xdr:rowOff>
    </xdr:from>
    <xdr:ext cx="534377" cy="259045"/>
    <xdr:sp macro="" textlink="">
      <xdr:nvSpPr>
        <xdr:cNvPr id="652" name="積立金最大値テキスト"/>
        <xdr:cNvSpPr txBox="1"/>
      </xdr:nvSpPr>
      <xdr:spPr>
        <a:xfrm>
          <a:off x="16370300" y="152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90</xdr:row>
      <xdr:rowOff>69768</xdr:rowOff>
    </xdr:from>
    <xdr:to>
      <xdr:col>23</xdr:col>
      <xdr:colOff>606425</xdr:colOff>
      <xdr:row>90</xdr:row>
      <xdr:rowOff>69768</xdr:rowOff>
    </xdr:to>
    <xdr:cxnSp macro="">
      <xdr:nvCxnSpPr>
        <xdr:cNvPr id="653" name="直線コネクタ 652"/>
        <xdr:cNvCxnSpPr/>
      </xdr:nvCxnSpPr>
      <xdr:spPr>
        <a:xfrm>
          <a:off x="16230600" y="155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168904</xdr:rowOff>
    </xdr:from>
    <xdr:to>
      <xdr:col>23</xdr:col>
      <xdr:colOff>517525</xdr:colOff>
      <xdr:row>98</xdr:row>
      <xdr:rowOff>131508</xdr:rowOff>
    </xdr:to>
    <xdr:cxnSp macro="">
      <xdr:nvCxnSpPr>
        <xdr:cNvPr id="654" name="直線コネクタ 653"/>
        <xdr:cNvCxnSpPr/>
      </xdr:nvCxnSpPr>
      <xdr:spPr>
        <a:xfrm flipV="1">
          <a:off x="15481300" y="16799554"/>
          <a:ext cx="838200" cy="1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112234</xdr:rowOff>
    </xdr:from>
    <xdr:ext cx="534377" cy="259045"/>
    <xdr:sp macro="" textlink="">
      <xdr:nvSpPr>
        <xdr:cNvPr id="655" name="積立金平均値テキスト"/>
        <xdr:cNvSpPr txBox="1"/>
      </xdr:nvSpPr>
      <xdr:spPr>
        <a:xfrm>
          <a:off x="16370300" y="1639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89357</xdr:rowOff>
    </xdr:from>
    <xdr:to>
      <xdr:col>23</xdr:col>
      <xdr:colOff>568325</xdr:colOff>
      <xdr:row>97</xdr:row>
      <xdr:rowOff>19507</xdr:rowOff>
    </xdr:to>
    <xdr:sp macro="" textlink="">
      <xdr:nvSpPr>
        <xdr:cNvPr id="656" name="フローチャート : 判断 655"/>
        <xdr:cNvSpPr/>
      </xdr:nvSpPr>
      <xdr:spPr>
        <a:xfrm>
          <a:off x="162687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116821</xdr:rowOff>
    </xdr:from>
    <xdr:to>
      <xdr:col>22</xdr:col>
      <xdr:colOff>365125</xdr:colOff>
      <xdr:row>98</xdr:row>
      <xdr:rowOff>131508</xdr:rowOff>
    </xdr:to>
    <xdr:cxnSp macro="">
      <xdr:nvCxnSpPr>
        <xdr:cNvPr id="657" name="直線コネクタ 656"/>
        <xdr:cNvCxnSpPr/>
      </xdr:nvCxnSpPr>
      <xdr:spPr>
        <a:xfrm>
          <a:off x="14592300" y="16747471"/>
          <a:ext cx="889000" cy="1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58" name="フローチャート : 判断 657"/>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59" name="テキスト ボックス 658"/>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69329</xdr:rowOff>
    </xdr:from>
    <xdr:to>
      <xdr:col>21</xdr:col>
      <xdr:colOff>161925</xdr:colOff>
      <xdr:row>97</xdr:row>
      <xdr:rowOff>116821</xdr:rowOff>
    </xdr:to>
    <xdr:cxnSp macro="">
      <xdr:nvCxnSpPr>
        <xdr:cNvPr id="660" name="直線コネクタ 659"/>
        <xdr:cNvCxnSpPr/>
      </xdr:nvCxnSpPr>
      <xdr:spPr>
        <a:xfrm>
          <a:off x="13703300" y="16699979"/>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1" name="フローチャート : 判断 660"/>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2" name="テキスト ボックス 661"/>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24828</xdr:rowOff>
    </xdr:from>
    <xdr:to>
      <xdr:col>19</xdr:col>
      <xdr:colOff>644525</xdr:colOff>
      <xdr:row>97</xdr:row>
      <xdr:rowOff>69329</xdr:rowOff>
    </xdr:to>
    <xdr:cxnSp macro="">
      <xdr:nvCxnSpPr>
        <xdr:cNvPr id="663" name="直線コネクタ 662"/>
        <xdr:cNvCxnSpPr/>
      </xdr:nvCxnSpPr>
      <xdr:spPr>
        <a:xfrm>
          <a:off x="12814300" y="16655478"/>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4" name="フローチャート : 判断 663"/>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5" name="テキスト ボックス 664"/>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6" name="フローチャート : 判断 665"/>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67" name="テキスト ボックス 666"/>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118104</xdr:rowOff>
    </xdr:from>
    <xdr:to>
      <xdr:col>23</xdr:col>
      <xdr:colOff>568325</xdr:colOff>
      <xdr:row>98</xdr:row>
      <xdr:rowOff>48254</xdr:rowOff>
    </xdr:to>
    <xdr:sp macro="" textlink="">
      <xdr:nvSpPr>
        <xdr:cNvPr id="673" name="円/楕円 672"/>
        <xdr:cNvSpPr/>
      </xdr:nvSpPr>
      <xdr:spPr>
        <a:xfrm>
          <a:off x="162687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96531</xdr:rowOff>
    </xdr:from>
    <xdr:ext cx="534377" cy="259045"/>
    <xdr:sp macro="" textlink="">
      <xdr:nvSpPr>
        <xdr:cNvPr id="674" name="積立金該当値テキスト"/>
        <xdr:cNvSpPr txBox="1"/>
      </xdr:nvSpPr>
      <xdr:spPr>
        <a:xfrm>
          <a:off x="16370300" y="167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80708</xdr:rowOff>
    </xdr:from>
    <xdr:to>
      <xdr:col>22</xdr:col>
      <xdr:colOff>415925</xdr:colOff>
      <xdr:row>99</xdr:row>
      <xdr:rowOff>10858</xdr:rowOff>
    </xdr:to>
    <xdr:sp macro="" textlink="">
      <xdr:nvSpPr>
        <xdr:cNvPr id="675" name="円/楕円 674"/>
        <xdr:cNvSpPr/>
      </xdr:nvSpPr>
      <xdr:spPr>
        <a:xfrm>
          <a:off x="15430500" y="168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1985</xdr:rowOff>
    </xdr:from>
    <xdr:ext cx="469744" cy="259045"/>
    <xdr:sp macro="" textlink="">
      <xdr:nvSpPr>
        <xdr:cNvPr id="676" name="テキスト ボックス 675"/>
        <xdr:cNvSpPr txBox="1"/>
      </xdr:nvSpPr>
      <xdr:spPr>
        <a:xfrm>
          <a:off x="15246427" y="1697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66021</xdr:rowOff>
    </xdr:from>
    <xdr:to>
      <xdr:col>21</xdr:col>
      <xdr:colOff>212725</xdr:colOff>
      <xdr:row>97</xdr:row>
      <xdr:rowOff>167621</xdr:rowOff>
    </xdr:to>
    <xdr:sp macro="" textlink="">
      <xdr:nvSpPr>
        <xdr:cNvPr id="677" name="円/楕円 676"/>
        <xdr:cNvSpPr/>
      </xdr:nvSpPr>
      <xdr:spPr>
        <a:xfrm>
          <a:off x="14541500" y="166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158748</xdr:rowOff>
    </xdr:from>
    <xdr:ext cx="534377" cy="259045"/>
    <xdr:sp macro="" textlink="">
      <xdr:nvSpPr>
        <xdr:cNvPr id="678" name="テキスト ボックス 677"/>
        <xdr:cNvSpPr txBox="1"/>
      </xdr:nvSpPr>
      <xdr:spPr>
        <a:xfrm>
          <a:off x="14325111" y="167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18529</xdr:rowOff>
    </xdr:from>
    <xdr:to>
      <xdr:col>20</xdr:col>
      <xdr:colOff>9525</xdr:colOff>
      <xdr:row>97</xdr:row>
      <xdr:rowOff>120129</xdr:rowOff>
    </xdr:to>
    <xdr:sp macro="" textlink="">
      <xdr:nvSpPr>
        <xdr:cNvPr id="679" name="円/楕円 678"/>
        <xdr:cNvSpPr/>
      </xdr:nvSpPr>
      <xdr:spPr>
        <a:xfrm>
          <a:off x="13652500" y="166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111256</xdr:rowOff>
    </xdr:from>
    <xdr:ext cx="534377" cy="259045"/>
    <xdr:sp macro="" textlink="">
      <xdr:nvSpPr>
        <xdr:cNvPr id="680" name="テキスト ボックス 679"/>
        <xdr:cNvSpPr txBox="1"/>
      </xdr:nvSpPr>
      <xdr:spPr>
        <a:xfrm>
          <a:off x="13436111" y="167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145478</xdr:rowOff>
    </xdr:from>
    <xdr:to>
      <xdr:col>18</xdr:col>
      <xdr:colOff>492125</xdr:colOff>
      <xdr:row>97</xdr:row>
      <xdr:rowOff>75628</xdr:rowOff>
    </xdr:to>
    <xdr:sp macro="" textlink="">
      <xdr:nvSpPr>
        <xdr:cNvPr id="681" name="円/楕円 680"/>
        <xdr:cNvSpPr/>
      </xdr:nvSpPr>
      <xdr:spPr>
        <a:xfrm>
          <a:off x="12763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92155</xdr:rowOff>
    </xdr:from>
    <xdr:ext cx="534377" cy="259045"/>
    <xdr:sp macro="" textlink="">
      <xdr:nvSpPr>
        <xdr:cNvPr id="682" name="テキスト ボックス 681"/>
        <xdr:cNvSpPr txBox="1"/>
      </xdr:nvSpPr>
      <xdr:spPr>
        <a:xfrm>
          <a:off x="12547111" y="163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26162</xdr:rowOff>
    </xdr:from>
    <xdr:to>
      <xdr:col>32</xdr:col>
      <xdr:colOff>187325</xdr:colOff>
      <xdr:row>39</xdr:row>
      <xdr:rowOff>44450</xdr:rowOff>
    </xdr:to>
    <xdr:cxnSp macro="">
      <xdr:nvCxnSpPr>
        <xdr:cNvPr id="711" name="直線コネクタ 710"/>
        <xdr:cNvCxnSpPr/>
      </xdr:nvCxnSpPr>
      <xdr:spPr>
        <a:xfrm flipV="1">
          <a:off x="21323300" y="6712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15" name="フローチャート : 判断 714"/>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16" name="テキスト ボックス 715"/>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18" name="フローチャート : 判断 71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19" name="テキスト ボックス 718"/>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1" name="フローチャート : 判断 720"/>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2" name="テキスト ボックス 721"/>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3" name="フローチャート : 判断 722"/>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4" name="テキスト ボックス 723"/>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146812</xdr:rowOff>
    </xdr:from>
    <xdr:to>
      <xdr:col>32</xdr:col>
      <xdr:colOff>238125</xdr:colOff>
      <xdr:row>39</xdr:row>
      <xdr:rowOff>76962</xdr:rowOff>
    </xdr:to>
    <xdr:sp macro="" textlink="">
      <xdr:nvSpPr>
        <xdr:cNvPr id="730" name="円/楕円 729"/>
        <xdr:cNvSpPr/>
      </xdr:nvSpPr>
      <xdr:spPr>
        <a:xfrm>
          <a:off x="221107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313932" cy="259045"/>
    <xdr:sp macro="" textlink="">
      <xdr:nvSpPr>
        <xdr:cNvPr id="731" name="投資及び出資金該当値テキスト"/>
        <xdr:cNvSpPr txBox="1"/>
      </xdr:nvSpPr>
      <xdr:spPr>
        <a:xfrm>
          <a:off x="22212300" y="659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17145</xdr:rowOff>
    </xdr:from>
    <xdr:to>
      <xdr:col>32</xdr:col>
      <xdr:colOff>187325</xdr:colOff>
      <xdr:row>59</xdr:row>
      <xdr:rowOff>20955</xdr:rowOff>
    </xdr:to>
    <xdr:cxnSp macro="">
      <xdr:nvCxnSpPr>
        <xdr:cNvPr id="768" name="直線コネクタ 767"/>
        <xdr:cNvCxnSpPr/>
      </xdr:nvCxnSpPr>
      <xdr:spPr>
        <a:xfrm>
          <a:off x="21323300" y="101326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17145</xdr:rowOff>
    </xdr:from>
    <xdr:to>
      <xdr:col>31</xdr:col>
      <xdr:colOff>34925</xdr:colOff>
      <xdr:row>59</xdr:row>
      <xdr:rowOff>23622</xdr:rowOff>
    </xdr:to>
    <xdr:cxnSp macro="">
      <xdr:nvCxnSpPr>
        <xdr:cNvPr id="771" name="直線コネクタ 770"/>
        <xdr:cNvCxnSpPr/>
      </xdr:nvCxnSpPr>
      <xdr:spPr>
        <a:xfrm flipV="1">
          <a:off x="20434300" y="1013269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2" name="フローチャート : 判断 771"/>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102760</xdr:rowOff>
    </xdr:from>
    <xdr:ext cx="469744" cy="259045"/>
    <xdr:sp macro="" textlink="">
      <xdr:nvSpPr>
        <xdr:cNvPr id="773" name="テキスト ボックス 772"/>
        <xdr:cNvSpPr txBox="1"/>
      </xdr:nvSpPr>
      <xdr:spPr>
        <a:xfrm>
          <a:off x="210884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23622</xdr:rowOff>
    </xdr:from>
    <xdr:to>
      <xdr:col>29</xdr:col>
      <xdr:colOff>517525</xdr:colOff>
      <xdr:row>59</xdr:row>
      <xdr:rowOff>27305</xdr:rowOff>
    </xdr:to>
    <xdr:cxnSp macro="">
      <xdr:nvCxnSpPr>
        <xdr:cNvPr id="774" name="直線コネクタ 773"/>
        <xdr:cNvCxnSpPr/>
      </xdr:nvCxnSpPr>
      <xdr:spPr>
        <a:xfrm flipV="1">
          <a:off x="19545300" y="1013917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75" name="フローチャート : 判断 774"/>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77868</xdr:rowOff>
    </xdr:from>
    <xdr:ext cx="469744" cy="259045"/>
    <xdr:sp macro="" textlink="">
      <xdr:nvSpPr>
        <xdr:cNvPr id="776" name="テキスト ボックス 775"/>
        <xdr:cNvSpPr txBox="1"/>
      </xdr:nvSpPr>
      <xdr:spPr>
        <a:xfrm>
          <a:off x="20199427" y="96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27305</xdr:rowOff>
    </xdr:from>
    <xdr:to>
      <xdr:col>28</xdr:col>
      <xdr:colOff>314325</xdr:colOff>
      <xdr:row>59</xdr:row>
      <xdr:rowOff>31115</xdr:rowOff>
    </xdr:to>
    <xdr:cxnSp macro="">
      <xdr:nvCxnSpPr>
        <xdr:cNvPr id="777" name="直線コネクタ 776"/>
        <xdr:cNvCxnSpPr/>
      </xdr:nvCxnSpPr>
      <xdr:spPr>
        <a:xfrm flipV="1">
          <a:off x="18656300" y="101428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78" name="フローチャート : 判断 777"/>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55262</xdr:rowOff>
    </xdr:from>
    <xdr:ext cx="469744" cy="259045"/>
    <xdr:sp macro="" textlink="">
      <xdr:nvSpPr>
        <xdr:cNvPr id="779" name="テキスト ボックス 778"/>
        <xdr:cNvSpPr txBox="1"/>
      </xdr:nvSpPr>
      <xdr:spPr>
        <a:xfrm>
          <a:off x="19310427" y="96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0" name="フローチャート : 判断 779"/>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30751</xdr:rowOff>
    </xdr:from>
    <xdr:ext cx="469744" cy="259045"/>
    <xdr:sp macro="" textlink="">
      <xdr:nvSpPr>
        <xdr:cNvPr id="781" name="テキスト ボックス 780"/>
        <xdr:cNvSpPr txBox="1"/>
      </xdr:nvSpPr>
      <xdr:spPr>
        <a:xfrm>
          <a:off x="18421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141605</xdr:rowOff>
    </xdr:from>
    <xdr:to>
      <xdr:col>32</xdr:col>
      <xdr:colOff>238125</xdr:colOff>
      <xdr:row>59</xdr:row>
      <xdr:rowOff>71755</xdr:rowOff>
    </xdr:to>
    <xdr:sp macro="" textlink="">
      <xdr:nvSpPr>
        <xdr:cNvPr id="787" name="円/楕円 786"/>
        <xdr:cNvSpPr/>
      </xdr:nvSpPr>
      <xdr:spPr>
        <a:xfrm>
          <a:off x="22110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56532</xdr:rowOff>
    </xdr:from>
    <xdr:ext cx="378565" cy="259045"/>
    <xdr:sp macro="" textlink="">
      <xdr:nvSpPr>
        <xdr:cNvPr id="788" name="貸付金該当値テキスト"/>
        <xdr:cNvSpPr txBox="1"/>
      </xdr:nvSpPr>
      <xdr:spPr>
        <a:xfrm>
          <a:off x="22212300" y="1000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137795</xdr:rowOff>
    </xdr:from>
    <xdr:to>
      <xdr:col>31</xdr:col>
      <xdr:colOff>85725</xdr:colOff>
      <xdr:row>59</xdr:row>
      <xdr:rowOff>67945</xdr:rowOff>
    </xdr:to>
    <xdr:sp macro="" textlink="">
      <xdr:nvSpPr>
        <xdr:cNvPr id="789" name="円/楕円 788"/>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59072</xdr:rowOff>
    </xdr:from>
    <xdr:ext cx="378565" cy="259045"/>
    <xdr:sp macro="" textlink="">
      <xdr:nvSpPr>
        <xdr:cNvPr id="790" name="テキスト ボックス 789"/>
        <xdr:cNvSpPr txBox="1"/>
      </xdr:nvSpPr>
      <xdr:spPr>
        <a:xfrm>
          <a:off x="21134017" y="10174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144272</xdr:rowOff>
    </xdr:from>
    <xdr:to>
      <xdr:col>29</xdr:col>
      <xdr:colOff>568325</xdr:colOff>
      <xdr:row>59</xdr:row>
      <xdr:rowOff>74422</xdr:rowOff>
    </xdr:to>
    <xdr:sp macro="" textlink="">
      <xdr:nvSpPr>
        <xdr:cNvPr id="791" name="円/楕円 790"/>
        <xdr:cNvSpPr/>
      </xdr:nvSpPr>
      <xdr:spPr>
        <a:xfrm>
          <a:off x="20383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65549</xdr:rowOff>
    </xdr:from>
    <xdr:ext cx="378565" cy="259045"/>
    <xdr:sp macro="" textlink="">
      <xdr:nvSpPr>
        <xdr:cNvPr id="792" name="テキスト ボックス 791"/>
        <xdr:cNvSpPr txBox="1"/>
      </xdr:nvSpPr>
      <xdr:spPr>
        <a:xfrm>
          <a:off x="20245017" y="1018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147955</xdr:rowOff>
    </xdr:from>
    <xdr:to>
      <xdr:col>28</xdr:col>
      <xdr:colOff>365125</xdr:colOff>
      <xdr:row>59</xdr:row>
      <xdr:rowOff>78105</xdr:rowOff>
    </xdr:to>
    <xdr:sp macro="" textlink="">
      <xdr:nvSpPr>
        <xdr:cNvPr id="793" name="円/楕円 792"/>
        <xdr:cNvSpPr/>
      </xdr:nvSpPr>
      <xdr:spPr>
        <a:xfrm>
          <a:off x="19494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69232</xdr:rowOff>
    </xdr:from>
    <xdr:ext cx="378565" cy="259045"/>
    <xdr:sp macro="" textlink="">
      <xdr:nvSpPr>
        <xdr:cNvPr id="794" name="テキスト ボックス 793"/>
        <xdr:cNvSpPr txBox="1"/>
      </xdr:nvSpPr>
      <xdr:spPr>
        <a:xfrm>
          <a:off x="19356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151765</xdr:rowOff>
    </xdr:from>
    <xdr:to>
      <xdr:col>27</xdr:col>
      <xdr:colOff>161925</xdr:colOff>
      <xdr:row>59</xdr:row>
      <xdr:rowOff>81915</xdr:rowOff>
    </xdr:to>
    <xdr:sp macro="" textlink="">
      <xdr:nvSpPr>
        <xdr:cNvPr id="795" name="円/楕円 794"/>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73042</xdr:rowOff>
    </xdr:from>
    <xdr:ext cx="378565" cy="259045"/>
    <xdr:sp macro="" textlink="">
      <xdr:nvSpPr>
        <xdr:cNvPr id="796" name="テキスト ボックス 795"/>
        <xdr:cNvSpPr txBox="1"/>
      </xdr:nvSpPr>
      <xdr:spPr>
        <a:xfrm>
          <a:off x="18467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104773</xdr:rowOff>
    </xdr:from>
    <xdr:to>
      <xdr:col>32</xdr:col>
      <xdr:colOff>187325</xdr:colOff>
      <xdr:row>77</xdr:row>
      <xdr:rowOff>106896</xdr:rowOff>
    </xdr:to>
    <xdr:cxnSp macro="">
      <xdr:nvCxnSpPr>
        <xdr:cNvPr id="828" name="直線コネクタ 827"/>
        <xdr:cNvCxnSpPr/>
      </xdr:nvCxnSpPr>
      <xdr:spPr>
        <a:xfrm flipV="1">
          <a:off x="21323300" y="13306423"/>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106896</xdr:rowOff>
    </xdr:from>
    <xdr:to>
      <xdr:col>31</xdr:col>
      <xdr:colOff>34925</xdr:colOff>
      <xdr:row>78</xdr:row>
      <xdr:rowOff>55395</xdr:rowOff>
    </xdr:to>
    <xdr:cxnSp macro="">
      <xdr:nvCxnSpPr>
        <xdr:cNvPr id="831" name="直線コネクタ 830"/>
        <xdr:cNvCxnSpPr/>
      </xdr:nvCxnSpPr>
      <xdr:spPr>
        <a:xfrm flipV="1">
          <a:off x="20434300" y="13308546"/>
          <a:ext cx="889000" cy="1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2" name="フローチャート : 判断 831"/>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156376</xdr:rowOff>
    </xdr:from>
    <xdr:ext cx="534377" cy="259045"/>
    <xdr:sp macro="" textlink="">
      <xdr:nvSpPr>
        <xdr:cNvPr id="833" name="テキスト ボックス 832"/>
        <xdr:cNvSpPr txBox="1"/>
      </xdr:nvSpPr>
      <xdr:spPr>
        <a:xfrm>
          <a:off x="21056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55395</xdr:rowOff>
    </xdr:from>
    <xdr:to>
      <xdr:col>29</xdr:col>
      <xdr:colOff>517525</xdr:colOff>
      <xdr:row>78</xdr:row>
      <xdr:rowOff>84003</xdr:rowOff>
    </xdr:to>
    <xdr:cxnSp macro="">
      <xdr:nvCxnSpPr>
        <xdr:cNvPr id="834" name="直線コネクタ 833"/>
        <xdr:cNvCxnSpPr/>
      </xdr:nvCxnSpPr>
      <xdr:spPr>
        <a:xfrm flipV="1">
          <a:off x="19545300" y="13428495"/>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35" name="フローチャート : 判断 834"/>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2136</xdr:rowOff>
    </xdr:from>
    <xdr:ext cx="534377" cy="259045"/>
    <xdr:sp macro="" textlink="">
      <xdr:nvSpPr>
        <xdr:cNvPr id="836" name="テキスト ボックス 835"/>
        <xdr:cNvSpPr txBox="1"/>
      </xdr:nvSpPr>
      <xdr:spPr>
        <a:xfrm>
          <a:off x="20167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84003</xdr:rowOff>
    </xdr:from>
    <xdr:to>
      <xdr:col>28</xdr:col>
      <xdr:colOff>314325</xdr:colOff>
      <xdr:row>78</xdr:row>
      <xdr:rowOff>122490</xdr:rowOff>
    </xdr:to>
    <xdr:cxnSp macro="">
      <xdr:nvCxnSpPr>
        <xdr:cNvPr id="837" name="直線コネクタ 836"/>
        <xdr:cNvCxnSpPr/>
      </xdr:nvCxnSpPr>
      <xdr:spPr>
        <a:xfrm flipV="1">
          <a:off x="18656300" y="13457103"/>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38" name="フローチャート : 判断 837"/>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18905</xdr:rowOff>
    </xdr:from>
    <xdr:ext cx="534377" cy="259045"/>
    <xdr:sp macro="" textlink="">
      <xdr:nvSpPr>
        <xdr:cNvPr id="839" name="テキスト ボックス 838"/>
        <xdr:cNvSpPr txBox="1"/>
      </xdr:nvSpPr>
      <xdr:spPr>
        <a:xfrm>
          <a:off x="19278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0" name="フローチャート : 判断 839"/>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19200</xdr:rowOff>
    </xdr:from>
    <xdr:ext cx="534377" cy="259045"/>
    <xdr:sp macro="" textlink="">
      <xdr:nvSpPr>
        <xdr:cNvPr id="841" name="テキスト ボックス 840"/>
        <xdr:cNvSpPr txBox="1"/>
      </xdr:nvSpPr>
      <xdr:spPr>
        <a:xfrm>
          <a:off x="18389111" y="130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53973</xdr:rowOff>
    </xdr:from>
    <xdr:to>
      <xdr:col>32</xdr:col>
      <xdr:colOff>238125</xdr:colOff>
      <xdr:row>77</xdr:row>
      <xdr:rowOff>155573</xdr:rowOff>
    </xdr:to>
    <xdr:sp macro="" textlink="">
      <xdr:nvSpPr>
        <xdr:cNvPr id="847" name="円/楕円 846"/>
        <xdr:cNvSpPr/>
      </xdr:nvSpPr>
      <xdr:spPr>
        <a:xfrm>
          <a:off x="22110700" y="132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32400</xdr:rowOff>
    </xdr:from>
    <xdr:ext cx="534377" cy="259045"/>
    <xdr:sp macro="" textlink="">
      <xdr:nvSpPr>
        <xdr:cNvPr id="848" name="繰出金該当値テキスト"/>
        <xdr:cNvSpPr txBox="1"/>
      </xdr:nvSpPr>
      <xdr:spPr>
        <a:xfrm>
          <a:off x="22212300" y="132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56096</xdr:rowOff>
    </xdr:from>
    <xdr:to>
      <xdr:col>31</xdr:col>
      <xdr:colOff>85725</xdr:colOff>
      <xdr:row>77</xdr:row>
      <xdr:rowOff>157696</xdr:rowOff>
    </xdr:to>
    <xdr:sp macro="" textlink="">
      <xdr:nvSpPr>
        <xdr:cNvPr id="849" name="円/楕円 848"/>
        <xdr:cNvSpPr/>
      </xdr:nvSpPr>
      <xdr:spPr>
        <a:xfrm>
          <a:off x="21272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148823</xdr:rowOff>
    </xdr:from>
    <xdr:ext cx="534377" cy="259045"/>
    <xdr:sp macro="" textlink="">
      <xdr:nvSpPr>
        <xdr:cNvPr id="850" name="テキスト ボックス 849"/>
        <xdr:cNvSpPr txBox="1"/>
      </xdr:nvSpPr>
      <xdr:spPr>
        <a:xfrm>
          <a:off x="21056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4595</xdr:rowOff>
    </xdr:from>
    <xdr:to>
      <xdr:col>29</xdr:col>
      <xdr:colOff>568325</xdr:colOff>
      <xdr:row>78</xdr:row>
      <xdr:rowOff>106195</xdr:rowOff>
    </xdr:to>
    <xdr:sp macro="" textlink="">
      <xdr:nvSpPr>
        <xdr:cNvPr id="851" name="円/楕円 850"/>
        <xdr:cNvSpPr/>
      </xdr:nvSpPr>
      <xdr:spPr>
        <a:xfrm>
          <a:off x="20383500" y="13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97322</xdr:rowOff>
    </xdr:from>
    <xdr:ext cx="534377" cy="259045"/>
    <xdr:sp macro="" textlink="">
      <xdr:nvSpPr>
        <xdr:cNvPr id="852" name="テキスト ボックス 851"/>
        <xdr:cNvSpPr txBox="1"/>
      </xdr:nvSpPr>
      <xdr:spPr>
        <a:xfrm>
          <a:off x="20167111" y="134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33203</xdr:rowOff>
    </xdr:from>
    <xdr:to>
      <xdr:col>28</xdr:col>
      <xdr:colOff>365125</xdr:colOff>
      <xdr:row>78</xdr:row>
      <xdr:rowOff>134803</xdr:rowOff>
    </xdr:to>
    <xdr:sp macro="" textlink="">
      <xdr:nvSpPr>
        <xdr:cNvPr id="853" name="円/楕円 852"/>
        <xdr:cNvSpPr/>
      </xdr:nvSpPr>
      <xdr:spPr>
        <a:xfrm>
          <a:off x="19494500" y="134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125930</xdr:rowOff>
    </xdr:from>
    <xdr:ext cx="534377" cy="259045"/>
    <xdr:sp macro="" textlink="">
      <xdr:nvSpPr>
        <xdr:cNvPr id="854" name="テキスト ボックス 853"/>
        <xdr:cNvSpPr txBox="1"/>
      </xdr:nvSpPr>
      <xdr:spPr>
        <a:xfrm>
          <a:off x="19278111" y="134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71690</xdr:rowOff>
    </xdr:from>
    <xdr:to>
      <xdr:col>27</xdr:col>
      <xdr:colOff>161925</xdr:colOff>
      <xdr:row>79</xdr:row>
      <xdr:rowOff>1840</xdr:rowOff>
    </xdr:to>
    <xdr:sp macro="" textlink="">
      <xdr:nvSpPr>
        <xdr:cNvPr id="855" name="円/楕円 854"/>
        <xdr:cNvSpPr/>
      </xdr:nvSpPr>
      <xdr:spPr>
        <a:xfrm>
          <a:off x="18605500" y="134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164417</xdr:rowOff>
    </xdr:from>
    <xdr:ext cx="534377" cy="259045"/>
    <xdr:sp macro="" textlink="">
      <xdr:nvSpPr>
        <xdr:cNvPr id="856" name="テキスト ボックス 855"/>
        <xdr:cNvSpPr txBox="1"/>
      </xdr:nvSpPr>
      <xdr:spPr>
        <a:xfrm>
          <a:off x="18389111" y="135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住民一人当たりのコストを性質別経費を見ると、人件費が類似団体平均を上回っている。本町は、町域が山で東西に分割されており、東西それぞれの地域に施設を配置したことに伴い、人件費が高い傾向にある。ここ数年にわたり職員数の削減を行ってきたが、人件費は退職手当の額に左右されるところも大きいことや、人口が減少傾向にあることなどから、住民一人当たりの人件費はほぼ横ばいで推移している。本町では、昭和５０年代の人口増加時に採用した人員の定年退職が、平成３１年度からピークを迎えることから、今後の人件費は増加傾向となることが予想される。</a:t>
          </a:r>
          <a:endParaRPr kumimoji="1" lang="en-US" altLang="ja-JP" sz="1300">
            <a:latin typeface="ＭＳ Ｐゴシック"/>
          </a:endParaRPr>
        </a:p>
        <a:p>
          <a:r>
            <a:rPr kumimoji="1" lang="ja-JP" altLang="en-US" sz="1300">
              <a:latin typeface="ＭＳ Ｐゴシック"/>
            </a:rPr>
            <a:t>　今後は、町内全体において施設規模の適正化や、アウトソーシングを図ることにより、引き続き削減を図る必要がある。</a:t>
          </a:r>
          <a:endParaRPr kumimoji="1" lang="en-US" altLang="ja-JP" sz="1300">
            <a:latin typeface="ＭＳ Ｐゴシック"/>
          </a:endParaRPr>
        </a:p>
        <a:p>
          <a:r>
            <a:rPr kumimoji="1" lang="ja-JP" altLang="en-US" sz="1300">
              <a:latin typeface="ＭＳ Ｐゴシック"/>
            </a:rPr>
            <a:t>　人件費以外の経費は、どの費目も類似団体平均を下回るか、ほぼ同程度で推移しているが、本町の公共施設は人口が増加した昭和５０年代に建築されたものが多く、今後、大規模改修を行う必要がある施設が多くあるため、普通建設事業費、維持補修費、物件費などの適正水準を維持する観点からも、施設規模の適正化を図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20,864
20,776
34.34
6,841,406
6,490,892
309,400
4,639,860
6,141,514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167132</xdr:rowOff>
    </xdr:from>
    <xdr:to>
      <xdr:col>6</xdr:col>
      <xdr:colOff>511175</xdr:colOff>
      <xdr:row>35</xdr:row>
      <xdr:rowOff>136108</xdr:rowOff>
    </xdr:to>
    <xdr:cxnSp macro="">
      <xdr:nvCxnSpPr>
        <xdr:cNvPr id="63" name="直線コネクタ 62"/>
        <xdr:cNvCxnSpPr/>
      </xdr:nvCxnSpPr>
      <xdr:spPr>
        <a:xfrm flipV="1">
          <a:off x="3797300" y="5996432"/>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136108</xdr:rowOff>
    </xdr:from>
    <xdr:to>
      <xdr:col>5</xdr:col>
      <xdr:colOff>358775</xdr:colOff>
      <xdr:row>36</xdr:row>
      <xdr:rowOff>73406</xdr:rowOff>
    </xdr:to>
    <xdr:cxnSp macro="">
      <xdr:nvCxnSpPr>
        <xdr:cNvPr id="66" name="直線コネクタ 65"/>
        <xdr:cNvCxnSpPr/>
      </xdr:nvCxnSpPr>
      <xdr:spPr>
        <a:xfrm flipV="1">
          <a:off x="2908300" y="6136858"/>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38463</xdr:rowOff>
    </xdr:from>
    <xdr:to>
      <xdr:col>4</xdr:col>
      <xdr:colOff>155575</xdr:colOff>
      <xdr:row>36</xdr:row>
      <xdr:rowOff>73406</xdr:rowOff>
    </xdr:to>
    <xdr:cxnSp macro="">
      <xdr:nvCxnSpPr>
        <xdr:cNvPr id="69" name="直線コネクタ 68"/>
        <xdr:cNvCxnSpPr/>
      </xdr:nvCxnSpPr>
      <xdr:spPr>
        <a:xfrm>
          <a:off x="2019300" y="6210663"/>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147864</xdr:rowOff>
    </xdr:from>
    <xdr:to>
      <xdr:col>2</xdr:col>
      <xdr:colOff>638175</xdr:colOff>
      <xdr:row>36</xdr:row>
      <xdr:rowOff>38463</xdr:rowOff>
    </xdr:to>
    <xdr:cxnSp macro="">
      <xdr:nvCxnSpPr>
        <xdr:cNvPr id="72" name="直線コネクタ 71"/>
        <xdr:cNvCxnSpPr/>
      </xdr:nvCxnSpPr>
      <xdr:spPr>
        <a:xfrm>
          <a:off x="1130300" y="5977164"/>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82" name="円/楕円 81"/>
        <xdr:cNvSpPr/>
      </xdr:nvSpPr>
      <xdr:spPr>
        <a:xfrm>
          <a:off x="45847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139209</xdr:rowOff>
    </xdr:from>
    <xdr:ext cx="469744" cy="259045"/>
    <xdr:sp macro="" textlink="">
      <xdr:nvSpPr>
        <xdr:cNvPr id="83" name="議会費該当値テキスト"/>
        <xdr:cNvSpPr txBox="1"/>
      </xdr:nvSpPr>
      <xdr:spPr>
        <a:xfrm>
          <a:off x="4686300"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85308</xdr:rowOff>
    </xdr:from>
    <xdr:to>
      <xdr:col>5</xdr:col>
      <xdr:colOff>409575</xdr:colOff>
      <xdr:row>36</xdr:row>
      <xdr:rowOff>15458</xdr:rowOff>
    </xdr:to>
    <xdr:sp macro="" textlink="">
      <xdr:nvSpPr>
        <xdr:cNvPr id="84" name="円/楕円 83"/>
        <xdr:cNvSpPr/>
      </xdr:nvSpPr>
      <xdr:spPr>
        <a:xfrm>
          <a:off x="3746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31985</xdr:rowOff>
    </xdr:from>
    <xdr:ext cx="469744" cy="259045"/>
    <xdr:sp macro="" textlink="">
      <xdr:nvSpPr>
        <xdr:cNvPr id="85" name="テキスト ボックス 84"/>
        <xdr:cNvSpPr txBox="1"/>
      </xdr:nvSpPr>
      <xdr:spPr>
        <a:xfrm>
          <a:off x="3562427" y="586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22606</xdr:rowOff>
    </xdr:from>
    <xdr:to>
      <xdr:col>4</xdr:col>
      <xdr:colOff>206375</xdr:colOff>
      <xdr:row>36</xdr:row>
      <xdr:rowOff>124206</xdr:rowOff>
    </xdr:to>
    <xdr:sp macro="" textlink="">
      <xdr:nvSpPr>
        <xdr:cNvPr id="86" name="円/楕円 85"/>
        <xdr:cNvSpPr/>
      </xdr:nvSpPr>
      <xdr:spPr>
        <a:xfrm>
          <a:off x="2857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140733</xdr:rowOff>
    </xdr:from>
    <xdr:ext cx="469744" cy="259045"/>
    <xdr:sp macro="" textlink="">
      <xdr:nvSpPr>
        <xdr:cNvPr id="87" name="テキスト ボックス 86"/>
        <xdr:cNvSpPr txBox="1"/>
      </xdr:nvSpPr>
      <xdr:spPr>
        <a:xfrm>
          <a:off x="2673427"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159113</xdr:rowOff>
    </xdr:from>
    <xdr:to>
      <xdr:col>3</xdr:col>
      <xdr:colOff>3175</xdr:colOff>
      <xdr:row>36</xdr:row>
      <xdr:rowOff>89263</xdr:rowOff>
    </xdr:to>
    <xdr:sp macro="" textlink="">
      <xdr:nvSpPr>
        <xdr:cNvPr id="88" name="円/楕円 87"/>
        <xdr:cNvSpPr/>
      </xdr:nvSpPr>
      <xdr:spPr>
        <a:xfrm>
          <a:off x="1968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105790</xdr:rowOff>
    </xdr:from>
    <xdr:ext cx="469744" cy="259045"/>
    <xdr:sp macro="" textlink="">
      <xdr:nvSpPr>
        <xdr:cNvPr id="89" name="テキスト ボックス 88"/>
        <xdr:cNvSpPr txBox="1"/>
      </xdr:nvSpPr>
      <xdr:spPr>
        <a:xfrm>
          <a:off x="1784427" y="593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97064</xdr:rowOff>
    </xdr:from>
    <xdr:to>
      <xdr:col>1</xdr:col>
      <xdr:colOff>485775</xdr:colOff>
      <xdr:row>35</xdr:row>
      <xdr:rowOff>27214</xdr:rowOff>
    </xdr:to>
    <xdr:sp macro="" textlink="">
      <xdr:nvSpPr>
        <xdr:cNvPr id="90" name="円/楕円 89"/>
        <xdr:cNvSpPr/>
      </xdr:nvSpPr>
      <xdr:spPr>
        <a:xfrm>
          <a:off x="1079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43741</xdr:rowOff>
    </xdr:from>
    <xdr:ext cx="469744" cy="259045"/>
    <xdr:sp macro="" textlink="">
      <xdr:nvSpPr>
        <xdr:cNvPr id="91" name="テキスト ボックス 90"/>
        <xdr:cNvSpPr txBox="1"/>
      </xdr:nvSpPr>
      <xdr:spPr>
        <a:xfrm>
          <a:off x="895427"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107881</xdr:rowOff>
    </xdr:from>
    <xdr:to>
      <xdr:col>6</xdr:col>
      <xdr:colOff>511175</xdr:colOff>
      <xdr:row>58</xdr:row>
      <xdr:rowOff>1746</xdr:rowOff>
    </xdr:to>
    <xdr:cxnSp macro="">
      <xdr:nvCxnSpPr>
        <xdr:cNvPr id="123" name="直線コネクタ 122"/>
        <xdr:cNvCxnSpPr/>
      </xdr:nvCxnSpPr>
      <xdr:spPr>
        <a:xfrm flipV="1">
          <a:off x="3797300" y="98805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115436</xdr:rowOff>
    </xdr:from>
    <xdr:to>
      <xdr:col>5</xdr:col>
      <xdr:colOff>358775</xdr:colOff>
      <xdr:row>58</xdr:row>
      <xdr:rowOff>1746</xdr:rowOff>
    </xdr:to>
    <xdr:cxnSp macro="">
      <xdr:nvCxnSpPr>
        <xdr:cNvPr id="126" name="直線コネクタ 125"/>
        <xdr:cNvCxnSpPr/>
      </xdr:nvCxnSpPr>
      <xdr:spPr>
        <a:xfrm>
          <a:off x="2908300" y="9888086"/>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76574</xdr:rowOff>
    </xdr:from>
    <xdr:to>
      <xdr:col>4</xdr:col>
      <xdr:colOff>155575</xdr:colOff>
      <xdr:row>57</xdr:row>
      <xdr:rowOff>115436</xdr:rowOff>
    </xdr:to>
    <xdr:cxnSp macro="">
      <xdr:nvCxnSpPr>
        <xdr:cNvPr id="129" name="直線コネクタ 128"/>
        <xdr:cNvCxnSpPr/>
      </xdr:nvCxnSpPr>
      <xdr:spPr>
        <a:xfrm>
          <a:off x="2019300" y="98492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76574</xdr:rowOff>
    </xdr:from>
    <xdr:to>
      <xdr:col>2</xdr:col>
      <xdr:colOff>638175</xdr:colOff>
      <xdr:row>57</xdr:row>
      <xdr:rowOff>107555</xdr:rowOff>
    </xdr:to>
    <xdr:cxnSp macro="">
      <xdr:nvCxnSpPr>
        <xdr:cNvPr id="132" name="直線コネクタ 131"/>
        <xdr:cNvCxnSpPr/>
      </xdr:nvCxnSpPr>
      <xdr:spPr>
        <a:xfrm flipV="1">
          <a:off x="1130300" y="9849224"/>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57081</xdr:rowOff>
    </xdr:from>
    <xdr:to>
      <xdr:col>6</xdr:col>
      <xdr:colOff>561975</xdr:colOff>
      <xdr:row>57</xdr:row>
      <xdr:rowOff>158681</xdr:rowOff>
    </xdr:to>
    <xdr:sp macro="" textlink="">
      <xdr:nvSpPr>
        <xdr:cNvPr id="142" name="円/楕円 141"/>
        <xdr:cNvSpPr/>
      </xdr:nvSpPr>
      <xdr:spPr>
        <a:xfrm>
          <a:off x="4584700" y="98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35508</xdr:rowOff>
    </xdr:from>
    <xdr:ext cx="534377" cy="259045"/>
    <xdr:sp macro="" textlink="">
      <xdr:nvSpPr>
        <xdr:cNvPr id="143" name="総務費該当値テキスト"/>
        <xdr:cNvSpPr txBox="1"/>
      </xdr:nvSpPr>
      <xdr:spPr>
        <a:xfrm>
          <a:off x="4686300" y="98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122396</xdr:rowOff>
    </xdr:from>
    <xdr:to>
      <xdr:col>5</xdr:col>
      <xdr:colOff>409575</xdr:colOff>
      <xdr:row>58</xdr:row>
      <xdr:rowOff>52546</xdr:rowOff>
    </xdr:to>
    <xdr:sp macro="" textlink="">
      <xdr:nvSpPr>
        <xdr:cNvPr id="144" name="円/楕円 143"/>
        <xdr:cNvSpPr/>
      </xdr:nvSpPr>
      <xdr:spPr>
        <a:xfrm>
          <a:off x="3746500" y="9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69073</xdr:rowOff>
    </xdr:from>
    <xdr:ext cx="534377" cy="259045"/>
    <xdr:sp macro="" textlink="">
      <xdr:nvSpPr>
        <xdr:cNvPr id="145" name="テキスト ボックス 144"/>
        <xdr:cNvSpPr txBox="1"/>
      </xdr:nvSpPr>
      <xdr:spPr>
        <a:xfrm>
          <a:off x="3530111" y="96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64636</xdr:rowOff>
    </xdr:from>
    <xdr:to>
      <xdr:col>4</xdr:col>
      <xdr:colOff>206375</xdr:colOff>
      <xdr:row>57</xdr:row>
      <xdr:rowOff>166236</xdr:rowOff>
    </xdr:to>
    <xdr:sp macro="" textlink="">
      <xdr:nvSpPr>
        <xdr:cNvPr id="146" name="円/楕円 145"/>
        <xdr:cNvSpPr/>
      </xdr:nvSpPr>
      <xdr:spPr>
        <a:xfrm>
          <a:off x="2857500" y="98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11313</xdr:rowOff>
    </xdr:from>
    <xdr:ext cx="534377" cy="259045"/>
    <xdr:sp macro="" textlink="">
      <xdr:nvSpPr>
        <xdr:cNvPr id="147" name="テキスト ボックス 146"/>
        <xdr:cNvSpPr txBox="1"/>
      </xdr:nvSpPr>
      <xdr:spPr>
        <a:xfrm>
          <a:off x="2641111" y="96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25774</xdr:rowOff>
    </xdr:from>
    <xdr:to>
      <xdr:col>3</xdr:col>
      <xdr:colOff>3175</xdr:colOff>
      <xdr:row>57</xdr:row>
      <xdr:rowOff>127374</xdr:rowOff>
    </xdr:to>
    <xdr:sp macro="" textlink="">
      <xdr:nvSpPr>
        <xdr:cNvPr id="148" name="円/楕円 147"/>
        <xdr:cNvSpPr/>
      </xdr:nvSpPr>
      <xdr:spPr>
        <a:xfrm>
          <a:off x="1968500" y="97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143901</xdr:rowOff>
    </xdr:from>
    <xdr:ext cx="534377" cy="259045"/>
    <xdr:sp macro="" textlink="">
      <xdr:nvSpPr>
        <xdr:cNvPr id="149" name="テキスト ボックス 148"/>
        <xdr:cNvSpPr txBox="1"/>
      </xdr:nvSpPr>
      <xdr:spPr>
        <a:xfrm>
          <a:off x="1752111" y="95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56755</xdr:rowOff>
    </xdr:from>
    <xdr:to>
      <xdr:col>1</xdr:col>
      <xdr:colOff>485775</xdr:colOff>
      <xdr:row>57</xdr:row>
      <xdr:rowOff>158355</xdr:rowOff>
    </xdr:to>
    <xdr:sp macro="" textlink="">
      <xdr:nvSpPr>
        <xdr:cNvPr id="150" name="円/楕円 149"/>
        <xdr:cNvSpPr/>
      </xdr:nvSpPr>
      <xdr:spPr>
        <a:xfrm>
          <a:off x="1079500" y="9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3432</xdr:rowOff>
    </xdr:from>
    <xdr:ext cx="534377" cy="259045"/>
    <xdr:sp macro="" textlink="">
      <xdr:nvSpPr>
        <xdr:cNvPr id="151" name="テキスト ボックス 150"/>
        <xdr:cNvSpPr txBox="1"/>
      </xdr:nvSpPr>
      <xdr:spPr>
        <a:xfrm>
          <a:off x="863111" y="96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85110</xdr:rowOff>
    </xdr:from>
    <xdr:to>
      <xdr:col>6</xdr:col>
      <xdr:colOff>510540</xdr:colOff>
      <xdr:row>77</xdr:row>
      <xdr:rowOff>111483</xdr:rowOff>
    </xdr:to>
    <xdr:cxnSp macro="">
      <xdr:nvCxnSpPr>
        <xdr:cNvPr id="176" name="直線コネクタ 175"/>
        <xdr:cNvCxnSpPr/>
      </xdr:nvCxnSpPr>
      <xdr:spPr>
        <a:xfrm flipV="1">
          <a:off x="4633595" y="12258060"/>
          <a:ext cx="1270" cy="1055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115310</xdr:rowOff>
    </xdr:from>
    <xdr:ext cx="534377" cy="259045"/>
    <xdr:sp macro="" textlink="">
      <xdr:nvSpPr>
        <xdr:cNvPr id="177" name="民生費最小値テキスト"/>
        <xdr:cNvSpPr txBox="1"/>
      </xdr:nvSpPr>
      <xdr:spPr>
        <a:xfrm>
          <a:off x="4686300" y="133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77</xdr:row>
      <xdr:rowOff>111483</xdr:rowOff>
    </xdr:from>
    <xdr:to>
      <xdr:col>6</xdr:col>
      <xdr:colOff>600075</xdr:colOff>
      <xdr:row>77</xdr:row>
      <xdr:rowOff>111483</xdr:rowOff>
    </xdr:to>
    <xdr:cxnSp macro="">
      <xdr:nvCxnSpPr>
        <xdr:cNvPr id="178" name="直線コネクタ 177"/>
        <xdr:cNvCxnSpPr/>
      </xdr:nvCxnSpPr>
      <xdr:spPr>
        <a:xfrm>
          <a:off x="4546600" y="1331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31787</xdr:rowOff>
    </xdr:from>
    <xdr:ext cx="599010" cy="259045"/>
    <xdr:sp macro="" textlink="">
      <xdr:nvSpPr>
        <xdr:cNvPr id="179" name="民生費最大値テキスト"/>
        <xdr:cNvSpPr txBox="1"/>
      </xdr:nvSpPr>
      <xdr:spPr>
        <a:xfrm>
          <a:off x="4686300" y="1203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85110</xdr:rowOff>
    </xdr:from>
    <xdr:to>
      <xdr:col>6</xdr:col>
      <xdr:colOff>600075</xdr:colOff>
      <xdr:row>71</xdr:row>
      <xdr:rowOff>85110</xdr:rowOff>
    </xdr:to>
    <xdr:cxnSp macro="">
      <xdr:nvCxnSpPr>
        <xdr:cNvPr id="180" name="直線コネクタ 179"/>
        <xdr:cNvCxnSpPr/>
      </xdr:nvCxnSpPr>
      <xdr:spPr>
        <a:xfrm>
          <a:off x="4546600" y="1225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111483</xdr:rowOff>
    </xdr:from>
    <xdr:to>
      <xdr:col>6</xdr:col>
      <xdr:colOff>511175</xdr:colOff>
      <xdr:row>78</xdr:row>
      <xdr:rowOff>9421</xdr:rowOff>
    </xdr:to>
    <xdr:cxnSp macro="">
      <xdr:nvCxnSpPr>
        <xdr:cNvPr id="181" name="直線コネクタ 180"/>
        <xdr:cNvCxnSpPr/>
      </xdr:nvCxnSpPr>
      <xdr:spPr>
        <a:xfrm flipV="1">
          <a:off x="3797300" y="13313133"/>
          <a:ext cx="8382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83186</xdr:rowOff>
    </xdr:from>
    <xdr:ext cx="599010" cy="259045"/>
    <xdr:sp macro="" textlink="">
      <xdr:nvSpPr>
        <xdr:cNvPr id="182" name="民生費平均値テキスト"/>
        <xdr:cNvSpPr txBox="1"/>
      </xdr:nvSpPr>
      <xdr:spPr>
        <a:xfrm>
          <a:off x="4686300" y="12770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60309</xdr:rowOff>
    </xdr:from>
    <xdr:to>
      <xdr:col>6</xdr:col>
      <xdr:colOff>561975</xdr:colOff>
      <xdr:row>75</xdr:row>
      <xdr:rowOff>161909</xdr:rowOff>
    </xdr:to>
    <xdr:sp macro="" textlink="">
      <xdr:nvSpPr>
        <xdr:cNvPr id="183" name="フローチャート : 判断 182"/>
        <xdr:cNvSpPr/>
      </xdr:nvSpPr>
      <xdr:spPr>
        <a:xfrm>
          <a:off x="4584700" y="1291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9421</xdr:rowOff>
    </xdr:from>
    <xdr:to>
      <xdr:col>5</xdr:col>
      <xdr:colOff>358775</xdr:colOff>
      <xdr:row>78</xdr:row>
      <xdr:rowOff>40602</xdr:rowOff>
    </xdr:to>
    <xdr:cxnSp macro="">
      <xdr:nvCxnSpPr>
        <xdr:cNvPr id="184" name="直線コネクタ 183"/>
        <xdr:cNvCxnSpPr/>
      </xdr:nvCxnSpPr>
      <xdr:spPr>
        <a:xfrm flipV="1">
          <a:off x="2908300" y="1338252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5" name="フローチャート : 判断 184"/>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6" name="テキスト ボックス 185"/>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40602</xdr:rowOff>
    </xdr:from>
    <xdr:to>
      <xdr:col>4</xdr:col>
      <xdr:colOff>155575</xdr:colOff>
      <xdr:row>78</xdr:row>
      <xdr:rowOff>80966</xdr:rowOff>
    </xdr:to>
    <xdr:cxnSp macro="">
      <xdr:nvCxnSpPr>
        <xdr:cNvPr id="187" name="直線コネクタ 186"/>
        <xdr:cNvCxnSpPr/>
      </xdr:nvCxnSpPr>
      <xdr:spPr>
        <a:xfrm flipV="1">
          <a:off x="2019300" y="13413702"/>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8" name="フローチャート : 判断 187"/>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9" name="テキスト ボックス 188"/>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80966</xdr:rowOff>
    </xdr:from>
    <xdr:to>
      <xdr:col>2</xdr:col>
      <xdr:colOff>638175</xdr:colOff>
      <xdr:row>78</xdr:row>
      <xdr:rowOff>94140</xdr:rowOff>
    </xdr:to>
    <xdr:cxnSp macro="">
      <xdr:nvCxnSpPr>
        <xdr:cNvPr id="190" name="直線コネクタ 189"/>
        <xdr:cNvCxnSpPr/>
      </xdr:nvCxnSpPr>
      <xdr:spPr>
        <a:xfrm flipV="1">
          <a:off x="1130300" y="13454066"/>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91" name="フローチャート : 判断 190"/>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92" name="テキスト ボックス 191"/>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3" name="フローチャート : 判断 192"/>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4" name="テキスト ボックス 193"/>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60683</xdr:rowOff>
    </xdr:from>
    <xdr:to>
      <xdr:col>6</xdr:col>
      <xdr:colOff>561975</xdr:colOff>
      <xdr:row>77</xdr:row>
      <xdr:rowOff>162283</xdr:rowOff>
    </xdr:to>
    <xdr:sp macro="" textlink="">
      <xdr:nvSpPr>
        <xdr:cNvPr id="200" name="円/楕円 199"/>
        <xdr:cNvSpPr/>
      </xdr:nvSpPr>
      <xdr:spPr>
        <a:xfrm>
          <a:off x="4584700" y="132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147060</xdr:rowOff>
    </xdr:from>
    <xdr:ext cx="534377" cy="259045"/>
    <xdr:sp macro="" textlink="">
      <xdr:nvSpPr>
        <xdr:cNvPr id="201" name="民生費該当値テキスト"/>
        <xdr:cNvSpPr txBox="1"/>
      </xdr:nvSpPr>
      <xdr:spPr>
        <a:xfrm>
          <a:off x="4686300" y="131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130071</xdr:rowOff>
    </xdr:from>
    <xdr:to>
      <xdr:col>5</xdr:col>
      <xdr:colOff>409575</xdr:colOff>
      <xdr:row>78</xdr:row>
      <xdr:rowOff>60221</xdr:rowOff>
    </xdr:to>
    <xdr:sp macro="" textlink="">
      <xdr:nvSpPr>
        <xdr:cNvPr id="202" name="円/楕円 201"/>
        <xdr:cNvSpPr/>
      </xdr:nvSpPr>
      <xdr:spPr>
        <a:xfrm>
          <a:off x="3746500" y="133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51348</xdr:rowOff>
    </xdr:from>
    <xdr:ext cx="534377" cy="259045"/>
    <xdr:sp macro="" textlink="">
      <xdr:nvSpPr>
        <xdr:cNvPr id="203" name="テキスト ボックス 202"/>
        <xdr:cNvSpPr txBox="1"/>
      </xdr:nvSpPr>
      <xdr:spPr>
        <a:xfrm>
          <a:off x="3530111" y="134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161252</xdr:rowOff>
    </xdr:from>
    <xdr:to>
      <xdr:col>4</xdr:col>
      <xdr:colOff>206375</xdr:colOff>
      <xdr:row>78</xdr:row>
      <xdr:rowOff>91402</xdr:rowOff>
    </xdr:to>
    <xdr:sp macro="" textlink="">
      <xdr:nvSpPr>
        <xdr:cNvPr id="204" name="円/楕円 203"/>
        <xdr:cNvSpPr/>
      </xdr:nvSpPr>
      <xdr:spPr>
        <a:xfrm>
          <a:off x="28575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82529</xdr:rowOff>
    </xdr:from>
    <xdr:ext cx="534377" cy="259045"/>
    <xdr:sp macro="" textlink="">
      <xdr:nvSpPr>
        <xdr:cNvPr id="205" name="テキスト ボックス 204"/>
        <xdr:cNvSpPr txBox="1"/>
      </xdr:nvSpPr>
      <xdr:spPr>
        <a:xfrm>
          <a:off x="2641111" y="134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30166</xdr:rowOff>
    </xdr:from>
    <xdr:to>
      <xdr:col>3</xdr:col>
      <xdr:colOff>3175</xdr:colOff>
      <xdr:row>78</xdr:row>
      <xdr:rowOff>131766</xdr:rowOff>
    </xdr:to>
    <xdr:sp macro="" textlink="">
      <xdr:nvSpPr>
        <xdr:cNvPr id="206" name="円/楕円 205"/>
        <xdr:cNvSpPr/>
      </xdr:nvSpPr>
      <xdr:spPr>
        <a:xfrm>
          <a:off x="1968500" y="134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122893</xdr:rowOff>
    </xdr:from>
    <xdr:ext cx="534377" cy="259045"/>
    <xdr:sp macro="" textlink="">
      <xdr:nvSpPr>
        <xdr:cNvPr id="207" name="テキスト ボックス 206"/>
        <xdr:cNvSpPr txBox="1"/>
      </xdr:nvSpPr>
      <xdr:spPr>
        <a:xfrm>
          <a:off x="1752111" y="134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43340</xdr:rowOff>
    </xdr:from>
    <xdr:to>
      <xdr:col>1</xdr:col>
      <xdr:colOff>485775</xdr:colOff>
      <xdr:row>78</xdr:row>
      <xdr:rowOff>144940</xdr:rowOff>
    </xdr:to>
    <xdr:sp macro="" textlink="">
      <xdr:nvSpPr>
        <xdr:cNvPr id="208" name="円/楕円 207"/>
        <xdr:cNvSpPr/>
      </xdr:nvSpPr>
      <xdr:spPr>
        <a:xfrm>
          <a:off x="1079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136067</xdr:rowOff>
    </xdr:from>
    <xdr:ext cx="534377" cy="259045"/>
    <xdr:sp macro="" textlink="">
      <xdr:nvSpPr>
        <xdr:cNvPr id="209" name="テキスト ボックス 208"/>
        <xdr:cNvSpPr txBox="1"/>
      </xdr:nvSpPr>
      <xdr:spPr>
        <a:xfrm>
          <a:off x="863111" y="135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6" name="直線コネクタ 235"/>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7"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8" name="直線コネクタ 237"/>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9"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0" name="直線コネクタ 239"/>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41304</xdr:rowOff>
    </xdr:from>
    <xdr:to>
      <xdr:col>6</xdr:col>
      <xdr:colOff>511175</xdr:colOff>
      <xdr:row>97</xdr:row>
      <xdr:rowOff>149464</xdr:rowOff>
    </xdr:to>
    <xdr:cxnSp macro="">
      <xdr:nvCxnSpPr>
        <xdr:cNvPr id="241" name="直線コネクタ 240"/>
        <xdr:cNvCxnSpPr/>
      </xdr:nvCxnSpPr>
      <xdr:spPr>
        <a:xfrm flipV="1">
          <a:off x="3797300" y="16671954"/>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2"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3" name="フローチャート : 判断 242"/>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148975</xdr:rowOff>
    </xdr:from>
    <xdr:to>
      <xdr:col>5</xdr:col>
      <xdr:colOff>358775</xdr:colOff>
      <xdr:row>97</xdr:row>
      <xdr:rowOff>149464</xdr:rowOff>
    </xdr:to>
    <xdr:cxnSp macro="">
      <xdr:nvCxnSpPr>
        <xdr:cNvPr id="244" name="直線コネクタ 243"/>
        <xdr:cNvCxnSpPr/>
      </xdr:nvCxnSpPr>
      <xdr:spPr>
        <a:xfrm>
          <a:off x="2908300" y="1677962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5" name="フローチャート : 判断 244"/>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6" name="テキスト ボックス 245"/>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109558</xdr:rowOff>
    </xdr:from>
    <xdr:to>
      <xdr:col>4</xdr:col>
      <xdr:colOff>155575</xdr:colOff>
      <xdr:row>97</xdr:row>
      <xdr:rowOff>148975</xdr:rowOff>
    </xdr:to>
    <xdr:cxnSp macro="">
      <xdr:nvCxnSpPr>
        <xdr:cNvPr id="247" name="直線コネクタ 246"/>
        <xdr:cNvCxnSpPr/>
      </xdr:nvCxnSpPr>
      <xdr:spPr>
        <a:xfrm>
          <a:off x="2019300" y="16740208"/>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8" name="フローチャート : 判断 247"/>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9" name="テキスト ボックス 248"/>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109558</xdr:rowOff>
    </xdr:from>
    <xdr:to>
      <xdr:col>2</xdr:col>
      <xdr:colOff>638175</xdr:colOff>
      <xdr:row>97</xdr:row>
      <xdr:rowOff>135503</xdr:rowOff>
    </xdr:to>
    <xdr:cxnSp macro="">
      <xdr:nvCxnSpPr>
        <xdr:cNvPr id="250" name="直線コネクタ 249"/>
        <xdr:cNvCxnSpPr/>
      </xdr:nvCxnSpPr>
      <xdr:spPr>
        <a:xfrm flipV="1">
          <a:off x="1130300" y="16740208"/>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1" name="フローチャート : 判断 250"/>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2" name="テキスト ボックス 251"/>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3" name="フローチャート : 判断 252"/>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4" name="テキスト ボックス 253"/>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161954</xdr:rowOff>
    </xdr:from>
    <xdr:to>
      <xdr:col>6</xdr:col>
      <xdr:colOff>561975</xdr:colOff>
      <xdr:row>97</xdr:row>
      <xdr:rowOff>92104</xdr:rowOff>
    </xdr:to>
    <xdr:sp macro="" textlink="">
      <xdr:nvSpPr>
        <xdr:cNvPr id="260" name="円/楕円 259"/>
        <xdr:cNvSpPr/>
      </xdr:nvSpPr>
      <xdr:spPr>
        <a:xfrm>
          <a:off x="45847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13381</xdr:rowOff>
    </xdr:from>
    <xdr:ext cx="534377" cy="259045"/>
    <xdr:sp macro="" textlink="">
      <xdr:nvSpPr>
        <xdr:cNvPr id="261" name="衛生費該当値テキスト"/>
        <xdr:cNvSpPr txBox="1"/>
      </xdr:nvSpPr>
      <xdr:spPr>
        <a:xfrm>
          <a:off x="4686300" y="164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98664</xdr:rowOff>
    </xdr:from>
    <xdr:to>
      <xdr:col>5</xdr:col>
      <xdr:colOff>409575</xdr:colOff>
      <xdr:row>98</xdr:row>
      <xdr:rowOff>28814</xdr:rowOff>
    </xdr:to>
    <xdr:sp macro="" textlink="">
      <xdr:nvSpPr>
        <xdr:cNvPr id="262" name="円/楕円 261"/>
        <xdr:cNvSpPr/>
      </xdr:nvSpPr>
      <xdr:spPr>
        <a:xfrm>
          <a:off x="3746500" y="167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45341</xdr:rowOff>
    </xdr:from>
    <xdr:ext cx="534377" cy="259045"/>
    <xdr:sp macro="" textlink="">
      <xdr:nvSpPr>
        <xdr:cNvPr id="263" name="テキスト ボックス 262"/>
        <xdr:cNvSpPr txBox="1"/>
      </xdr:nvSpPr>
      <xdr:spPr>
        <a:xfrm>
          <a:off x="3530111" y="165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98175</xdr:rowOff>
    </xdr:from>
    <xdr:to>
      <xdr:col>4</xdr:col>
      <xdr:colOff>206375</xdr:colOff>
      <xdr:row>98</xdr:row>
      <xdr:rowOff>28325</xdr:rowOff>
    </xdr:to>
    <xdr:sp macro="" textlink="">
      <xdr:nvSpPr>
        <xdr:cNvPr id="264" name="円/楕円 263"/>
        <xdr:cNvSpPr/>
      </xdr:nvSpPr>
      <xdr:spPr>
        <a:xfrm>
          <a:off x="2857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44852</xdr:rowOff>
    </xdr:from>
    <xdr:ext cx="534377" cy="259045"/>
    <xdr:sp macro="" textlink="">
      <xdr:nvSpPr>
        <xdr:cNvPr id="265" name="テキスト ボックス 264"/>
        <xdr:cNvSpPr txBox="1"/>
      </xdr:nvSpPr>
      <xdr:spPr>
        <a:xfrm>
          <a:off x="2641111" y="165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58758</xdr:rowOff>
    </xdr:from>
    <xdr:to>
      <xdr:col>3</xdr:col>
      <xdr:colOff>3175</xdr:colOff>
      <xdr:row>97</xdr:row>
      <xdr:rowOff>160358</xdr:rowOff>
    </xdr:to>
    <xdr:sp macro="" textlink="">
      <xdr:nvSpPr>
        <xdr:cNvPr id="266" name="円/楕円 265"/>
        <xdr:cNvSpPr/>
      </xdr:nvSpPr>
      <xdr:spPr>
        <a:xfrm>
          <a:off x="1968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5435</xdr:rowOff>
    </xdr:from>
    <xdr:ext cx="534377" cy="259045"/>
    <xdr:sp macro="" textlink="">
      <xdr:nvSpPr>
        <xdr:cNvPr id="267" name="テキスト ボックス 266"/>
        <xdr:cNvSpPr txBox="1"/>
      </xdr:nvSpPr>
      <xdr:spPr>
        <a:xfrm>
          <a:off x="1752111" y="164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84703</xdr:rowOff>
    </xdr:from>
    <xdr:to>
      <xdr:col>1</xdr:col>
      <xdr:colOff>485775</xdr:colOff>
      <xdr:row>98</xdr:row>
      <xdr:rowOff>14853</xdr:rowOff>
    </xdr:to>
    <xdr:sp macro="" textlink="">
      <xdr:nvSpPr>
        <xdr:cNvPr id="268" name="円/楕円 267"/>
        <xdr:cNvSpPr/>
      </xdr:nvSpPr>
      <xdr:spPr>
        <a:xfrm>
          <a:off x="1079500" y="167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31380</xdr:rowOff>
    </xdr:from>
    <xdr:ext cx="534377" cy="259045"/>
    <xdr:sp macro="" textlink="">
      <xdr:nvSpPr>
        <xdr:cNvPr id="269" name="テキスト ボックス 268"/>
        <xdr:cNvSpPr txBox="1"/>
      </xdr:nvSpPr>
      <xdr:spPr>
        <a:xfrm>
          <a:off x="863111" y="164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5" name="直線コネクタ 294"/>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298"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299" name="直線コネクタ 298"/>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34217</xdr:rowOff>
    </xdr:from>
    <xdr:to>
      <xdr:col>15</xdr:col>
      <xdr:colOff>180975</xdr:colOff>
      <xdr:row>39</xdr:row>
      <xdr:rowOff>36830</xdr:rowOff>
    </xdr:to>
    <xdr:cxnSp macro="">
      <xdr:nvCxnSpPr>
        <xdr:cNvPr id="300" name="直線コネクタ 299"/>
        <xdr:cNvCxnSpPr/>
      </xdr:nvCxnSpPr>
      <xdr:spPr>
        <a:xfrm flipV="1">
          <a:off x="9639300" y="6720767"/>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1"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2" name="フローチャート : 判断 301"/>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36830</xdr:rowOff>
    </xdr:from>
    <xdr:to>
      <xdr:col>14</xdr:col>
      <xdr:colOff>28575</xdr:colOff>
      <xdr:row>39</xdr:row>
      <xdr:rowOff>37483</xdr:rowOff>
    </xdr:to>
    <xdr:cxnSp macro="">
      <xdr:nvCxnSpPr>
        <xdr:cNvPr id="303" name="直線コネクタ 302"/>
        <xdr:cNvCxnSpPr/>
      </xdr:nvCxnSpPr>
      <xdr:spPr>
        <a:xfrm flipV="1">
          <a:off x="8750300" y="672338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4" name="フローチャート : 判断 303"/>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20881</xdr:rowOff>
    </xdr:from>
    <xdr:ext cx="378565" cy="259045"/>
    <xdr:sp macro="" textlink="">
      <xdr:nvSpPr>
        <xdr:cNvPr id="305" name="テキスト ボックス 304"/>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37483</xdr:rowOff>
    </xdr:from>
    <xdr:to>
      <xdr:col>12</xdr:col>
      <xdr:colOff>511175</xdr:colOff>
      <xdr:row>39</xdr:row>
      <xdr:rowOff>38463</xdr:rowOff>
    </xdr:to>
    <xdr:cxnSp macro="">
      <xdr:nvCxnSpPr>
        <xdr:cNvPr id="306" name="直線コネクタ 305"/>
        <xdr:cNvCxnSpPr/>
      </xdr:nvCxnSpPr>
      <xdr:spPr>
        <a:xfrm flipV="1">
          <a:off x="7861300" y="672403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7" name="フローチャート : 判断 306"/>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108402</xdr:rowOff>
    </xdr:from>
    <xdr:ext cx="469744" cy="259045"/>
    <xdr:sp macro="" textlink="">
      <xdr:nvSpPr>
        <xdr:cNvPr id="308" name="テキスト ボックス 307"/>
        <xdr:cNvSpPr txBox="1"/>
      </xdr:nvSpPr>
      <xdr:spPr>
        <a:xfrm>
          <a:off x="8515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33565</xdr:rowOff>
    </xdr:from>
    <xdr:to>
      <xdr:col>11</xdr:col>
      <xdr:colOff>307975</xdr:colOff>
      <xdr:row>39</xdr:row>
      <xdr:rowOff>38463</xdr:rowOff>
    </xdr:to>
    <xdr:cxnSp macro="">
      <xdr:nvCxnSpPr>
        <xdr:cNvPr id="309" name="直線コネクタ 308"/>
        <xdr:cNvCxnSpPr/>
      </xdr:nvCxnSpPr>
      <xdr:spPr>
        <a:xfrm>
          <a:off x="6972300" y="6548665"/>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10" name="フローチャート : 判断 309"/>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20228</xdr:rowOff>
    </xdr:from>
    <xdr:ext cx="469744" cy="259045"/>
    <xdr:sp macro="" textlink="">
      <xdr:nvSpPr>
        <xdr:cNvPr id="311" name="テキスト ボックス 310"/>
        <xdr:cNvSpPr txBox="1"/>
      </xdr:nvSpPr>
      <xdr:spPr>
        <a:xfrm>
          <a:off x="7626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12" name="フローチャート : 判断 311"/>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144978</xdr:rowOff>
    </xdr:from>
    <xdr:ext cx="469744" cy="259045"/>
    <xdr:sp macro="" textlink="">
      <xdr:nvSpPr>
        <xdr:cNvPr id="313" name="テキスト ボックス 312"/>
        <xdr:cNvSpPr txBox="1"/>
      </xdr:nvSpPr>
      <xdr:spPr>
        <a:xfrm>
          <a:off x="6737427"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154867</xdr:rowOff>
    </xdr:from>
    <xdr:to>
      <xdr:col>15</xdr:col>
      <xdr:colOff>231775</xdr:colOff>
      <xdr:row>39</xdr:row>
      <xdr:rowOff>85017</xdr:rowOff>
    </xdr:to>
    <xdr:sp macro="" textlink="">
      <xdr:nvSpPr>
        <xdr:cNvPr id="319" name="円/楕円 318"/>
        <xdr:cNvSpPr/>
      </xdr:nvSpPr>
      <xdr:spPr>
        <a:xfrm>
          <a:off x="104267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69794</xdr:rowOff>
    </xdr:from>
    <xdr:ext cx="378565" cy="259045"/>
    <xdr:sp macro="" textlink="">
      <xdr:nvSpPr>
        <xdr:cNvPr id="320" name="労働費該当値テキスト"/>
        <xdr:cNvSpPr txBox="1"/>
      </xdr:nvSpPr>
      <xdr:spPr>
        <a:xfrm>
          <a:off x="10528300" y="658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157480</xdr:rowOff>
    </xdr:from>
    <xdr:to>
      <xdr:col>14</xdr:col>
      <xdr:colOff>79375</xdr:colOff>
      <xdr:row>39</xdr:row>
      <xdr:rowOff>87630</xdr:rowOff>
    </xdr:to>
    <xdr:sp macro="" textlink="">
      <xdr:nvSpPr>
        <xdr:cNvPr id="321" name="円/楕円 320"/>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78757</xdr:rowOff>
    </xdr:from>
    <xdr:ext cx="378565" cy="259045"/>
    <xdr:sp macro="" textlink="">
      <xdr:nvSpPr>
        <xdr:cNvPr id="322" name="テキスト ボックス 321"/>
        <xdr:cNvSpPr txBox="1"/>
      </xdr:nvSpPr>
      <xdr:spPr>
        <a:xfrm>
          <a:off x="9450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158133</xdr:rowOff>
    </xdr:from>
    <xdr:to>
      <xdr:col>12</xdr:col>
      <xdr:colOff>561975</xdr:colOff>
      <xdr:row>39</xdr:row>
      <xdr:rowOff>88283</xdr:rowOff>
    </xdr:to>
    <xdr:sp macro="" textlink="">
      <xdr:nvSpPr>
        <xdr:cNvPr id="323" name="円/楕円 322"/>
        <xdr:cNvSpPr/>
      </xdr:nvSpPr>
      <xdr:spPr>
        <a:xfrm>
          <a:off x="8699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79410</xdr:rowOff>
    </xdr:from>
    <xdr:ext cx="378565" cy="259045"/>
    <xdr:sp macro="" textlink="">
      <xdr:nvSpPr>
        <xdr:cNvPr id="324" name="テキスト ボックス 323"/>
        <xdr:cNvSpPr txBox="1"/>
      </xdr:nvSpPr>
      <xdr:spPr>
        <a:xfrm>
          <a:off x="8561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159113</xdr:rowOff>
    </xdr:from>
    <xdr:to>
      <xdr:col>11</xdr:col>
      <xdr:colOff>358775</xdr:colOff>
      <xdr:row>39</xdr:row>
      <xdr:rowOff>89263</xdr:rowOff>
    </xdr:to>
    <xdr:sp macro="" textlink="">
      <xdr:nvSpPr>
        <xdr:cNvPr id="325" name="円/楕円 324"/>
        <xdr:cNvSpPr/>
      </xdr:nvSpPr>
      <xdr:spPr>
        <a:xfrm>
          <a:off x="7810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80390</xdr:rowOff>
    </xdr:from>
    <xdr:ext cx="378565" cy="259045"/>
    <xdr:sp macro="" textlink="">
      <xdr:nvSpPr>
        <xdr:cNvPr id="326" name="テキスト ボックス 325"/>
        <xdr:cNvSpPr txBox="1"/>
      </xdr:nvSpPr>
      <xdr:spPr>
        <a:xfrm>
          <a:off x="7672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154214</xdr:rowOff>
    </xdr:from>
    <xdr:to>
      <xdr:col>10</xdr:col>
      <xdr:colOff>155575</xdr:colOff>
      <xdr:row>38</xdr:row>
      <xdr:rowOff>84364</xdr:rowOff>
    </xdr:to>
    <xdr:sp macro="" textlink="">
      <xdr:nvSpPr>
        <xdr:cNvPr id="327" name="円/楕円 326"/>
        <xdr:cNvSpPr/>
      </xdr:nvSpPr>
      <xdr:spPr>
        <a:xfrm>
          <a:off x="6921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75492</xdr:rowOff>
    </xdr:from>
    <xdr:ext cx="378565" cy="259045"/>
    <xdr:sp macro="" textlink="">
      <xdr:nvSpPr>
        <xdr:cNvPr id="328" name="テキスト ボックス 327"/>
        <xdr:cNvSpPr txBox="1"/>
      </xdr:nvSpPr>
      <xdr:spPr>
        <a:xfrm>
          <a:off x="6783017" y="65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36079</xdr:rowOff>
    </xdr:from>
    <xdr:to>
      <xdr:col>15</xdr:col>
      <xdr:colOff>180975</xdr:colOff>
      <xdr:row>59</xdr:row>
      <xdr:rowOff>42969</xdr:rowOff>
    </xdr:to>
    <xdr:cxnSp macro="">
      <xdr:nvCxnSpPr>
        <xdr:cNvPr id="359" name="直線コネクタ 358"/>
        <xdr:cNvCxnSpPr/>
      </xdr:nvCxnSpPr>
      <xdr:spPr>
        <a:xfrm flipV="1">
          <a:off x="9639300" y="10151629"/>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0"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42969</xdr:rowOff>
    </xdr:from>
    <xdr:to>
      <xdr:col>14</xdr:col>
      <xdr:colOff>28575</xdr:colOff>
      <xdr:row>59</xdr:row>
      <xdr:rowOff>46725</xdr:rowOff>
    </xdr:to>
    <xdr:cxnSp macro="">
      <xdr:nvCxnSpPr>
        <xdr:cNvPr id="362" name="直線コネクタ 361"/>
        <xdr:cNvCxnSpPr/>
      </xdr:nvCxnSpPr>
      <xdr:spPr>
        <a:xfrm flipV="1">
          <a:off x="8750300" y="10158519"/>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3" name="フローチャート : 判断 362"/>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158188</xdr:rowOff>
    </xdr:from>
    <xdr:ext cx="534377" cy="259045"/>
    <xdr:sp macro="" textlink="">
      <xdr:nvSpPr>
        <xdr:cNvPr id="364" name="テキスト ボックス 363"/>
        <xdr:cNvSpPr txBox="1"/>
      </xdr:nvSpPr>
      <xdr:spPr>
        <a:xfrm>
          <a:off x="9372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46725</xdr:rowOff>
    </xdr:from>
    <xdr:to>
      <xdr:col>12</xdr:col>
      <xdr:colOff>511175</xdr:colOff>
      <xdr:row>59</xdr:row>
      <xdr:rowOff>46889</xdr:rowOff>
    </xdr:to>
    <xdr:cxnSp macro="">
      <xdr:nvCxnSpPr>
        <xdr:cNvPr id="365" name="直線コネクタ 364"/>
        <xdr:cNvCxnSpPr/>
      </xdr:nvCxnSpPr>
      <xdr:spPr>
        <a:xfrm flipV="1">
          <a:off x="7861300" y="1016227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6" name="フローチャート : 判断 365"/>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118216</xdr:rowOff>
    </xdr:from>
    <xdr:ext cx="534377" cy="259045"/>
    <xdr:sp macro="" textlink="">
      <xdr:nvSpPr>
        <xdr:cNvPr id="367" name="テキスト ボックス 366"/>
        <xdr:cNvSpPr txBox="1"/>
      </xdr:nvSpPr>
      <xdr:spPr>
        <a:xfrm>
          <a:off x="8483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39181</xdr:rowOff>
    </xdr:from>
    <xdr:to>
      <xdr:col>11</xdr:col>
      <xdr:colOff>307975</xdr:colOff>
      <xdr:row>59</xdr:row>
      <xdr:rowOff>46889</xdr:rowOff>
    </xdr:to>
    <xdr:cxnSp macro="">
      <xdr:nvCxnSpPr>
        <xdr:cNvPr id="368" name="直線コネクタ 367"/>
        <xdr:cNvCxnSpPr/>
      </xdr:nvCxnSpPr>
      <xdr:spPr>
        <a:xfrm>
          <a:off x="6972300" y="1015473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69" name="フローチャート : 判断 368"/>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140602</xdr:rowOff>
    </xdr:from>
    <xdr:ext cx="534377" cy="259045"/>
    <xdr:sp macro="" textlink="">
      <xdr:nvSpPr>
        <xdr:cNvPr id="370" name="テキスト ボックス 369"/>
        <xdr:cNvSpPr txBox="1"/>
      </xdr:nvSpPr>
      <xdr:spPr>
        <a:xfrm>
          <a:off x="7594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71" name="フローチャート : 判断 370"/>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156311</xdr:rowOff>
    </xdr:from>
    <xdr:ext cx="534377" cy="259045"/>
    <xdr:sp macro="" textlink="">
      <xdr:nvSpPr>
        <xdr:cNvPr id="372" name="テキスト ボックス 371"/>
        <xdr:cNvSpPr txBox="1"/>
      </xdr:nvSpPr>
      <xdr:spPr>
        <a:xfrm>
          <a:off x="6705111" y="97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156729</xdr:rowOff>
    </xdr:from>
    <xdr:to>
      <xdr:col>15</xdr:col>
      <xdr:colOff>231775</xdr:colOff>
      <xdr:row>59</xdr:row>
      <xdr:rowOff>86879</xdr:rowOff>
    </xdr:to>
    <xdr:sp macro="" textlink="">
      <xdr:nvSpPr>
        <xdr:cNvPr id="378" name="円/楕円 377"/>
        <xdr:cNvSpPr/>
      </xdr:nvSpPr>
      <xdr:spPr>
        <a:xfrm>
          <a:off x="104267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71656</xdr:rowOff>
    </xdr:from>
    <xdr:ext cx="469744" cy="259045"/>
    <xdr:sp macro="" textlink="">
      <xdr:nvSpPr>
        <xdr:cNvPr id="379" name="農林水産業費該当値テキスト"/>
        <xdr:cNvSpPr txBox="1"/>
      </xdr:nvSpPr>
      <xdr:spPr>
        <a:xfrm>
          <a:off x="10528300" y="100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163619</xdr:rowOff>
    </xdr:from>
    <xdr:to>
      <xdr:col>14</xdr:col>
      <xdr:colOff>79375</xdr:colOff>
      <xdr:row>59</xdr:row>
      <xdr:rowOff>93769</xdr:rowOff>
    </xdr:to>
    <xdr:sp macro="" textlink="">
      <xdr:nvSpPr>
        <xdr:cNvPr id="380" name="円/楕円 379"/>
        <xdr:cNvSpPr/>
      </xdr:nvSpPr>
      <xdr:spPr>
        <a:xfrm>
          <a:off x="9588500" y="101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84896</xdr:rowOff>
    </xdr:from>
    <xdr:ext cx="469744" cy="259045"/>
    <xdr:sp macro="" textlink="">
      <xdr:nvSpPr>
        <xdr:cNvPr id="381" name="テキスト ボックス 380"/>
        <xdr:cNvSpPr txBox="1"/>
      </xdr:nvSpPr>
      <xdr:spPr>
        <a:xfrm>
          <a:off x="9404427" y="102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167375</xdr:rowOff>
    </xdr:from>
    <xdr:to>
      <xdr:col>12</xdr:col>
      <xdr:colOff>561975</xdr:colOff>
      <xdr:row>59</xdr:row>
      <xdr:rowOff>97525</xdr:rowOff>
    </xdr:to>
    <xdr:sp macro="" textlink="">
      <xdr:nvSpPr>
        <xdr:cNvPr id="382" name="円/楕円 381"/>
        <xdr:cNvSpPr/>
      </xdr:nvSpPr>
      <xdr:spPr>
        <a:xfrm>
          <a:off x="8699500" y="101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88652</xdr:rowOff>
    </xdr:from>
    <xdr:ext cx="469744" cy="259045"/>
    <xdr:sp macro="" textlink="">
      <xdr:nvSpPr>
        <xdr:cNvPr id="383" name="テキスト ボックス 382"/>
        <xdr:cNvSpPr txBox="1"/>
      </xdr:nvSpPr>
      <xdr:spPr>
        <a:xfrm>
          <a:off x="8515427" y="1020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167539</xdr:rowOff>
    </xdr:from>
    <xdr:to>
      <xdr:col>11</xdr:col>
      <xdr:colOff>358775</xdr:colOff>
      <xdr:row>59</xdr:row>
      <xdr:rowOff>97689</xdr:rowOff>
    </xdr:to>
    <xdr:sp macro="" textlink="">
      <xdr:nvSpPr>
        <xdr:cNvPr id="384" name="円/楕円 383"/>
        <xdr:cNvSpPr/>
      </xdr:nvSpPr>
      <xdr:spPr>
        <a:xfrm>
          <a:off x="7810500" y="101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88816</xdr:rowOff>
    </xdr:from>
    <xdr:ext cx="469744" cy="259045"/>
    <xdr:sp macro="" textlink="">
      <xdr:nvSpPr>
        <xdr:cNvPr id="385" name="テキスト ボックス 384"/>
        <xdr:cNvSpPr txBox="1"/>
      </xdr:nvSpPr>
      <xdr:spPr>
        <a:xfrm>
          <a:off x="7626427" y="102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159831</xdr:rowOff>
    </xdr:from>
    <xdr:to>
      <xdr:col>10</xdr:col>
      <xdr:colOff>155575</xdr:colOff>
      <xdr:row>59</xdr:row>
      <xdr:rowOff>89981</xdr:rowOff>
    </xdr:to>
    <xdr:sp macro="" textlink="">
      <xdr:nvSpPr>
        <xdr:cNvPr id="386" name="円/楕円 385"/>
        <xdr:cNvSpPr/>
      </xdr:nvSpPr>
      <xdr:spPr>
        <a:xfrm>
          <a:off x="6921500" y="10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81108</xdr:rowOff>
    </xdr:from>
    <xdr:ext cx="469744" cy="259045"/>
    <xdr:sp macro="" textlink="">
      <xdr:nvSpPr>
        <xdr:cNvPr id="387" name="テキスト ボックス 386"/>
        <xdr:cNvSpPr txBox="1"/>
      </xdr:nvSpPr>
      <xdr:spPr>
        <a:xfrm>
          <a:off x="6737427" y="101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88951</xdr:rowOff>
    </xdr:from>
    <xdr:to>
      <xdr:col>15</xdr:col>
      <xdr:colOff>180975</xdr:colOff>
      <xdr:row>79</xdr:row>
      <xdr:rowOff>15914</xdr:rowOff>
    </xdr:to>
    <xdr:cxnSp macro="">
      <xdr:nvCxnSpPr>
        <xdr:cNvPr id="416" name="直線コネクタ 415"/>
        <xdr:cNvCxnSpPr/>
      </xdr:nvCxnSpPr>
      <xdr:spPr>
        <a:xfrm flipV="1">
          <a:off x="9639300" y="13462051"/>
          <a:ext cx="8382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7"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15914</xdr:rowOff>
    </xdr:from>
    <xdr:to>
      <xdr:col>14</xdr:col>
      <xdr:colOff>28575</xdr:colOff>
      <xdr:row>79</xdr:row>
      <xdr:rowOff>16560</xdr:rowOff>
    </xdr:to>
    <xdr:cxnSp macro="">
      <xdr:nvCxnSpPr>
        <xdr:cNvPr id="419" name="直線コネクタ 418"/>
        <xdr:cNvCxnSpPr/>
      </xdr:nvCxnSpPr>
      <xdr:spPr>
        <a:xfrm flipV="1">
          <a:off x="8750300" y="13560464"/>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20" name="フローチャート : 判断 419"/>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72992</xdr:rowOff>
    </xdr:from>
    <xdr:ext cx="469744" cy="259045"/>
    <xdr:sp macro="" textlink="">
      <xdr:nvSpPr>
        <xdr:cNvPr id="421" name="テキスト ボックス 420"/>
        <xdr:cNvSpPr txBox="1"/>
      </xdr:nvSpPr>
      <xdr:spPr>
        <a:xfrm>
          <a:off x="9404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15990</xdr:rowOff>
    </xdr:from>
    <xdr:to>
      <xdr:col>12</xdr:col>
      <xdr:colOff>511175</xdr:colOff>
      <xdr:row>79</xdr:row>
      <xdr:rowOff>16560</xdr:rowOff>
    </xdr:to>
    <xdr:cxnSp macro="">
      <xdr:nvCxnSpPr>
        <xdr:cNvPr id="422" name="直線コネクタ 421"/>
        <xdr:cNvCxnSpPr/>
      </xdr:nvCxnSpPr>
      <xdr:spPr>
        <a:xfrm>
          <a:off x="7861300" y="1356054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3" name="フローチャート : 判断 422"/>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63313</xdr:rowOff>
    </xdr:from>
    <xdr:ext cx="469744" cy="259045"/>
    <xdr:sp macro="" textlink="">
      <xdr:nvSpPr>
        <xdr:cNvPr id="424" name="テキスト ボックス 423"/>
        <xdr:cNvSpPr txBox="1"/>
      </xdr:nvSpPr>
      <xdr:spPr>
        <a:xfrm>
          <a:off x="8515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15112</xdr:rowOff>
    </xdr:from>
    <xdr:to>
      <xdr:col>11</xdr:col>
      <xdr:colOff>307975</xdr:colOff>
      <xdr:row>79</xdr:row>
      <xdr:rowOff>15990</xdr:rowOff>
    </xdr:to>
    <xdr:cxnSp macro="">
      <xdr:nvCxnSpPr>
        <xdr:cNvPr id="425" name="直線コネクタ 424"/>
        <xdr:cNvCxnSpPr/>
      </xdr:nvCxnSpPr>
      <xdr:spPr>
        <a:xfrm>
          <a:off x="6972300" y="13559662"/>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6" name="フローチャート : 判断 425"/>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89146</xdr:rowOff>
    </xdr:from>
    <xdr:ext cx="469744" cy="259045"/>
    <xdr:sp macro="" textlink="">
      <xdr:nvSpPr>
        <xdr:cNvPr id="427" name="テキスト ボックス 426"/>
        <xdr:cNvSpPr txBox="1"/>
      </xdr:nvSpPr>
      <xdr:spPr>
        <a:xfrm>
          <a:off x="7626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28" name="フローチャート : 判断 427"/>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89031</xdr:rowOff>
    </xdr:from>
    <xdr:ext cx="469744" cy="259045"/>
    <xdr:sp macro="" textlink="">
      <xdr:nvSpPr>
        <xdr:cNvPr id="429" name="テキスト ボックス 428"/>
        <xdr:cNvSpPr txBox="1"/>
      </xdr:nvSpPr>
      <xdr:spPr>
        <a:xfrm>
          <a:off x="6737427" y="131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38151</xdr:rowOff>
    </xdr:from>
    <xdr:to>
      <xdr:col>15</xdr:col>
      <xdr:colOff>231775</xdr:colOff>
      <xdr:row>78</xdr:row>
      <xdr:rowOff>139751</xdr:rowOff>
    </xdr:to>
    <xdr:sp macro="" textlink="">
      <xdr:nvSpPr>
        <xdr:cNvPr id="435" name="円/楕円 434"/>
        <xdr:cNvSpPr/>
      </xdr:nvSpPr>
      <xdr:spPr>
        <a:xfrm>
          <a:off x="104267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124528</xdr:rowOff>
    </xdr:from>
    <xdr:ext cx="469744" cy="259045"/>
    <xdr:sp macro="" textlink="">
      <xdr:nvSpPr>
        <xdr:cNvPr id="436" name="商工費該当値テキスト"/>
        <xdr:cNvSpPr txBox="1"/>
      </xdr:nvSpPr>
      <xdr:spPr>
        <a:xfrm>
          <a:off x="10528300" y="133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136564</xdr:rowOff>
    </xdr:from>
    <xdr:to>
      <xdr:col>14</xdr:col>
      <xdr:colOff>79375</xdr:colOff>
      <xdr:row>79</xdr:row>
      <xdr:rowOff>66714</xdr:rowOff>
    </xdr:to>
    <xdr:sp macro="" textlink="">
      <xdr:nvSpPr>
        <xdr:cNvPr id="437" name="円/楕円 436"/>
        <xdr:cNvSpPr/>
      </xdr:nvSpPr>
      <xdr:spPr>
        <a:xfrm>
          <a:off x="9588500" y="135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57841</xdr:rowOff>
    </xdr:from>
    <xdr:ext cx="378565" cy="259045"/>
    <xdr:sp macro="" textlink="">
      <xdr:nvSpPr>
        <xdr:cNvPr id="438" name="テキスト ボックス 437"/>
        <xdr:cNvSpPr txBox="1"/>
      </xdr:nvSpPr>
      <xdr:spPr>
        <a:xfrm>
          <a:off x="9450017" y="1360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137210</xdr:rowOff>
    </xdr:from>
    <xdr:to>
      <xdr:col>12</xdr:col>
      <xdr:colOff>561975</xdr:colOff>
      <xdr:row>79</xdr:row>
      <xdr:rowOff>67360</xdr:rowOff>
    </xdr:to>
    <xdr:sp macro="" textlink="">
      <xdr:nvSpPr>
        <xdr:cNvPr id="439" name="円/楕円 438"/>
        <xdr:cNvSpPr/>
      </xdr:nvSpPr>
      <xdr:spPr>
        <a:xfrm>
          <a:off x="8699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58487</xdr:rowOff>
    </xdr:from>
    <xdr:ext cx="378565" cy="259045"/>
    <xdr:sp macro="" textlink="">
      <xdr:nvSpPr>
        <xdr:cNvPr id="440" name="テキスト ボックス 439"/>
        <xdr:cNvSpPr txBox="1"/>
      </xdr:nvSpPr>
      <xdr:spPr>
        <a:xfrm>
          <a:off x="8561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136640</xdr:rowOff>
    </xdr:from>
    <xdr:to>
      <xdr:col>11</xdr:col>
      <xdr:colOff>358775</xdr:colOff>
      <xdr:row>79</xdr:row>
      <xdr:rowOff>66790</xdr:rowOff>
    </xdr:to>
    <xdr:sp macro="" textlink="">
      <xdr:nvSpPr>
        <xdr:cNvPr id="441" name="円/楕円 440"/>
        <xdr:cNvSpPr/>
      </xdr:nvSpPr>
      <xdr:spPr>
        <a:xfrm>
          <a:off x="7810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57917</xdr:rowOff>
    </xdr:from>
    <xdr:ext cx="378565" cy="259045"/>
    <xdr:sp macro="" textlink="">
      <xdr:nvSpPr>
        <xdr:cNvPr id="442" name="テキスト ボックス 441"/>
        <xdr:cNvSpPr txBox="1"/>
      </xdr:nvSpPr>
      <xdr:spPr>
        <a:xfrm>
          <a:off x="7672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135762</xdr:rowOff>
    </xdr:from>
    <xdr:to>
      <xdr:col>10</xdr:col>
      <xdr:colOff>155575</xdr:colOff>
      <xdr:row>79</xdr:row>
      <xdr:rowOff>65912</xdr:rowOff>
    </xdr:to>
    <xdr:sp macro="" textlink="">
      <xdr:nvSpPr>
        <xdr:cNvPr id="443" name="円/楕円 442"/>
        <xdr:cNvSpPr/>
      </xdr:nvSpPr>
      <xdr:spPr>
        <a:xfrm>
          <a:off x="6921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57039</xdr:rowOff>
    </xdr:from>
    <xdr:ext cx="378565" cy="259045"/>
    <xdr:sp macro="" textlink="">
      <xdr:nvSpPr>
        <xdr:cNvPr id="444" name="テキスト ボックス 443"/>
        <xdr:cNvSpPr txBox="1"/>
      </xdr:nvSpPr>
      <xdr:spPr>
        <a:xfrm>
          <a:off x="6783017" y="13601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147594</xdr:rowOff>
    </xdr:from>
    <xdr:to>
      <xdr:col>15</xdr:col>
      <xdr:colOff>180975</xdr:colOff>
      <xdr:row>98</xdr:row>
      <xdr:rowOff>147895</xdr:rowOff>
    </xdr:to>
    <xdr:cxnSp macro="">
      <xdr:nvCxnSpPr>
        <xdr:cNvPr id="473" name="直線コネクタ 472"/>
        <xdr:cNvCxnSpPr/>
      </xdr:nvCxnSpPr>
      <xdr:spPr>
        <a:xfrm>
          <a:off x="9639300" y="16949694"/>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4"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146710</xdr:rowOff>
    </xdr:from>
    <xdr:to>
      <xdr:col>14</xdr:col>
      <xdr:colOff>28575</xdr:colOff>
      <xdr:row>98</xdr:row>
      <xdr:rowOff>147594</xdr:rowOff>
    </xdr:to>
    <xdr:cxnSp macro="">
      <xdr:nvCxnSpPr>
        <xdr:cNvPr id="476" name="直線コネクタ 475"/>
        <xdr:cNvCxnSpPr/>
      </xdr:nvCxnSpPr>
      <xdr:spPr>
        <a:xfrm>
          <a:off x="8750300" y="16948810"/>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7" name="フローチャート : 判断 476"/>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133323</xdr:rowOff>
    </xdr:from>
    <xdr:ext cx="534377" cy="259045"/>
    <xdr:sp macro="" textlink="">
      <xdr:nvSpPr>
        <xdr:cNvPr id="478" name="テキスト ボックス 477"/>
        <xdr:cNvSpPr txBox="1"/>
      </xdr:nvSpPr>
      <xdr:spPr>
        <a:xfrm>
          <a:off x="9372111" y="165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146710</xdr:rowOff>
    </xdr:from>
    <xdr:to>
      <xdr:col>12</xdr:col>
      <xdr:colOff>511175</xdr:colOff>
      <xdr:row>98</xdr:row>
      <xdr:rowOff>169807</xdr:rowOff>
    </xdr:to>
    <xdr:cxnSp macro="">
      <xdr:nvCxnSpPr>
        <xdr:cNvPr id="479" name="直線コネクタ 478"/>
        <xdr:cNvCxnSpPr/>
      </xdr:nvCxnSpPr>
      <xdr:spPr>
        <a:xfrm flipV="1">
          <a:off x="7861300" y="16948810"/>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80" name="フローチャート : 判断 479"/>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123897</xdr:rowOff>
    </xdr:from>
    <xdr:ext cx="534377" cy="259045"/>
    <xdr:sp macro="" textlink="">
      <xdr:nvSpPr>
        <xdr:cNvPr id="481" name="テキスト ボックス 480"/>
        <xdr:cNvSpPr txBox="1"/>
      </xdr:nvSpPr>
      <xdr:spPr>
        <a:xfrm>
          <a:off x="8483111" y="16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160068</xdr:rowOff>
    </xdr:from>
    <xdr:to>
      <xdr:col>11</xdr:col>
      <xdr:colOff>307975</xdr:colOff>
      <xdr:row>98</xdr:row>
      <xdr:rowOff>169807</xdr:rowOff>
    </xdr:to>
    <xdr:cxnSp macro="">
      <xdr:nvCxnSpPr>
        <xdr:cNvPr id="482" name="直線コネクタ 481"/>
        <xdr:cNvCxnSpPr/>
      </xdr:nvCxnSpPr>
      <xdr:spPr>
        <a:xfrm>
          <a:off x="6972300" y="1696216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3" name="フローチャート : 判断 482"/>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142070</xdr:rowOff>
    </xdr:from>
    <xdr:ext cx="534377" cy="259045"/>
    <xdr:sp macro="" textlink="">
      <xdr:nvSpPr>
        <xdr:cNvPr id="484" name="テキスト ボックス 483"/>
        <xdr:cNvSpPr txBox="1"/>
      </xdr:nvSpPr>
      <xdr:spPr>
        <a:xfrm>
          <a:off x="7594111" y="1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5" name="フローチャート : 判断 484"/>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143076</xdr:rowOff>
    </xdr:from>
    <xdr:ext cx="534377" cy="259045"/>
    <xdr:sp macro="" textlink="">
      <xdr:nvSpPr>
        <xdr:cNvPr id="486" name="テキスト ボックス 485"/>
        <xdr:cNvSpPr txBox="1"/>
      </xdr:nvSpPr>
      <xdr:spPr>
        <a:xfrm>
          <a:off x="6705111"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97095</xdr:rowOff>
    </xdr:from>
    <xdr:to>
      <xdr:col>15</xdr:col>
      <xdr:colOff>231775</xdr:colOff>
      <xdr:row>99</xdr:row>
      <xdr:rowOff>27245</xdr:rowOff>
    </xdr:to>
    <xdr:sp macro="" textlink="">
      <xdr:nvSpPr>
        <xdr:cNvPr id="492" name="円/楕円 491"/>
        <xdr:cNvSpPr/>
      </xdr:nvSpPr>
      <xdr:spPr>
        <a:xfrm>
          <a:off x="10426700" y="16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12022</xdr:rowOff>
    </xdr:from>
    <xdr:ext cx="534377" cy="259045"/>
    <xdr:sp macro="" textlink="">
      <xdr:nvSpPr>
        <xdr:cNvPr id="493" name="土木費該当値テキスト"/>
        <xdr:cNvSpPr txBox="1"/>
      </xdr:nvSpPr>
      <xdr:spPr>
        <a:xfrm>
          <a:off x="10528300" y="1681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96794</xdr:rowOff>
    </xdr:from>
    <xdr:to>
      <xdr:col>14</xdr:col>
      <xdr:colOff>79375</xdr:colOff>
      <xdr:row>99</xdr:row>
      <xdr:rowOff>26944</xdr:rowOff>
    </xdr:to>
    <xdr:sp macro="" textlink="">
      <xdr:nvSpPr>
        <xdr:cNvPr id="494" name="円/楕円 493"/>
        <xdr:cNvSpPr/>
      </xdr:nvSpPr>
      <xdr:spPr>
        <a:xfrm>
          <a:off x="9588500" y="168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18071</xdr:rowOff>
    </xdr:from>
    <xdr:ext cx="534377" cy="259045"/>
    <xdr:sp macro="" textlink="">
      <xdr:nvSpPr>
        <xdr:cNvPr id="495" name="テキスト ボックス 494"/>
        <xdr:cNvSpPr txBox="1"/>
      </xdr:nvSpPr>
      <xdr:spPr>
        <a:xfrm>
          <a:off x="9372111" y="169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95910</xdr:rowOff>
    </xdr:from>
    <xdr:to>
      <xdr:col>12</xdr:col>
      <xdr:colOff>561975</xdr:colOff>
      <xdr:row>99</xdr:row>
      <xdr:rowOff>26060</xdr:rowOff>
    </xdr:to>
    <xdr:sp macro="" textlink="">
      <xdr:nvSpPr>
        <xdr:cNvPr id="496" name="円/楕円 495"/>
        <xdr:cNvSpPr/>
      </xdr:nvSpPr>
      <xdr:spPr>
        <a:xfrm>
          <a:off x="8699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17187</xdr:rowOff>
    </xdr:from>
    <xdr:ext cx="534377" cy="259045"/>
    <xdr:sp macro="" textlink="">
      <xdr:nvSpPr>
        <xdr:cNvPr id="497" name="テキスト ボックス 496"/>
        <xdr:cNvSpPr txBox="1"/>
      </xdr:nvSpPr>
      <xdr:spPr>
        <a:xfrm>
          <a:off x="8483111" y="169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119007</xdr:rowOff>
    </xdr:from>
    <xdr:to>
      <xdr:col>11</xdr:col>
      <xdr:colOff>358775</xdr:colOff>
      <xdr:row>99</xdr:row>
      <xdr:rowOff>49157</xdr:rowOff>
    </xdr:to>
    <xdr:sp macro="" textlink="">
      <xdr:nvSpPr>
        <xdr:cNvPr id="498" name="円/楕円 497"/>
        <xdr:cNvSpPr/>
      </xdr:nvSpPr>
      <xdr:spPr>
        <a:xfrm>
          <a:off x="7810500" y="169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40284</xdr:rowOff>
    </xdr:from>
    <xdr:ext cx="534377" cy="259045"/>
    <xdr:sp macro="" textlink="">
      <xdr:nvSpPr>
        <xdr:cNvPr id="499" name="テキスト ボックス 498"/>
        <xdr:cNvSpPr txBox="1"/>
      </xdr:nvSpPr>
      <xdr:spPr>
        <a:xfrm>
          <a:off x="7594111" y="170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109268</xdr:rowOff>
    </xdr:from>
    <xdr:to>
      <xdr:col>10</xdr:col>
      <xdr:colOff>155575</xdr:colOff>
      <xdr:row>99</xdr:row>
      <xdr:rowOff>39418</xdr:rowOff>
    </xdr:to>
    <xdr:sp macro="" textlink="">
      <xdr:nvSpPr>
        <xdr:cNvPr id="500" name="円/楕円 499"/>
        <xdr:cNvSpPr/>
      </xdr:nvSpPr>
      <xdr:spPr>
        <a:xfrm>
          <a:off x="6921500" y="169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30545</xdr:rowOff>
    </xdr:from>
    <xdr:ext cx="534377" cy="259045"/>
    <xdr:sp macro="" textlink="">
      <xdr:nvSpPr>
        <xdr:cNvPr id="501" name="テキスト ボックス 500"/>
        <xdr:cNvSpPr txBox="1"/>
      </xdr:nvSpPr>
      <xdr:spPr>
        <a:xfrm>
          <a:off x="6705111" y="170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95295</xdr:rowOff>
    </xdr:from>
    <xdr:to>
      <xdr:col>23</xdr:col>
      <xdr:colOff>517525</xdr:colOff>
      <xdr:row>37</xdr:row>
      <xdr:rowOff>31839</xdr:rowOff>
    </xdr:to>
    <xdr:cxnSp macro="">
      <xdr:nvCxnSpPr>
        <xdr:cNvPr id="530" name="直線コネクタ 529"/>
        <xdr:cNvCxnSpPr/>
      </xdr:nvCxnSpPr>
      <xdr:spPr>
        <a:xfrm flipV="1">
          <a:off x="15481300" y="6267495"/>
          <a:ext cx="8382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1"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11550</xdr:rowOff>
    </xdr:from>
    <xdr:to>
      <xdr:col>22</xdr:col>
      <xdr:colOff>365125</xdr:colOff>
      <xdr:row>37</xdr:row>
      <xdr:rowOff>31839</xdr:rowOff>
    </xdr:to>
    <xdr:cxnSp macro="">
      <xdr:nvCxnSpPr>
        <xdr:cNvPr id="533" name="直線コネクタ 532"/>
        <xdr:cNvCxnSpPr/>
      </xdr:nvCxnSpPr>
      <xdr:spPr>
        <a:xfrm>
          <a:off x="14592300" y="6012300"/>
          <a:ext cx="889000" cy="3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4" name="フローチャート : 判断 533"/>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5" name="テキスト ボックス 534"/>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11550</xdr:rowOff>
    </xdr:from>
    <xdr:to>
      <xdr:col>21</xdr:col>
      <xdr:colOff>161925</xdr:colOff>
      <xdr:row>37</xdr:row>
      <xdr:rowOff>49403</xdr:rowOff>
    </xdr:to>
    <xdr:cxnSp macro="">
      <xdr:nvCxnSpPr>
        <xdr:cNvPr id="536" name="直線コネクタ 535"/>
        <xdr:cNvCxnSpPr/>
      </xdr:nvCxnSpPr>
      <xdr:spPr>
        <a:xfrm flipV="1">
          <a:off x="13703300" y="6012300"/>
          <a:ext cx="889000" cy="3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7" name="フローチャート : 判断 536"/>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38" name="テキスト ボックス 537"/>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49403</xdr:rowOff>
    </xdr:from>
    <xdr:to>
      <xdr:col>19</xdr:col>
      <xdr:colOff>644525</xdr:colOff>
      <xdr:row>37</xdr:row>
      <xdr:rowOff>73463</xdr:rowOff>
    </xdr:to>
    <xdr:cxnSp macro="">
      <xdr:nvCxnSpPr>
        <xdr:cNvPr id="539" name="直線コネクタ 538"/>
        <xdr:cNvCxnSpPr/>
      </xdr:nvCxnSpPr>
      <xdr:spPr>
        <a:xfrm flipV="1">
          <a:off x="12814300" y="6393053"/>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40" name="フローチャート : 判断 539"/>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41" name="テキスト ボックス 540"/>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42" name="フローチャート : 判断 541"/>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3" name="テキスト ボックス 542"/>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44495</xdr:rowOff>
    </xdr:from>
    <xdr:to>
      <xdr:col>23</xdr:col>
      <xdr:colOff>568325</xdr:colOff>
      <xdr:row>36</xdr:row>
      <xdr:rowOff>146095</xdr:rowOff>
    </xdr:to>
    <xdr:sp macro="" textlink="">
      <xdr:nvSpPr>
        <xdr:cNvPr id="549" name="円/楕円 548"/>
        <xdr:cNvSpPr/>
      </xdr:nvSpPr>
      <xdr:spPr>
        <a:xfrm>
          <a:off x="16268700" y="62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67372</xdr:rowOff>
    </xdr:from>
    <xdr:ext cx="534377" cy="259045"/>
    <xdr:sp macro="" textlink="">
      <xdr:nvSpPr>
        <xdr:cNvPr id="550" name="消防費該当値テキスト"/>
        <xdr:cNvSpPr txBox="1"/>
      </xdr:nvSpPr>
      <xdr:spPr>
        <a:xfrm>
          <a:off x="16370300" y="60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152489</xdr:rowOff>
    </xdr:from>
    <xdr:to>
      <xdr:col>22</xdr:col>
      <xdr:colOff>415925</xdr:colOff>
      <xdr:row>37</xdr:row>
      <xdr:rowOff>82639</xdr:rowOff>
    </xdr:to>
    <xdr:sp macro="" textlink="">
      <xdr:nvSpPr>
        <xdr:cNvPr id="551" name="円/楕円 550"/>
        <xdr:cNvSpPr/>
      </xdr:nvSpPr>
      <xdr:spPr>
        <a:xfrm>
          <a:off x="15430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99166</xdr:rowOff>
    </xdr:from>
    <xdr:ext cx="534377" cy="259045"/>
    <xdr:sp macro="" textlink="">
      <xdr:nvSpPr>
        <xdr:cNvPr id="552" name="テキスト ボックス 551"/>
        <xdr:cNvSpPr txBox="1"/>
      </xdr:nvSpPr>
      <xdr:spPr>
        <a:xfrm>
          <a:off x="15214111" y="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132200</xdr:rowOff>
    </xdr:from>
    <xdr:to>
      <xdr:col>21</xdr:col>
      <xdr:colOff>212725</xdr:colOff>
      <xdr:row>35</xdr:row>
      <xdr:rowOff>62350</xdr:rowOff>
    </xdr:to>
    <xdr:sp macro="" textlink="">
      <xdr:nvSpPr>
        <xdr:cNvPr id="553" name="円/楕円 552"/>
        <xdr:cNvSpPr/>
      </xdr:nvSpPr>
      <xdr:spPr>
        <a:xfrm>
          <a:off x="14541500" y="59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78877</xdr:rowOff>
    </xdr:from>
    <xdr:ext cx="534377" cy="259045"/>
    <xdr:sp macro="" textlink="">
      <xdr:nvSpPr>
        <xdr:cNvPr id="554" name="テキスト ボックス 553"/>
        <xdr:cNvSpPr txBox="1"/>
      </xdr:nvSpPr>
      <xdr:spPr>
        <a:xfrm>
          <a:off x="14325111" y="57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170053</xdr:rowOff>
    </xdr:from>
    <xdr:to>
      <xdr:col>20</xdr:col>
      <xdr:colOff>9525</xdr:colOff>
      <xdr:row>37</xdr:row>
      <xdr:rowOff>100203</xdr:rowOff>
    </xdr:to>
    <xdr:sp macro="" textlink="">
      <xdr:nvSpPr>
        <xdr:cNvPr id="555" name="円/楕円 554"/>
        <xdr:cNvSpPr/>
      </xdr:nvSpPr>
      <xdr:spPr>
        <a:xfrm>
          <a:off x="13652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116730</xdr:rowOff>
    </xdr:from>
    <xdr:ext cx="534377" cy="259045"/>
    <xdr:sp macro="" textlink="">
      <xdr:nvSpPr>
        <xdr:cNvPr id="556" name="テキスト ボックス 555"/>
        <xdr:cNvSpPr txBox="1"/>
      </xdr:nvSpPr>
      <xdr:spPr>
        <a:xfrm>
          <a:off x="13436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22663</xdr:rowOff>
    </xdr:from>
    <xdr:to>
      <xdr:col>18</xdr:col>
      <xdr:colOff>492125</xdr:colOff>
      <xdr:row>37</xdr:row>
      <xdr:rowOff>124263</xdr:rowOff>
    </xdr:to>
    <xdr:sp macro="" textlink="">
      <xdr:nvSpPr>
        <xdr:cNvPr id="557" name="円/楕円 556"/>
        <xdr:cNvSpPr/>
      </xdr:nvSpPr>
      <xdr:spPr>
        <a:xfrm>
          <a:off x="12763500" y="63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140790</xdr:rowOff>
    </xdr:from>
    <xdr:ext cx="534377" cy="259045"/>
    <xdr:sp macro="" textlink="">
      <xdr:nvSpPr>
        <xdr:cNvPr id="558" name="テキスト ボックス 557"/>
        <xdr:cNvSpPr txBox="1"/>
      </xdr:nvSpPr>
      <xdr:spPr>
        <a:xfrm>
          <a:off x="12547111" y="61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132211</xdr:rowOff>
    </xdr:from>
    <xdr:to>
      <xdr:col>23</xdr:col>
      <xdr:colOff>517525</xdr:colOff>
      <xdr:row>57</xdr:row>
      <xdr:rowOff>145095</xdr:rowOff>
    </xdr:to>
    <xdr:cxnSp macro="">
      <xdr:nvCxnSpPr>
        <xdr:cNvPr id="585" name="直線コネクタ 584"/>
        <xdr:cNvCxnSpPr/>
      </xdr:nvCxnSpPr>
      <xdr:spPr>
        <a:xfrm>
          <a:off x="15481300" y="9904861"/>
          <a:ext cx="8382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6"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132211</xdr:rowOff>
    </xdr:from>
    <xdr:to>
      <xdr:col>22</xdr:col>
      <xdr:colOff>365125</xdr:colOff>
      <xdr:row>57</xdr:row>
      <xdr:rowOff>150444</xdr:rowOff>
    </xdr:to>
    <xdr:cxnSp macro="">
      <xdr:nvCxnSpPr>
        <xdr:cNvPr id="588" name="直線コネクタ 587"/>
        <xdr:cNvCxnSpPr/>
      </xdr:nvCxnSpPr>
      <xdr:spPr>
        <a:xfrm flipV="1">
          <a:off x="14592300" y="9904861"/>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89" name="フローチャート : 判断 588"/>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165097</xdr:rowOff>
    </xdr:from>
    <xdr:ext cx="534377" cy="259045"/>
    <xdr:sp macro="" textlink="">
      <xdr:nvSpPr>
        <xdr:cNvPr id="590" name="テキスト ボックス 589"/>
        <xdr:cNvSpPr txBox="1"/>
      </xdr:nvSpPr>
      <xdr:spPr>
        <a:xfrm>
          <a:off x="15214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149727</xdr:rowOff>
    </xdr:from>
    <xdr:to>
      <xdr:col>21</xdr:col>
      <xdr:colOff>161925</xdr:colOff>
      <xdr:row>57</xdr:row>
      <xdr:rowOff>150444</xdr:rowOff>
    </xdr:to>
    <xdr:cxnSp macro="">
      <xdr:nvCxnSpPr>
        <xdr:cNvPr id="591" name="直線コネクタ 590"/>
        <xdr:cNvCxnSpPr/>
      </xdr:nvCxnSpPr>
      <xdr:spPr>
        <a:xfrm>
          <a:off x="13703300" y="9922377"/>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92" name="フローチャート : 判断 591"/>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3" name="テキスト ボックス 592"/>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143536</xdr:rowOff>
    </xdr:from>
    <xdr:to>
      <xdr:col>19</xdr:col>
      <xdr:colOff>644525</xdr:colOff>
      <xdr:row>57</xdr:row>
      <xdr:rowOff>149727</xdr:rowOff>
    </xdr:to>
    <xdr:cxnSp macro="">
      <xdr:nvCxnSpPr>
        <xdr:cNvPr id="594" name="直線コネクタ 593"/>
        <xdr:cNvCxnSpPr/>
      </xdr:nvCxnSpPr>
      <xdr:spPr>
        <a:xfrm>
          <a:off x="12814300" y="9916186"/>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5" name="フローチャート : 判断 594"/>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7103</xdr:rowOff>
    </xdr:from>
    <xdr:ext cx="534377" cy="259045"/>
    <xdr:sp macro="" textlink="">
      <xdr:nvSpPr>
        <xdr:cNvPr id="596" name="テキスト ボックス 595"/>
        <xdr:cNvSpPr txBox="1"/>
      </xdr:nvSpPr>
      <xdr:spPr>
        <a:xfrm>
          <a:off x="13436111" y="96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7" name="フローチャート : 判断 596"/>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12337</xdr:rowOff>
    </xdr:from>
    <xdr:ext cx="534377" cy="259045"/>
    <xdr:sp macro="" textlink="">
      <xdr:nvSpPr>
        <xdr:cNvPr id="598" name="テキスト ボックス 597"/>
        <xdr:cNvSpPr txBox="1"/>
      </xdr:nvSpPr>
      <xdr:spPr>
        <a:xfrm>
          <a:off x="12547111" y="96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94295</xdr:rowOff>
    </xdr:from>
    <xdr:to>
      <xdr:col>23</xdr:col>
      <xdr:colOff>568325</xdr:colOff>
      <xdr:row>58</xdr:row>
      <xdr:rowOff>24445</xdr:rowOff>
    </xdr:to>
    <xdr:sp macro="" textlink="">
      <xdr:nvSpPr>
        <xdr:cNvPr id="604" name="円/楕円 603"/>
        <xdr:cNvSpPr/>
      </xdr:nvSpPr>
      <xdr:spPr>
        <a:xfrm>
          <a:off x="162687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9222</xdr:rowOff>
    </xdr:from>
    <xdr:ext cx="534377" cy="259045"/>
    <xdr:sp macro="" textlink="">
      <xdr:nvSpPr>
        <xdr:cNvPr id="605" name="教育費該当値テキスト"/>
        <xdr:cNvSpPr txBox="1"/>
      </xdr:nvSpPr>
      <xdr:spPr>
        <a:xfrm>
          <a:off x="16370300" y="97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81411</xdr:rowOff>
    </xdr:from>
    <xdr:to>
      <xdr:col>22</xdr:col>
      <xdr:colOff>415925</xdr:colOff>
      <xdr:row>58</xdr:row>
      <xdr:rowOff>11561</xdr:rowOff>
    </xdr:to>
    <xdr:sp macro="" textlink="">
      <xdr:nvSpPr>
        <xdr:cNvPr id="606" name="円/楕円 605"/>
        <xdr:cNvSpPr/>
      </xdr:nvSpPr>
      <xdr:spPr>
        <a:xfrm>
          <a:off x="154305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2688</xdr:rowOff>
    </xdr:from>
    <xdr:ext cx="534377" cy="259045"/>
    <xdr:sp macro="" textlink="">
      <xdr:nvSpPr>
        <xdr:cNvPr id="607" name="テキスト ボックス 606"/>
        <xdr:cNvSpPr txBox="1"/>
      </xdr:nvSpPr>
      <xdr:spPr>
        <a:xfrm>
          <a:off x="15214111" y="99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99644</xdr:rowOff>
    </xdr:from>
    <xdr:to>
      <xdr:col>21</xdr:col>
      <xdr:colOff>212725</xdr:colOff>
      <xdr:row>58</xdr:row>
      <xdr:rowOff>29794</xdr:rowOff>
    </xdr:to>
    <xdr:sp macro="" textlink="">
      <xdr:nvSpPr>
        <xdr:cNvPr id="608" name="円/楕円 607"/>
        <xdr:cNvSpPr/>
      </xdr:nvSpPr>
      <xdr:spPr>
        <a:xfrm>
          <a:off x="14541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20921</xdr:rowOff>
    </xdr:from>
    <xdr:ext cx="534377" cy="259045"/>
    <xdr:sp macro="" textlink="">
      <xdr:nvSpPr>
        <xdr:cNvPr id="609" name="テキスト ボックス 608"/>
        <xdr:cNvSpPr txBox="1"/>
      </xdr:nvSpPr>
      <xdr:spPr>
        <a:xfrm>
          <a:off x="14325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98927</xdr:rowOff>
    </xdr:from>
    <xdr:to>
      <xdr:col>20</xdr:col>
      <xdr:colOff>9525</xdr:colOff>
      <xdr:row>58</xdr:row>
      <xdr:rowOff>29077</xdr:rowOff>
    </xdr:to>
    <xdr:sp macro="" textlink="">
      <xdr:nvSpPr>
        <xdr:cNvPr id="610" name="円/楕円 609"/>
        <xdr:cNvSpPr/>
      </xdr:nvSpPr>
      <xdr:spPr>
        <a:xfrm>
          <a:off x="13652500" y="98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20204</xdr:rowOff>
    </xdr:from>
    <xdr:ext cx="534377" cy="259045"/>
    <xdr:sp macro="" textlink="">
      <xdr:nvSpPr>
        <xdr:cNvPr id="611" name="テキスト ボックス 610"/>
        <xdr:cNvSpPr txBox="1"/>
      </xdr:nvSpPr>
      <xdr:spPr>
        <a:xfrm>
          <a:off x="13436111" y="99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92736</xdr:rowOff>
    </xdr:from>
    <xdr:to>
      <xdr:col>18</xdr:col>
      <xdr:colOff>492125</xdr:colOff>
      <xdr:row>58</xdr:row>
      <xdr:rowOff>22886</xdr:rowOff>
    </xdr:to>
    <xdr:sp macro="" textlink="">
      <xdr:nvSpPr>
        <xdr:cNvPr id="612" name="円/楕円 611"/>
        <xdr:cNvSpPr/>
      </xdr:nvSpPr>
      <xdr:spPr>
        <a:xfrm>
          <a:off x="127635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14013</xdr:rowOff>
    </xdr:from>
    <xdr:ext cx="534377" cy="259045"/>
    <xdr:sp macro="" textlink="">
      <xdr:nvSpPr>
        <xdr:cNvPr id="613" name="テキスト ボックス 612"/>
        <xdr:cNvSpPr txBox="1"/>
      </xdr:nvSpPr>
      <xdr:spPr>
        <a:xfrm>
          <a:off x="12547111" y="99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9" name="テキスト ボックス 62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3" name="直線コネクタ 632"/>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6"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7" name="直線コネクタ 636"/>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161189</xdr:rowOff>
    </xdr:from>
    <xdr:to>
      <xdr:col>23</xdr:col>
      <xdr:colOff>517525</xdr:colOff>
      <xdr:row>77</xdr:row>
      <xdr:rowOff>48203</xdr:rowOff>
    </xdr:to>
    <xdr:cxnSp macro="">
      <xdr:nvCxnSpPr>
        <xdr:cNvPr id="638" name="直線コネクタ 637"/>
        <xdr:cNvCxnSpPr/>
      </xdr:nvCxnSpPr>
      <xdr:spPr>
        <a:xfrm>
          <a:off x="15481300" y="13191389"/>
          <a:ext cx="8382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39"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0" name="フローチャート : 判断 639"/>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161189</xdr:rowOff>
    </xdr:from>
    <xdr:to>
      <xdr:col>22</xdr:col>
      <xdr:colOff>365125</xdr:colOff>
      <xdr:row>77</xdr:row>
      <xdr:rowOff>159817</xdr:rowOff>
    </xdr:to>
    <xdr:cxnSp macro="">
      <xdr:nvCxnSpPr>
        <xdr:cNvPr id="641" name="直線コネクタ 640"/>
        <xdr:cNvCxnSpPr/>
      </xdr:nvCxnSpPr>
      <xdr:spPr>
        <a:xfrm flipV="1">
          <a:off x="14592300" y="13191389"/>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42" name="フローチャート : 判断 641"/>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162196</xdr:rowOff>
    </xdr:from>
    <xdr:ext cx="469744" cy="259045"/>
    <xdr:sp macro="" textlink="">
      <xdr:nvSpPr>
        <xdr:cNvPr id="643" name="テキスト ボックス 642"/>
        <xdr:cNvSpPr txBox="1"/>
      </xdr:nvSpPr>
      <xdr:spPr>
        <a:xfrm>
          <a:off x="15246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153702</xdr:rowOff>
    </xdr:from>
    <xdr:to>
      <xdr:col>21</xdr:col>
      <xdr:colOff>161925</xdr:colOff>
      <xdr:row>77</xdr:row>
      <xdr:rowOff>159817</xdr:rowOff>
    </xdr:to>
    <xdr:cxnSp macro="">
      <xdr:nvCxnSpPr>
        <xdr:cNvPr id="644" name="直線コネクタ 643"/>
        <xdr:cNvCxnSpPr/>
      </xdr:nvCxnSpPr>
      <xdr:spPr>
        <a:xfrm>
          <a:off x="13703300" y="1335535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5" name="フローチャート : 判断 644"/>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148048</xdr:rowOff>
    </xdr:from>
    <xdr:ext cx="469744" cy="259045"/>
    <xdr:sp macro="" textlink="">
      <xdr:nvSpPr>
        <xdr:cNvPr id="646" name="テキスト ボックス 645"/>
        <xdr:cNvSpPr txBox="1"/>
      </xdr:nvSpPr>
      <xdr:spPr>
        <a:xfrm>
          <a:off x="14357427" y="130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84035</xdr:rowOff>
    </xdr:from>
    <xdr:to>
      <xdr:col>19</xdr:col>
      <xdr:colOff>644525</xdr:colOff>
      <xdr:row>77</xdr:row>
      <xdr:rowOff>153702</xdr:rowOff>
    </xdr:to>
    <xdr:cxnSp macro="">
      <xdr:nvCxnSpPr>
        <xdr:cNvPr id="647" name="直線コネクタ 646"/>
        <xdr:cNvCxnSpPr/>
      </xdr:nvCxnSpPr>
      <xdr:spPr>
        <a:xfrm>
          <a:off x="12814300" y="13285685"/>
          <a:ext cx="8890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8" name="フローチャート : 判断 647"/>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83069</xdr:rowOff>
    </xdr:from>
    <xdr:ext cx="469744" cy="259045"/>
    <xdr:sp macro="" textlink="">
      <xdr:nvSpPr>
        <xdr:cNvPr id="649" name="テキスト ボックス 648"/>
        <xdr:cNvSpPr txBox="1"/>
      </xdr:nvSpPr>
      <xdr:spPr>
        <a:xfrm>
          <a:off x="13468427" y="129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50" name="フローチャート : 判断 649"/>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62037</xdr:rowOff>
    </xdr:from>
    <xdr:ext cx="469744" cy="259045"/>
    <xdr:sp macro="" textlink="">
      <xdr:nvSpPr>
        <xdr:cNvPr id="651" name="テキスト ボックス 650"/>
        <xdr:cNvSpPr txBox="1"/>
      </xdr:nvSpPr>
      <xdr:spPr>
        <a:xfrm>
          <a:off x="12579427" y="1292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168853</xdr:rowOff>
    </xdr:from>
    <xdr:to>
      <xdr:col>23</xdr:col>
      <xdr:colOff>568325</xdr:colOff>
      <xdr:row>77</xdr:row>
      <xdr:rowOff>99003</xdr:rowOff>
    </xdr:to>
    <xdr:sp macro="" textlink="">
      <xdr:nvSpPr>
        <xdr:cNvPr id="657" name="円/楕円 656"/>
        <xdr:cNvSpPr/>
      </xdr:nvSpPr>
      <xdr:spPr>
        <a:xfrm>
          <a:off x="16268700" y="13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20280</xdr:rowOff>
    </xdr:from>
    <xdr:ext cx="469744" cy="259045"/>
    <xdr:sp macro="" textlink="">
      <xdr:nvSpPr>
        <xdr:cNvPr id="658" name="災害復旧費該当値テキスト"/>
        <xdr:cNvSpPr txBox="1"/>
      </xdr:nvSpPr>
      <xdr:spPr>
        <a:xfrm>
          <a:off x="16370300" y="1305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110389</xdr:rowOff>
    </xdr:from>
    <xdr:to>
      <xdr:col>22</xdr:col>
      <xdr:colOff>415925</xdr:colOff>
      <xdr:row>77</xdr:row>
      <xdr:rowOff>40539</xdr:rowOff>
    </xdr:to>
    <xdr:sp macro="" textlink="">
      <xdr:nvSpPr>
        <xdr:cNvPr id="659" name="円/楕円 658"/>
        <xdr:cNvSpPr/>
      </xdr:nvSpPr>
      <xdr:spPr>
        <a:xfrm>
          <a:off x="15430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57066</xdr:rowOff>
    </xdr:from>
    <xdr:ext cx="469744" cy="259045"/>
    <xdr:sp macro="" textlink="">
      <xdr:nvSpPr>
        <xdr:cNvPr id="660" name="テキスト ボックス 659"/>
        <xdr:cNvSpPr txBox="1"/>
      </xdr:nvSpPr>
      <xdr:spPr>
        <a:xfrm>
          <a:off x="15246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109017</xdr:rowOff>
    </xdr:from>
    <xdr:to>
      <xdr:col>21</xdr:col>
      <xdr:colOff>212725</xdr:colOff>
      <xdr:row>78</xdr:row>
      <xdr:rowOff>39167</xdr:rowOff>
    </xdr:to>
    <xdr:sp macro="" textlink="">
      <xdr:nvSpPr>
        <xdr:cNvPr id="661" name="円/楕円 660"/>
        <xdr:cNvSpPr/>
      </xdr:nvSpPr>
      <xdr:spPr>
        <a:xfrm>
          <a:off x="14541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30294</xdr:rowOff>
    </xdr:from>
    <xdr:ext cx="378565" cy="259045"/>
    <xdr:sp macro="" textlink="">
      <xdr:nvSpPr>
        <xdr:cNvPr id="662" name="テキスト ボックス 661"/>
        <xdr:cNvSpPr txBox="1"/>
      </xdr:nvSpPr>
      <xdr:spPr>
        <a:xfrm>
          <a:off x="14403017" y="1340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102902</xdr:rowOff>
    </xdr:from>
    <xdr:to>
      <xdr:col>20</xdr:col>
      <xdr:colOff>9525</xdr:colOff>
      <xdr:row>78</xdr:row>
      <xdr:rowOff>33052</xdr:rowOff>
    </xdr:to>
    <xdr:sp macro="" textlink="">
      <xdr:nvSpPr>
        <xdr:cNvPr id="663" name="円/楕円 662"/>
        <xdr:cNvSpPr/>
      </xdr:nvSpPr>
      <xdr:spPr>
        <a:xfrm>
          <a:off x="13652500" y="13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24179</xdr:rowOff>
    </xdr:from>
    <xdr:ext cx="378565" cy="259045"/>
    <xdr:sp macro="" textlink="">
      <xdr:nvSpPr>
        <xdr:cNvPr id="664" name="テキスト ボックス 663"/>
        <xdr:cNvSpPr txBox="1"/>
      </xdr:nvSpPr>
      <xdr:spPr>
        <a:xfrm>
          <a:off x="13514017" y="1339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33235</xdr:rowOff>
    </xdr:from>
    <xdr:to>
      <xdr:col>18</xdr:col>
      <xdr:colOff>492125</xdr:colOff>
      <xdr:row>77</xdr:row>
      <xdr:rowOff>134835</xdr:rowOff>
    </xdr:to>
    <xdr:sp macro="" textlink="">
      <xdr:nvSpPr>
        <xdr:cNvPr id="665" name="円/楕円 664"/>
        <xdr:cNvSpPr/>
      </xdr:nvSpPr>
      <xdr:spPr>
        <a:xfrm>
          <a:off x="12763500" y="132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125962</xdr:rowOff>
    </xdr:from>
    <xdr:ext cx="469744" cy="259045"/>
    <xdr:sp macro="" textlink="">
      <xdr:nvSpPr>
        <xdr:cNvPr id="666" name="テキスト ボックス 665"/>
        <xdr:cNvSpPr txBox="1"/>
      </xdr:nvSpPr>
      <xdr:spPr>
        <a:xfrm>
          <a:off x="12579427" y="1332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0" name="直線コネクタ 689"/>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1"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2" name="直線コネクタ 691"/>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3"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4" name="直線コネクタ 693"/>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19281</xdr:rowOff>
    </xdr:from>
    <xdr:to>
      <xdr:col>23</xdr:col>
      <xdr:colOff>517525</xdr:colOff>
      <xdr:row>98</xdr:row>
      <xdr:rowOff>26856</xdr:rowOff>
    </xdr:to>
    <xdr:cxnSp macro="">
      <xdr:nvCxnSpPr>
        <xdr:cNvPr id="695" name="直線コネクタ 694"/>
        <xdr:cNvCxnSpPr/>
      </xdr:nvCxnSpPr>
      <xdr:spPr>
        <a:xfrm>
          <a:off x="15481300" y="16821381"/>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6"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7" name="フローチャート : 判断 696"/>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19281</xdr:rowOff>
    </xdr:from>
    <xdr:to>
      <xdr:col>22</xdr:col>
      <xdr:colOff>365125</xdr:colOff>
      <xdr:row>98</xdr:row>
      <xdr:rowOff>21872</xdr:rowOff>
    </xdr:to>
    <xdr:cxnSp macro="">
      <xdr:nvCxnSpPr>
        <xdr:cNvPr id="698" name="直線コネクタ 697"/>
        <xdr:cNvCxnSpPr/>
      </xdr:nvCxnSpPr>
      <xdr:spPr>
        <a:xfrm flipV="1">
          <a:off x="14592300" y="16821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699" name="フローチャート : 判断 698"/>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22280</xdr:rowOff>
    </xdr:from>
    <xdr:ext cx="534377" cy="259045"/>
    <xdr:sp macro="" textlink="">
      <xdr:nvSpPr>
        <xdr:cNvPr id="700" name="テキスト ボックス 699"/>
        <xdr:cNvSpPr txBox="1"/>
      </xdr:nvSpPr>
      <xdr:spPr>
        <a:xfrm>
          <a:off x="15214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21872</xdr:rowOff>
    </xdr:from>
    <xdr:to>
      <xdr:col>21</xdr:col>
      <xdr:colOff>161925</xdr:colOff>
      <xdr:row>98</xdr:row>
      <xdr:rowOff>26977</xdr:rowOff>
    </xdr:to>
    <xdr:cxnSp macro="">
      <xdr:nvCxnSpPr>
        <xdr:cNvPr id="701" name="直線コネクタ 700"/>
        <xdr:cNvCxnSpPr/>
      </xdr:nvCxnSpPr>
      <xdr:spPr>
        <a:xfrm flipV="1">
          <a:off x="13703300" y="1682397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2" name="フローチャート : 判断 701"/>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20299</xdr:rowOff>
    </xdr:from>
    <xdr:ext cx="534377" cy="259045"/>
    <xdr:sp macro="" textlink="">
      <xdr:nvSpPr>
        <xdr:cNvPr id="703" name="テキスト ボックス 702"/>
        <xdr:cNvSpPr txBox="1"/>
      </xdr:nvSpPr>
      <xdr:spPr>
        <a:xfrm>
          <a:off x="14325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26977</xdr:rowOff>
    </xdr:from>
    <xdr:to>
      <xdr:col>19</xdr:col>
      <xdr:colOff>644525</xdr:colOff>
      <xdr:row>98</xdr:row>
      <xdr:rowOff>31009</xdr:rowOff>
    </xdr:to>
    <xdr:cxnSp macro="">
      <xdr:nvCxnSpPr>
        <xdr:cNvPr id="704" name="直線コネクタ 703"/>
        <xdr:cNvCxnSpPr/>
      </xdr:nvCxnSpPr>
      <xdr:spPr>
        <a:xfrm flipV="1">
          <a:off x="12814300" y="16829077"/>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5" name="フローチャート : 判断 704"/>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8031</xdr:rowOff>
    </xdr:from>
    <xdr:ext cx="534377" cy="259045"/>
    <xdr:sp macro="" textlink="">
      <xdr:nvSpPr>
        <xdr:cNvPr id="706" name="テキスト ボックス 705"/>
        <xdr:cNvSpPr txBox="1"/>
      </xdr:nvSpPr>
      <xdr:spPr>
        <a:xfrm>
          <a:off x="13436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07" name="フローチャート : 判断 706"/>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7718</xdr:rowOff>
    </xdr:from>
    <xdr:ext cx="534377" cy="259045"/>
    <xdr:sp macro="" textlink="">
      <xdr:nvSpPr>
        <xdr:cNvPr id="708" name="テキスト ボックス 707"/>
        <xdr:cNvSpPr txBox="1"/>
      </xdr:nvSpPr>
      <xdr:spPr>
        <a:xfrm>
          <a:off x="12547111" y="164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147506</xdr:rowOff>
    </xdr:from>
    <xdr:to>
      <xdr:col>23</xdr:col>
      <xdr:colOff>568325</xdr:colOff>
      <xdr:row>98</xdr:row>
      <xdr:rowOff>77656</xdr:rowOff>
    </xdr:to>
    <xdr:sp macro="" textlink="">
      <xdr:nvSpPr>
        <xdr:cNvPr id="714" name="円/楕円 713"/>
        <xdr:cNvSpPr/>
      </xdr:nvSpPr>
      <xdr:spPr>
        <a:xfrm>
          <a:off x="16268700" y="167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62433</xdr:rowOff>
    </xdr:from>
    <xdr:ext cx="534377" cy="259045"/>
    <xdr:sp macro="" textlink="">
      <xdr:nvSpPr>
        <xdr:cNvPr id="715" name="公債費該当値テキスト"/>
        <xdr:cNvSpPr txBox="1"/>
      </xdr:nvSpPr>
      <xdr:spPr>
        <a:xfrm>
          <a:off x="16370300" y="1669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139931</xdr:rowOff>
    </xdr:from>
    <xdr:to>
      <xdr:col>22</xdr:col>
      <xdr:colOff>415925</xdr:colOff>
      <xdr:row>98</xdr:row>
      <xdr:rowOff>70081</xdr:rowOff>
    </xdr:to>
    <xdr:sp macro="" textlink="">
      <xdr:nvSpPr>
        <xdr:cNvPr id="716" name="円/楕円 715"/>
        <xdr:cNvSpPr/>
      </xdr:nvSpPr>
      <xdr:spPr>
        <a:xfrm>
          <a:off x="15430500" y="167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61208</xdr:rowOff>
    </xdr:from>
    <xdr:ext cx="534377" cy="259045"/>
    <xdr:sp macro="" textlink="">
      <xdr:nvSpPr>
        <xdr:cNvPr id="717" name="テキスト ボックス 716"/>
        <xdr:cNvSpPr txBox="1"/>
      </xdr:nvSpPr>
      <xdr:spPr>
        <a:xfrm>
          <a:off x="15214111" y="168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142522</xdr:rowOff>
    </xdr:from>
    <xdr:to>
      <xdr:col>21</xdr:col>
      <xdr:colOff>212725</xdr:colOff>
      <xdr:row>98</xdr:row>
      <xdr:rowOff>72672</xdr:rowOff>
    </xdr:to>
    <xdr:sp macro="" textlink="">
      <xdr:nvSpPr>
        <xdr:cNvPr id="718" name="円/楕円 717"/>
        <xdr:cNvSpPr/>
      </xdr:nvSpPr>
      <xdr:spPr>
        <a:xfrm>
          <a:off x="14541500" y="16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63799</xdr:rowOff>
    </xdr:from>
    <xdr:ext cx="534377" cy="259045"/>
    <xdr:sp macro="" textlink="">
      <xdr:nvSpPr>
        <xdr:cNvPr id="719" name="テキスト ボックス 718"/>
        <xdr:cNvSpPr txBox="1"/>
      </xdr:nvSpPr>
      <xdr:spPr>
        <a:xfrm>
          <a:off x="14325111" y="168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147627</xdr:rowOff>
    </xdr:from>
    <xdr:to>
      <xdr:col>20</xdr:col>
      <xdr:colOff>9525</xdr:colOff>
      <xdr:row>98</xdr:row>
      <xdr:rowOff>77777</xdr:rowOff>
    </xdr:to>
    <xdr:sp macro="" textlink="">
      <xdr:nvSpPr>
        <xdr:cNvPr id="720" name="円/楕円 719"/>
        <xdr:cNvSpPr/>
      </xdr:nvSpPr>
      <xdr:spPr>
        <a:xfrm>
          <a:off x="136525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68904</xdr:rowOff>
    </xdr:from>
    <xdr:ext cx="534377" cy="259045"/>
    <xdr:sp macro="" textlink="">
      <xdr:nvSpPr>
        <xdr:cNvPr id="721" name="テキスト ボックス 720"/>
        <xdr:cNvSpPr txBox="1"/>
      </xdr:nvSpPr>
      <xdr:spPr>
        <a:xfrm>
          <a:off x="13436111" y="168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151659</xdr:rowOff>
    </xdr:from>
    <xdr:to>
      <xdr:col>18</xdr:col>
      <xdr:colOff>492125</xdr:colOff>
      <xdr:row>98</xdr:row>
      <xdr:rowOff>81809</xdr:rowOff>
    </xdr:to>
    <xdr:sp macro="" textlink="">
      <xdr:nvSpPr>
        <xdr:cNvPr id="722" name="円/楕円 721"/>
        <xdr:cNvSpPr/>
      </xdr:nvSpPr>
      <xdr:spPr>
        <a:xfrm>
          <a:off x="12763500" y="167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72936</xdr:rowOff>
    </xdr:from>
    <xdr:ext cx="534377" cy="259045"/>
    <xdr:sp macro="" textlink="">
      <xdr:nvSpPr>
        <xdr:cNvPr id="723" name="テキスト ボックス 722"/>
        <xdr:cNvSpPr txBox="1"/>
      </xdr:nvSpPr>
      <xdr:spPr>
        <a:xfrm>
          <a:off x="12547111" y="168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7" name="直線コネクタ 746"/>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8"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0"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1" name="直線コネクタ 750"/>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3"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4" name="フローチャート : 判断 753"/>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56" name="フローチャート : 判断 755"/>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57" name="テキスト ボックス 756"/>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59" name="フローチャート : 判断 758"/>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0" name="テキスト ボックス 759"/>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2" name="フローチャート : 判断 761"/>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3" name="テキスト ボックス 762"/>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4" name="フローチャート : 判断 763"/>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5" name="テキスト ボックス 764"/>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2"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目的別金額を見ると、どの項目についても、類似団体平均の数値とほぼ同程度の金額で推移している。民生費がやや低い水準で推移しているのは、扶助費がやや低いことによるものであると思われる。また、町域の大部分を山林と住宅が占めており、大規模な法人もないことなどから、商工費、労働費、農林水産業費がやや低い水準で推移している。</a:t>
          </a:r>
          <a:endParaRPr kumimoji="1" lang="en-US" altLang="ja-JP" sz="1300">
            <a:latin typeface="ＭＳ Ｐゴシック"/>
          </a:endParaRPr>
        </a:p>
        <a:p>
          <a:r>
            <a:rPr kumimoji="1" lang="ja-JP" altLang="en-US" sz="1300">
              <a:latin typeface="ＭＳ Ｐゴシック"/>
            </a:rPr>
            <a:t>　消防費が、平成２５年度のみ突出して高い水準になっているのは、本部庁舎の建て替えと、消防無線の更新を同一年度に行ったため、建設事業費が多額になったことによるものである。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平成２６年度は、町税・普通交付税がともに前年度より減少したため、財政調整基金を取り崩した結果、実質単年度収支がマイナスとなり、財政調整基金残高も減少した。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平成２７年度は、町税は２６年度より減少したものの、普通交付税が増額となったため、実質単年度収支もプラスに転じ、財政調整基金残高も増加した。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町税の減少傾向はこれからも続くため、普通交付税など、依存財源の金額次第で収支が左右される状況が続くと考えられる。</a:t>
          </a:r>
          <a:endParaRPr kumimoji="1" lang="en-US" altLang="ja-JP" sz="13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本町の特別会計・公営企業は、全ての会計において黒字の状況が続いているが、公営企業においては一定の基準外繰出を行った結果、黒字を維持している状況である。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本町は面積の大部分を山間部が占めており、家々が点在する集落も多いため、結果として１戸当たりの管路延長が比較的長くなり、施設の整備費や維持管理費が高くなる傾向にある。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基準外繰出を最小限に抑え、今後も黒字を維持していくため、予防保全型の維持管理を行うなど施設の効率的な管理を行っていく必要がある。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本町では高齢化が進む傾向にあり、それに伴い、今後も医療費や介護給付費などが増加する傾向にある。負担額の軽減を図るため、疾病予防と健康増進、介護予防を推進する施策を考え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6841406</v>
      </c>
      <c r="BO4" s="379"/>
      <c r="BP4" s="379"/>
      <c r="BQ4" s="379"/>
      <c r="BR4" s="379"/>
      <c r="BS4" s="379"/>
      <c r="BT4" s="379"/>
      <c r="BU4" s="380"/>
      <c r="BV4" s="378">
        <v>6450386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6490892</v>
      </c>
      <c r="BO5" s="416"/>
      <c r="BP5" s="416"/>
      <c r="BQ5" s="416"/>
      <c r="BR5" s="416"/>
      <c r="BS5" s="416"/>
      <c r="BT5" s="416"/>
      <c r="BU5" s="417"/>
      <c r="BV5" s="415">
        <v>6102767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350514</v>
      </c>
      <c r="BO6" s="416"/>
      <c r="BP6" s="416"/>
      <c r="BQ6" s="416"/>
      <c r="BR6" s="416"/>
      <c r="BS6" s="416"/>
      <c r="BT6" s="416"/>
      <c r="BU6" s="417"/>
      <c r="BV6" s="415">
        <v>347619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98.3</v>
      </c>
      <c r="CU6" s="453"/>
      <c r="CV6" s="453"/>
      <c r="CW6" s="453"/>
      <c r="CX6" s="453"/>
      <c r="CY6" s="453"/>
      <c r="CZ6" s="453"/>
      <c r="DA6" s="454"/>
      <c r="DB6" s="452">
        <v>107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41114</v>
      </c>
      <c r="BO7" s="416"/>
      <c r="BP7" s="416"/>
      <c r="BQ7" s="416"/>
      <c r="BR7" s="416"/>
      <c r="BS7" s="416"/>
      <c r="BT7" s="416"/>
      <c r="BU7" s="417"/>
      <c r="BV7" s="415">
        <v>137389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4639860</v>
      </c>
      <c r="CU7" s="416"/>
      <c r="CV7" s="416"/>
      <c r="CW7" s="416"/>
      <c r="CX7" s="416"/>
      <c r="CY7" s="416"/>
      <c r="CZ7" s="416"/>
      <c r="DA7" s="417"/>
      <c r="DB7" s="415">
        <v>4523334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309400</v>
      </c>
      <c r="BO8" s="416"/>
      <c r="BP8" s="416"/>
      <c r="BQ8" s="416"/>
      <c r="BR8" s="416"/>
      <c r="BS8" s="416"/>
      <c r="BT8" s="416"/>
      <c r="BU8" s="417"/>
      <c r="BV8" s="415">
        <v>210230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19934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99170</v>
      </c>
      <c r="BO9" s="416"/>
      <c r="BP9" s="416"/>
      <c r="BQ9" s="416"/>
      <c r="BR9" s="416"/>
      <c r="BS9" s="416"/>
      <c r="BT9" s="416"/>
      <c r="BU9" s="417"/>
      <c r="BV9" s="415">
        <v>46745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10.6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21989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107424</v>
      </c>
      <c r="BO10" s="416"/>
      <c r="BP10" s="416"/>
      <c r="BQ10" s="416"/>
      <c r="BR10" s="416"/>
      <c r="BS10" s="416"/>
      <c r="BT10" s="416"/>
      <c r="BU10" s="417"/>
      <c r="BV10" s="415">
        <v>84188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20864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138988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20776</v>
      </c>
      <c r="S13" s="497"/>
      <c r="T13" s="497"/>
      <c r="U13" s="497"/>
      <c r="V13" s="498"/>
      <c r="W13" s="431" t="s">
        <v>121</v>
      </c>
      <c r="X13" s="432"/>
      <c r="Y13" s="432"/>
      <c r="Z13" s="432"/>
      <c r="AA13" s="432"/>
      <c r="AB13" s="422"/>
      <c r="AC13" s="466">
        <v>194</v>
      </c>
      <c r="AD13" s="467"/>
      <c r="AE13" s="467"/>
      <c r="AF13" s="467"/>
      <c r="AG13" s="506"/>
      <c r="AH13" s="466">
        <v>226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206594</v>
      </c>
      <c r="BO13" s="416"/>
      <c r="BP13" s="416"/>
      <c r="BQ13" s="416"/>
      <c r="BR13" s="416"/>
      <c r="BS13" s="416"/>
      <c r="BT13" s="416"/>
      <c r="BU13" s="417"/>
      <c r="BV13" s="415">
        <v>-8055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5.8</v>
      </c>
      <c r="CU13" s="413"/>
      <c r="CV13" s="413"/>
      <c r="CW13" s="413"/>
      <c r="CX13" s="413"/>
      <c r="CY13" s="413"/>
      <c r="CZ13" s="413"/>
      <c r="DA13" s="414"/>
      <c r="DB13" s="412">
        <v>6.1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21400</v>
      </c>
      <c r="S14" s="497"/>
      <c r="T14" s="497"/>
      <c r="U14" s="497"/>
      <c r="V14" s="498"/>
      <c r="W14" s="405"/>
      <c r="X14" s="406"/>
      <c r="Y14" s="406"/>
      <c r="Z14" s="406"/>
      <c r="AA14" s="406"/>
      <c r="AB14" s="395"/>
      <c r="AC14" s="499">
        <v>2.1</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6.2</v>
      </c>
      <c r="CU14" s="511"/>
      <c r="CV14" s="511"/>
      <c r="CW14" s="511"/>
      <c r="CX14" s="511"/>
      <c r="CY14" s="511"/>
      <c r="CZ14" s="511"/>
      <c r="DA14" s="512"/>
      <c r="DB14" s="510">
        <v>27.9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21321</v>
      </c>
      <c r="S15" s="497"/>
      <c r="T15" s="497"/>
      <c r="U15" s="497"/>
      <c r="V15" s="498"/>
      <c r="W15" s="431" t="s">
        <v>128</v>
      </c>
      <c r="X15" s="432"/>
      <c r="Y15" s="432"/>
      <c r="Z15" s="432"/>
      <c r="AA15" s="432"/>
      <c r="AB15" s="422"/>
      <c r="AC15" s="466">
        <v>1673</v>
      </c>
      <c r="AD15" s="467"/>
      <c r="AE15" s="467"/>
      <c r="AF15" s="467"/>
      <c r="AG15" s="506"/>
      <c r="AH15" s="466">
        <v>2148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1920608</v>
      </c>
      <c r="BO15" s="379"/>
      <c r="BP15" s="379"/>
      <c r="BQ15" s="379"/>
      <c r="BR15" s="379"/>
      <c r="BS15" s="379"/>
      <c r="BT15" s="379"/>
      <c r="BU15" s="380"/>
      <c r="BV15" s="378">
        <v>1888301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18.399999999999999</v>
      </c>
      <c r="AD16" s="500"/>
      <c r="AE16" s="500"/>
      <c r="AF16" s="500"/>
      <c r="AG16" s="501"/>
      <c r="AH16" s="499">
        <v>20.100000000000001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3801708</v>
      </c>
      <c r="BO16" s="416"/>
      <c r="BP16" s="416"/>
      <c r="BQ16" s="416"/>
      <c r="BR16" s="416"/>
      <c r="BS16" s="416"/>
      <c r="BT16" s="416"/>
      <c r="BU16" s="417"/>
      <c r="BV16" s="415">
        <v>3625957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7222</v>
      </c>
      <c r="AD17" s="467"/>
      <c r="AE17" s="467"/>
      <c r="AF17" s="467"/>
      <c r="AG17" s="506"/>
      <c r="AH17" s="466">
        <v>8014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2402413</v>
      </c>
      <c r="BO17" s="416"/>
      <c r="BP17" s="416"/>
      <c r="BQ17" s="416"/>
      <c r="BR17" s="416"/>
      <c r="BS17" s="416"/>
      <c r="BT17" s="416"/>
      <c r="BU17" s="417"/>
      <c r="BV17" s="415">
        <v>2400210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34.340000000000003</v>
      </c>
      <c r="M18" s="528"/>
      <c r="N18" s="528"/>
      <c r="O18" s="528"/>
      <c r="P18" s="528"/>
      <c r="Q18" s="528"/>
      <c r="R18" s="529"/>
      <c r="S18" s="529"/>
      <c r="T18" s="529"/>
      <c r="U18" s="529"/>
      <c r="V18" s="530"/>
      <c r="W18" s="433"/>
      <c r="X18" s="434"/>
      <c r="Y18" s="434"/>
      <c r="Z18" s="434"/>
      <c r="AA18" s="434"/>
      <c r="AB18" s="425"/>
      <c r="AC18" s="531">
        <v>79.5</v>
      </c>
      <c r="AD18" s="532"/>
      <c r="AE18" s="532"/>
      <c r="AF18" s="532"/>
      <c r="AG18" s="533"/>
      <c r="AH18" s="531">
        <v>75.2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4279581</v>
      </c>
      <c r="BO18" s="416"/>
      <c r="BP18" s="416"/>
      <c r="BQ18" s="416"/>
      <c r="BR18" s="416"/>
      <c r="BS18" s="416"/>
      <c r="BT18" s="416"/>
      <c r="BU18" s="417"/>
      <c r="BV18" s="415">
        <v>4390232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5521046</v>
      </c>
      <c r="BO19" s="416"/>
      <c r="BP19" s="416"/>
      <c r="BQ19" s="416"/>
      <c r="BR19" s="416"/>
      <c r="BS19" s="416"/>
      <c r="BT19" s="416"/>
      <c r="BU19" s="417"/>
      <c r="BV19" s="415">
        <v>5195889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7760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6141514</v>
      </c>
      <c r="BO23" s="416"/>
      <c r="BP23" s="416"/>
      <c r="BQ23" s="416"/>
      <c r="BR23" s="416"/>
      <c r="BS23" s="416"/>
      <c r="BT23" s="416"/>
      <c r="BU23" s="417"/>
      <c r="BV23" s="415">
        <v>6083870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6560</v>
      </c>
      <c r="R24" s="467"/>
      <c r="S24" s="467"/>
      <c r="T24" s="467"/>
      <c r="U24" s="467"/>
      <c r="V24" s="506"/>
      <c r="W24" s="561"/>
      <c r="X24" s="549"/>
      <c r="Y24" s="550"/>
      <c r="Z24" s="465" t="s">
        <v>152</v>
      </c>
      <c r="AA24" s="445"/>
      <c r="AB24" s="445"/>
      <c r="AC24" s="445"/>
      <c r="AD24" s="445"/>
      <c r="AE24" s="445"/>
      <c r="AF24" s="445"/>
      <c r="AG24" s="446"/>
      <c r="AH24" s="466">
        <v>141</v>
      </c>
      <c r="AI24" s="467"/>
      <c r="AJ24" s="467"/>
      <c r="AK24" s="467"/>
      <c r="AL24" s="506"/>
      <c r="AM24" s="466">
        <v>476157</v>
      </c>
      <c r="AN24" s="467"/>
      <c r="AO24" s="467"/>
      <c r="AP24" s="467"/>
      <c r="AQ24" s="467"/>
      <c r="AR24" s="506"/>
      <c r="AS24" s="466">
        <v>3377</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5233201</v>
      </c>
      <c r="BO24" s="416"/>
      <c r="BP24" s="416"/>
      <c r="BQ24" s="416"/>
      <c r="BR24" s="416"/>
      <c r="BS24" s="416"/>
      <c r="BT24" s="416"/>
      <c r="BU24" s="417"/>
      <c r="BV24" s="415">
        <v>5031921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6480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692860</v>
      </c>
      <c r="BO25" s="379"/>
      <c r="BP25" s="379"/>
      <c r="BQ25" s="379"/>
      <c r="BR25" s="379"/>
      <c r="BS25" s="379"/>
      <c r="BT25" s="379"/>
      <c r="BU25" s="380"/>
      <c r="BV25" s="378">
        <v>410850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6045</v>
      </c>
      <c r="R26" s="467"/>
      <c r="S26" s="467"/>
      <c r="T26" s="467"/>
      <c r="U26" s="467"/>
      <c r="V26" s="506"/>
      <c r="W26" s="561"/>
      <c r="X26" s="549"/>
      <c r="Y26" s="550"/>
      <c r="Z26" s="465" t="s">
        <v>158</v>
      </c>
      <c r="AA26" s="571"/>
      <c r="AB26" s="571"/>
      <c r="AC26" s="571"/>
      <c r="AD26" s="571"/>
      <c r="AE26" s="571"/>
      <c r="AF26" s="571"/>
      <c r="AG26" s="572"/>
      <c r="AH26" s="466">
        <v>15</v>
      </c>
      <c r="AI26" s="467"/>
      <c r="AJ26" s="467"/>
      <c r="AK26" s="467"/>
      <c r="AL26" s="506"/>
      <c r="AM26" s="466">
        <v>49830</v>
      </c>
      <c r="AN26" s="467"/>
      <c r="AO26" s="467"/>
      <c r="AP26" s="467"/>
      <c r="AQ26" s="467"/>
      <c r="AR26" s="506"/>
      <c r="AS26" s="466">
        <v>3322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3610</v>
      </c>
      <c r="R27" s="467"/>
      <c r="S27" s="467"/>
      <c r="T27" s="467"/>
      <c r="U27" s="467"/>
      <c r="V27" s="506"/>
      <c r="W27" s="561"/>
      <c r="X27" s="549"/>
      <c r="Y27" s="550"/>
      <c r="Z27" s="465" t="s">
        <v>161</v>
      </c>
      <c r="AA27" s="445"/>
      <c r="AB27" s="445"/>
      <c r="AC27" s="445"/>
      <c r="AD27" s="445"/>
      <c r="AE27" s="445"/>
      <c r="AF27" s="445"/>
      <c r="AG27" s="446"/>
      <c r="AH27" s="466">
        <v>15</v>
      </c>
      <c r="AI27" s="467"/>
      <c r="AJ27" s="467"/>
      <c r="AK27" s="467"/>
      <c r="AL27" s="506"/>
      <c r="AM27" s="466">
        <v>54203</v>
      </c>
      <c r="AN27" s="467"/>
      <c r="AO27" s="467"/>
      <c r="AP27" s="467"/>
      <c r="AQ27" s="467"/>
      <c r="AR27" s="506"/>
      <c r="AS27" s="466">
        <v>3614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136956</v>
      </c>
      <c r="BO27" s="585"/>
      <c r="BP27" s="585"/>
      <c r="BQ27" s="585"/>
      <c r="BR27" s="585"/>
      <c r="BS27" s="585"/>
      <c r="BT27" s="585"/>
      <c r="BU27" s="586"/>
      <c r="BV27" s="584">
        <v>136941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3135</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2073560</v>
      </c>
      <c r="BO28" s="379"/>
      <c r="BP28" s="379"/>
      <c r="BQ28" s="379"/>
      <c r="BR28" s="379"/>
      <c r="BS28" s="379"/>
      <c r="BT28" s="379"/>
      <c r="BU28" s="380"/>
      <c r="BV28" s="378">
        <v>1966136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12</v>
      </c>
      <c r="M29" s="467"/>
      <c r="N29" s="467"/>
      <c r="O29" s="467"/>
      <c r="P29" s="506"/>
      <c r="Q29" s="466">
        <v>2850</v>
      </c>
      <c r="R29" s="467"/>
      <c r="S29" s="467"/>
      <c r="T29" s="467"/>
      <c r="U29" s="467"/>
      <c r="V29" s="506"/>
      <c r="W29" s="562"/>
      <c r="X29" s="563"/>
      <c r="Y29" s="564"/>
      <c r="Z29" s="465" t="s">
        <v>168</v>
      </c>
      <c r="AA29" s="445"/>
      <c r="AB29" s="445"/>
      <c r="AC29" s="445"/>
      <c r="AD29" s="445"/>
      <c r="AE29" s="445"/>
      <c r="AF29" s="445"/>
      <c r="AG29" s="446"/>
      <c r="AH29" s="466">
        <v>156</v>
      </c>
      <c r="AI29" s="467"/>
      <c r="AJ29" s="467"/>
      <c r="AK29" s="467"/>
      <c r="AL29" s="506"/>
      <c r="AM29" s="466">
        <v>530360</v>
      </c>
      <c r="AN29" s="467"/>
      <c r="AO29" s="467"/>
      <c r="AP29" s="467"/>
      <c r="AQ29" s="467"/>
      <c r="AR29" s="506"/>
      <c r="AS29" s="466">
        <v>3400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677</v>
      </c>
      <c r="BO29" s="416"/>
      <c r="BP29" s="416"/>
      <c r="BQ29" s="416"/>
      <c r="BR29" s="416"/>
      <c r="BS29" s="416"/>
      <c r="BT29" s="416"/>
      <c r="BU29" s="417"/>
      <c r="BV29" s="415">
        <v>677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1033859</v>
      </c>
      <c r="BO30" s="585"/>
      <c r="BP30" s="585"/>
      <c r="BQ30" s="585"/>
      <c r="BR30" s="585"/>
      <c r="BS30" s="585"/>
      <c r="BT30" s="585"/>
      <c r="BU30" s="586"/>
      <c r="BV30" s="584">
        <v>941009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豊能郡環境施設組合（一般会計）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国民健康保険特別会計診療所施設勘定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生活排水処理事業特別会計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猪名川上流広域ごみ処理施設組合（一般会計）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大阪府後期高齢者広域連合（一般会計）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大阪府後期高齢者広域連合（後期高齢者医療特別会計）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大阪広域水道企業団（工業用水道事業）</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3" t="s">
        <v>534</v>
      </c>
      <c r="D34" s="1183"/>
      <c r="E34" s="1184"/>
      <c r="F34" s="32">
        <v>14.99</v>
      </c>
      <c r="G34" s="33">
        <v>15.55</v>
      </c>
      <c r="H34" s="33">
        <v>14.93</v>
      </c>
      <c r="I34" s="33">
        <v>10.09</v>
      </c>
      <c r="J34" s="34">
        <v>12.97</v>
      </c>
      <c r="K34" s="22"/>
      <c r="L34" s="22"/>
      <c r="M34" s="22"/>
      <c r="N34" s="22"/>
      <c r="O34" s="22"/>
      <c r="P34" s="22"/>
    </row>
    <row r="35" spans="1:16" ht="39" customHeight="1">
      <c r="A35" s="22"/>
      <c r="B35" s="35"/>
      <c r="C35" s="1177" t="s">
        <v>535</v>
      </c>
      <c r="D35" s="1178"/>
      <c r="E35" s="1179"/>
      <c r="F35" s="36">
        <v>5.96</v>
      </c>
      <c r="G35" s="37">
        <v>3.31</v>
      </c>
      <c r="H35" s="37">
        <v>3.53</v>
      </c>
      <c r="I35" s="37">
        <v>4.6399999999999997</v>
      </c>
      <c r="J35" s="38">
        <v>6.66</v>
      </c>
      <c r="K35" s="22"/>
      <c r="L35" s="22"/>
      <c r="M35" s="22"/>
      <c r="N35" s="22"/>
      <c r="O35" s="22"/>
      <c r="P35" s="22"/>
    </row>
    <row r="36" spans="1:16" ht="39" customHeight="1">
      <c r="A36" s="22"/>
      <c r="B36" s="35"/>
      <c r="C36" s="1177" t="s">
        <v>536</v>
      </c>
      <c r="D36" s="1178"/>
      <c r="E36" s="1179"/>
      <c r="F36" s="36">
        <v>1.53</v>
      </c>
      <c r="G36" s="37">
        <v>1.1499999999999999</v>
      </c>
      <c r="H36" s="37">
        <v>1.41</v>
      </c>
      <c r="I36" s="37">
        <v>1.78</v>
      </c>
      <c r="J36" s="38">
        <v>2.3199999999999998</v>
      </c>
      <c r="K36" s="22"/>
      <c r="L36" s="22"/>
      <c r="M36" s="22"/>
      <c r="N36" s="22"/>
      <c r="O36" s="22"/>
      <c r="P36" s="22"/>
    </row>
    <row r="37" spans="1:16" ht="39" customHeight="1">
      <c r="A37" s="22"/>
      <c r="B37" s="35"/>
      <c r="C37" s="1177" t="s">
        <v>537</v>
      </c>
      <c r="D37" s="1178"/>
      <c r="E37" s="1179"/>
      <c r="F37" s="36">
        <v>4.2699999999999996</v>
      </c>
      <c r="G37" s="37">
        <v>2.92</v>
      </c>
      <c r="H37" s="37">
        <v>1.24</v>
      </c>
      <c r="I37" s="37">
        <v>0.56000000000000005</v>
      </c>
      <c r="J37" s="38">
        <v>1.9</v>
      </c>
      <c r="K37" s="22"/>
      <c r="L37" s="22"/>
      <c r="M37" s="22"/>
      <c r="N37" s="22"/>
      <c r="O37" s="22"/>
      <c r="P37" s="22"/>
    </row>
    <row r="38" spans="1:16" ht="39" customHeight="1">
      <c r="A38" s="22"/>
      <c r="B38" s="35"/>
      <c r="C38" s="1177" t="s">
        <v>538</v>
      </c>
      <c r="D38" s="1178"/>
      <c r="E38" s="1179"/>
      <c r="F38" s="36">
        <v>0.23</v>
      </c>
      <c r="G38" s="37">
        <v>0.3</v>
      </c>
      <c r="H38" s="37">
        <v>0.49</v>
      </c>
      <c r="I38" s="37">
        <v>0.59</v>
      </c>
      <c r="J38" s="38">
        <v>0.46</v>
      </c>
      <c r="K38" s="22"/>
      <c r="L38" s="22"/>
      <c r="M38" s="22"/>
      <c r="N38" s="22"/>
      <c r="O38" s="22"/>
      <c r="P38" s="22"/>
    </row>
    <row r="39" spans="1:16" ht="39" customHeight="1">
      <c r="A39" s="22"/>
      <c r="B39" s="35"/>
      <c r="C39" s="1177" t="s">
        <v>539</v>
      </c>
      <c r="D39" s="1178"/>
      <c r="E39" s="1179"/>
      <c r="F39" s="36">
        <v>0.16</v>
      </c>
      <c r="G39" s="37">
        <v>0.25</v>
      </c>
      <c r="H39" s="37">
        <v>0.22</v>
      </c>
      <c r="I39" s="37">
        <v>0.27</v>
      </c>
      <c r="J39" s="38">
        <v>0.26</v>
      </c>
      <c r="K39" s="22"/>
      <c r="L39" s="22"/>
      <c r="M39" s="22"/>
      <c r="N39" s="22"/>
      <c r="O39" s="22"/>
      <c r="P39" s="22"/>
    </row>
    <row r="40" spans="1:16" ht="39" customHeight="1">
      <c r="A40" s="22"/>
      <c r="B40" s="35"/>
      <c r="C40" s="1177" t="s">
        <v>540</v>
      </c>
      <c r="D40" s="1178"/>
      <c r="E40" s="1179"/>
      <c r="F40" s="36">
        <v>0.01</v>
      </c>
      <c r="G40" s="37">
        <v>0.11</v>
      </c>
      <c r="H40" s="37">
        <v>0.08</v>
      </c>
      <c r="I40" s="37">
        <v>0.03</v>
      </c>
      <c r="J40" s="38">
        <v>0</v>
      </c>
      <c r="K40" s="22"/>
      <c r="L40" s="22"/>
      <c r="M40" s="22"/>
      <c r="N40" s="22"/>
      <c r="O40" s="22"/>
      <c r="P40" s="22"/>
    </row>
    <row r="41" spans="1:16" ht="39" customHeight="1">
      <c r="A41" s="22"/>
      <c r="B41" s="35"/>
      <c r="C41" s="1177" t="s">
        <v>541</v>
      </c>
      <c r="D41" s="1178"/>
      <c r="E41" s="1179"/>
      <c r="F41" s="36">
        <v>0</v>
      </c>
      <c r="G41" s="37">
        <v>0</v>
      </c>
      <c r="H41" s="37">
        <v>0</v>
      </c>
      <c r="I41" s="37">
        <v>0</v>
      </c>
      <c r="J41" s="38">
        <v>0</v>
      </c>
      <c r="K41" s="22"/>
      <c r="L41" s="22"/>
      <c r="M41" s="22"/>
      <c r="N41" s="22"/>
      <c r="O41" s="22"/>
      <c r="P41" s="22"/>
    </row>
    <row r="42" spans="1:16" ht="39" customHeight="1">
      <c r="A42" s="22"/>
      <c r="B42" s="39"/>
      <c r="C42" s="1177" t="s">
        <v>542</v>
      </c>
      <c r="D42" s="1178"/>
      <c r="E42" s="1179"/>
      <c r="F42" s="36" t="s">
        <v>489</v>
      </c>
      <c r="G42" s="37" t="s">
        <v>489</v>
      </c>
      <c r="H42" s="37" t="s">
        <v>489</v>
      </c>
      <c r="I42" s="37" t="s">
        <v>489</v>
      </c>
      <c r="J42" s="38" t="s">
        <v>489</v>
      </c>
      <c r="K42" s="22"/>
      <c r="L42" s="22"/>
      <c r="M42" s="22"/>
      <c r="N42" s="22"/>
      <c r="O42" s="22"/>
      <c r="P42" s="22"/>
    </row>
    <row r="43" spans="1:16" ht="39" customHeight="1" thickBot="1">
      <c r="A43" s="22"/>
      <c r="B43" s="40"/>
      <c r="C43" s="1180" t="s">
        <v>543</v>
      </c>
      <c r="D43" s="1181"/>
      <c r="E43" s="1182"/>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3" t="s">
        <v>11</v>
      </c>
      <c r="C45" s="1194"/>
      <c r="D45" s="58"/>
      <c r="E45" s="1199" t="s">
        <v>12</v>
      </c>
      <c r="F45" s="1199"/>
      <c r="G45" s="1199"/>
      <c r="H45" s="1199"/>
      <c r="I45" s="1199"/>
      <c r="J45" s="1200"/>
      <c r="K45" s="59">
        <v>547</v>
      </c>
      <c r="L45" s="60">
        <v>548</v>
      </c>
      <c r="M45" s="60">
        <v>556</v>
      </c>
      <c r="N45" s="60">
        <v>552</v>
      </c>
      <c r="O45" s="61">
        <v>518</v>
      </c>
      <c r="P45" s="48"/>
      <c r="Q45" s="48"/>
      <c r="R45" s="48"/>
      <c r="S45" s="48"/>
      <c r="T45" s="48"/>
      <c r="U45" s="48"/>
    </row>
    <row r="46" spans="1:21" ht="30.75" customHeight="1">
      <c r="A46" s="48"/>
      <c r="B46" s="1195"/>
      <c r="C46" s="1196"/>
      <c r="D46" s="62"/>
      <c r="E46" s="1187" t="s">
        <v>13</v>
      </c>
      <c r="F46" s="1187"/>
      <c r="G46" s="1187"/>
      <c r="H46" s="1187"/>
      <c r="I46" s="1187"/>
      <c r="J46" s="1188"/>
      <c r="K46" s="63" t="s">
        <v>489</v>
      </c>
      <c r="L46" s="64" t="s">
        <v>489</v>
      </c>
      <c r="M46" s="64" t="s">
        <v>489</v>
      </c>
      <c r="N46" s="64" t="s">
        <v>489</v>
      </c>
      <c r="O46" s="65" t="s">
        <v>489</v>
      </c>
      <c r="P46" s="48"/>
      <c r="Q46" s="48"/>
      <c r="R46" s="48"/>
      <c r="S46" s="48"/>
      <c r="T46" s="48"/>
      <c r="U46" s="48"/>
    </row>
    <row r="47" spans="1:21" ht="30.75" customHeight="1">
      <c r="A47" s="48"/>
      <c r="B47" s="1195"/>
      <c r="C47" s="1196"/>
      <c r="D47" s="62"/>
      <c r="E47" s="1187" t="s">
        <v>14</v>
      </c>
      <c r="F47" s="1187"/>
      <c r="G47" s="1187"/>
      <c r="H47" s="1187"/>
      <c r="I47" s="1187"/>
      <c r="J47" s="1188"/>
      <c r="K47" s="63" t="s">
        <v>489</v>
      </c>
      <c r="L47" s="64" t="s">
        <v>489</v>
      </c>
      <c r="M47" s="64" t="s">
        <v>489</v>
      </c>
      <c r="N47" s="64" t="s">
        <v>489</v>
      </c>
      <c r="O47" s="65" t="s">
        <v>489</v>
      </c>
      <c r="P47" s="48"/>
      <c r="Q47" s="48"/>
      <c r="R47" s="48"/>
      <c r="S47" s="48"/>
      <c r="T47" s="48"/>
      <c r="U47" s="48"/>
    </row>
    <row r="48" spans="1:21" ht="30.75" customHeight="1">
      <c r="A48" s="48"/>
      <c r="B48" s="1195"/>
      <c r="C48" s="1196"/>
      <c r="D48" s="62"/>
      <c r="E48" s="1187" t="s">
        <v>15</v>
      </c>
      <c r="F48" s="1187"/>
      <c r="G48" s="1187"/>
      <c r="H48" s="1187"/>
      <c r="I48" s="1187"/>
      <c r="J48" s="1188"/>
      <c r="K48" s="63">
        <v>102</v>
      </c>
      <c r="L48" s="64">
        <v>96</v>
      </c>
      <c r="M48" s="64">
        <v>120</v>
      </c>
      <c r="N48" s="64">
        <v>124</v>
      </c>
      <c r="O48" s="65">
        <v>120</v>
      </c>
      <c r="P48" s="48"/>
      <c r="Q48" s="48"/>
      <c r="R48" s="48"/>
      <c r="S48" s="48"/>
      <c r="T48" s="48"/>
      <c r="U48" s="48"/>
    </row>
    <row r="49" spans="1:21" ht="30.75" customHeight="1">
      <c r="A49" s="48"/>
      <c r="B49" s="1195"/>
      <c r="C49" s="1196"/>
      <c r="D49" s="62"/>
      <c r="E49" s="1187" t="s">
        <v>16</v>
      </c>
      <c r="F49" s="1187"/>
      <c r="G49" s="1187"/>
      <c r="H49" s="1187"/>
      <c r="I49" s="1187"/>
      <c r="J49" s="1188"/>
      <c r="K49" s="63">
        <v>129</v>
      </c>
      <c r="L49" s="64">
        <v>150</v>
      </c>
      <c r="M49" s="64">
        <v>150</v>
      </c>
      <c r="N49" s="64">
        <v>150</v>
      </c>
      <c r="O49" s="65">
        <v>150</v>
      </c>
      <c r="P49" s="48"/>
      <c r="Q49" s="48"/>
      <c r="R49" s="48"/>
      <c r="S49" s="48"/>
      <c r="T49" s="48"/>
      <c r="U49" s="48"/>
    </row>
    <row r="50" spans="1:21" ht="30.75" customHeight="1">
      <c r="A50" s="48"/>
      <c r="B50" s="1195"/>
      <c r="C50" s="1196"/>
      <c r="D50" s="62"/>
      <c r="E50" s="1187" t="s">
        <v>17</v>
      </c>
      <c r="F50" s="1187"/>
      <c r="G50" s="1187"/>
      <c r="H50" s="1187"/>
      <c r="I50" s="1187"/>
      <c r="J50" s="1188"/>
      <c r="K50" s="63" t="s">
        <v>489</v>
      </c>
      <c r="L50" s="64" t="s">
        <v>489</v>
      </c>
      <c r="M50" s="64" t="s">
        <v>489</v>
      </c>
      <c r="N50" s="64" t="s">
        <v>489</v>
      </c>
      <c r="O50" s="65" t="s">
        <v>489</v>
      </c>
      <c r="P50" s="48"/>
      <c r="Q50" s="48"/>
      <c r="R50" s="48"/>
      <c r="S50" s="48"/>
      <c r="T50" s="48"/>
      <c r="U50" s="48"/>
    </row>
    <row r="51" spans="1:21" ht="30.75" customHeight="1">
      <c r="A51" s="48"/>
      <c r="B51" s="1197"/>
      <c r="C51" s="1198"/>
      <c r="D51" s="66"/>
      <c r="E51" s="1187" t="s">
        <v>18</v>
      </c>
      <c r="F51" s="1187"/>
      <c r="G51" s="1187"/>
      <c r="H51" s="1187"/>
      <c r="I51" s="1187"/>
      <c r="J51" s="1188"/>
      <c r="K51" s="63" t="s">
        <v>489</v>
      </c>
      <c r="L51" s="64" t="s">
        <v>489</v>
      </c>
      <c r="M51" s="64" t="s">
        <v>489</v>
      </c>
      <c r="N51" s="64" t="s">
        <v>489</v>
      </c>
      <c r="O51" s="65" t="s">
        <v>489</v>
      </c>
      <c r="P51" s="48"/>
      <c r="Q51" s="48"/>
      <c r="R51" s="48"/>
      <c r="S51" s="48"/>
      <c r="T51" s="48"/>
      <c r="U51" s="48"/>
    </row>
    <row r="52" spans="1:21" ht="30.75" customHeight="1">
      <c r="A52" s="48"/>
      <c r="B52" s="1185" t="s">
        <v>19</v>
      </c>
      <c r="C52" s="1186"/>
      <c r="D52" s="66"/>
      <c r="E52" s="1187" t="s">
        <v>20</v>
      </c>
      <c r="F52" s="1187"/>
      <c r="G52" s="1187"/>
      <c r="H52" s="1187"/>
      <c r="I52" s="1187"/>
      <c r="J52" s="1188"/>
      <c r="K52" s="63">
        <v>536</v>
      </c>
      <c r="L52" s="64">
        <v>536</v>
      </c>
      <c r="M52" s="64">
        <v>561</v>
      </c>
      <c r="N52" s="64">
        <v>616</v>
      </c>
      <c r="O52" s="65">
        <v>560</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242</v>
      </c>
      <c r="L53" s="69">
        <v>258</v>
      </c>
      <c r="M53" s="69">
        <v>265</v>
      </c>
      <c r="N53" s="69">
        <v>210</v>
      </c>
      <c r="O53" s="70">
        <v>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1" t="s">
        <v>24</v>
      </c>
      <c r="C41" s="1202"/>
      <c r="D41" s="81"/>
      <c r="E41" s="1207" t="s">
        <v>25</v>
      </c>
      <c r="F41" s="1207"/>
      <c r="G41" s="1207"/>
      <c r="H41" s="1208"/>
      <c r="I41" s="82">
        <v>5975</v>
      </c>
      <c r="J41" s="83">
        <v>5927</v>
      </c>
      <c r="K41" s="83">
        <v>6089</v>
      </c>
      <c r="L41" s="83">
        <v>6084</v>
      </c>
      <c r="M41" s="84">
        <v>6142</v>
      </c>
    </row>
    <row r="42" spans="2:13" ht="27.75" customHeight="1">
      <c r="B42" s="1203"/>
      <c r="C42" s="1204"/>
      <c r="D42" s="85"/>
      <c r="E42" s="1209" t="s">
        <v>26</v>
      </c>
      <c r="F42" s="1209"/>
      <c r="G42" s="1209"/>
      <c r="H42" s="1210"/>
      <c r="I42" s="86" t="s">
        <v>489</v>
      </c>
      <c r="J42" s="87" t="s">
        <v>489</v>
      </c>
      <c r="K42" s="87" t="s">
        <v>489</v>
      </c>
      <c r="L42" s="87" t="s">
        <v>489</v>
      </c>
      <c r="M42" s="88" t="s">
        <v>489</v>
      </c>
    </row>
    <row r="43" spans="2:13" ht="27.75" customHeight="1">
      <c r="B43" s="1203"/>
      <c r="C43" s="1204"/>
      <c r="D43" s="85"/>
      <c r="E43" s="1209" t="s">
        <v>27</v>
      </c>
      <c r="F43" s="1209"/>
      <c r="G43" s="1209"/>
      <c r="H43" s="1210"/>
      <c r="I43" s="86">
        <v>1627</v>
      </c>
      <c r="J43" s="87">
        <v>1566</v>
      </c>
      <c r="K43" s="87">
        <v>1558</v>
      </c>
      <c r="L43" s="87">
        <v>1549</v>
      </c>
      <c r="M43" s="88">
        <v>1428</v>
      </c>
    </row>
    <row r="44" spans="2:13" ht="27.75" customHeight="1">
      <c r="B44" s="1203"/>
      <c r="C44" s="1204"/>
      <c r="D44" s="85"/>
      <c r="E44" s="1209" t="s">
        <v>28</v>
      </c>
      <c r="F44" s="1209"/>
      <c r="G44" s="1209"/>
      <c r="H44" s="1210"/>
      <c r="I44" s="86">
        <v>1437</v>
      </c>
      <c r="J44" s="87">
        <v>1309</v>
      </c>
      <c r="K44" s="87">
        <v>1179</v>
      </c>
      <c r="L44" s="87">
        <v>1046</v>
      </c>
      <c r="M44" s="88">
        <v>912</v>
      </c>
    </row>
    <row r="45" spans="2:13" ht="27.75" customHeight="1">
      <c r="B45" s="1203"/>
      <c r="C45" s="1204"/>
      <c r="D45" s="85"/>
      <c r="E45" s="1209" t="s">
        <v>29</v>
      </c>
      <c r="F45" s="1209"/>
      <c r="G45" s="1209"/>
      <c r="H45" s="1210"/>
      <c r="I45" s="86">
        <v>2336</v>
      </c>
      <c r="J45" s="87">
        <v>2280</v>
      </c>
      <c r="K45" s="87">
        <v>2199</v>
      </c>
      <c r="L45" s="87">
        <v>2193</v>
      </c>
      <c r="M45" s="88">
        <v>1920</v>
      </c>
    </row>
    <row r="46" spans="2:13" ht="27.75" customHeight="1">
      <c r="B46" s="1203"/>
      <c r="C46" s="1204"/>
      <c r="D46" s="85"/>
      <c r="E46" s="1209" t="s">
        <v>30</v>
      </c>
      <c r="F46" s="1209"/>
      <c r="G46" s="1209"/>
      <c r="H46" s="1210"/>
      <c r="I46" s="86" t="s">
        <v>489</v>
      </c>
      <c r="J46" s="87" t="s">
        <v>489</v>
      </c>
      <c r="K46" s="87" t="s">
        <v>489</v>
      </c>
      <c r="L46" s="87" t="s">
        <v>489</v>
      </c>
      <c r="M46" s="88" t="s">
        <v>489</v>
      </c>
    </row>
    <row r="47" spans="2:13" ht="27.75" customHeight="1">
      <c r="B47" s="1203"/>
      <c r="C47" s="1204"/>
      <c r="D47" s="85"/>
      <c r="E47" s="1209" t="s">
        <v>31</v>
      </c>
      <c r="F47" s="1209"/>
      <c r="G47" s="1209"/>
      <c r="H47" s="1210"/>
      <c r="I47" s="86" t="s">
        <v>489</v>
      </c>
      <c r="J47" s="87" t="s">
        <v>489</v>
      </c>
      <c r="K47" s="87" t="s">
        <v>489</v>
      </c>
      <c r="L47" s="87" t="s">
        <v>489</v>
      </c>
      <c r="M47" s="88" t="s">
        <v>489</v>
      </c>
    </row>
    <row r="48" spans="2:13" ht="27.75" customHeight="1">
      <c r="B48" s="1205"/>
      <c r="C48" s="1206"/>
      <c r="D48" s="85"/>
      <c r="E48" s="1209" t="s">
        <v>32</v>
      </c>
      <c r="F48" s="1209"/>
      <c r="G48" s="1209"/>
      <c r="H48" s="1210"/>
      <c r="I48" s="86" t="s">
        <v>489</v>
      </c>
      <c r="J48" s="87" t="s">
        <v>489</v>
      </c>
      <c r="K48" s="87" t="s">
        <v>489</v>
      </c>
      <c r="L48" s="87" t="s">
        <v>489</v>
      </c>
      <c r="M48" s="88" t="s">
        <v>489</v>
      </c>
    </row>
    <row r="49" spans="2:13" ht="27.75" customHeight="1">
      <c r="B49" s="1211" t="s">
        <v>33</v>
      </c>
      <c r="C49" s="1212"/>
      <c r="D49" s="89"/>
      <c r="E49" s="1209" t="s">
        <v>34</v>
      </c>
      <c r="F49" s="1209"/>
      <c r="G49" s="1209"/>
      <c r="H49" s="1210"/>
      <c r="I49" s="86">
        <v>2662</v>
      </c>
      <c r="J49" s="87">
        <v>3068</v>
      </c>
      <c r="K49" s="87">
        <v>3142</v>
      </c>
      <c r="L49" s="87">
        <v>3051</v>
      </c>
      <c r="M49" s="88">
        <v>3396</v>
      </c>
    </row>
    <row r="50" spans="2:13" ht="27.75" customHeight="1">
      <c r="B50" s="1203"/>
      <c r="C50" s="1204"/>
      <c r="D50" s="85"/>
      <c r="E50" s="1209" t="s">
        <v>35</v>
      </c>
      <c r="F50" s="1209"/>
      <c r="G50" s="1209"/>
      <c r="H50" s="1210"/>
      <c r="I50" s="86" t="s">
        <v>489</v>
      </c>
      <c r="J50" s="87" t="s">
        <v>489</v>
      </c>
      <c r="K50" s="87" t="s">
        <v>489</v>
      </c>
      <c r="L50" s="87" t="s">
        <v>489</v>
      </c>
      <c r="M50" s="88" t="s">
        <v>489</v>
      </c>
    </row>
    <row r="51" spans="2:13" ht="27.75" customHeight="1">
      <c r="B51" s="1205"/>
      <c r="C51" s="1206"/>
      <c r="D51" s="85"/>
      <c r="E51" s="1209" t="s">
        <v>36</v>
      </c>
      <c r="F51" s="1209"/>
      <c r="G51" s="1209"/>
      <c r="H51" s="1210"/>
      <c r="I51" s="86">
        <v>6740</v>
      </c>
      <c r="J51" s="87">
        <v>6737</v>
      </c>
      <c r="K51" s="87">
        <v>6823</v>
      </c>
      <c r="L51" s="87">
        <v>6727</v>
      </c>
      <c r="M51" s="88">
        <v>6748</v>
      </c>
    </row>
    <row r="52" spans="2:13" ht="27.75" customHeight="1" thickBot="1">
      <c r="B52" s="1213" t="s">
        <v>37</v>
      </c>
      <c r="C52" s="1214"/>
      <c r="D52" s="90"/>
      <c r="E52" s="1215" t="s">
        <v>38</v>
      </c>
      <c r="F52" s="1215"/>
      <c r="G52" s="1215"/>
      <c r="H52" s="1216"/>
      <c r="I52" s="91">
        <v>1974</v>
      </c>
      <c r="J52" s="92">
        <v>1278</v>
      </c>
      <c r="K52" s="92">
        <v>1060</v>
      </c>
      <c r="L52" s="92">
        <v>1094</v>
      </c>
      <c r="M52" s="93">
        <v>257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6"/>
      <c r="H50" s="1227"/>
      <c r="I50" s="1227"/>
      <c r="J50" s="1228"/>
      <c r="K50" s="354" t="s">
        <v>528</v>
      </c>
      <c r="L50" s="354" t="s">
        <v>529</v>
      </c>
      <c r="M50" s="354" t="s">
        <v>530</v>
      </c>
      <c r="N50" s="354" t="s">
        <v>531</v>
      </c>
      <c r="O50" s="354" t="s">
        <v>532</v>
      </c>
    </row>
    <row r="51" spans="1:17">
      <c r="B51" s="248"/>
      <c r="C51" s="244"/>
      <c r="D51" s="244"/>
      <c r="E51" s="244"/>
      <c r="F51" s="244"/>
      <c r="G51" s="1229" t="s">
        <v>558</v>
      </c>
      <c r="H51" s="1230"/>
      <c r="I51" s="1235" t="s">
        <v>559</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560</v>
      </c>
      <c r="J53" s="1239"/>
      <c r="K53" s="1246"/>
      <c r="L53" s="1246"/>
      <c r="M53" s="1246"/>
      <c r="N53" s="1246"/>
      <c r="O53" s="1246"/>
    </row>
    <row r="54" spans="1:17">
      <c r="A54" s="355"/>
      <c r="B54" s="248"/>
      <c r="C54" s="244"/>
      <c r="D54" s="244"/>
      <c r="E54" s="244"/>
      <c r="F54" s="244"/>
      <c r="G54" s="1233"/>
      <c r="H54" s="1234"/>
      <c r="I54" s="1239"/>
      <c r="J54" s="1239"/>
      <c r="K54" s="1247"/>
      <c r="L54" s="1247"/>
      <c r="M54" s="1247"/>
      <c r="N54" s="1247"/>
      <c r="O54" s="1247"/>
    </row>
    <row r="55" spans="1:17">
      <c r="A55" s="355"/>
      <c r="B55" s="248"/>
      <c r="C55" s="244"/>
      <c r="D55" s="244"/>
      <c r="E55" s="244"/>
      <c r="F55" s="244"/>
      <c r="G55" s="1240" t="s">
        <v>561</v>
      </c>
      <c r="H55" s="1241"/>
      <c r="I55" s="1239" t="s">
        <v>559</v>
      </c>
      <c r="J55" s="1239"/>
      <c r="K55" s="1237"/>
      <c r="L55" s="1237"/>
      <c r="M55" s="1237"/>
      <c r="N55" s="1237"/>
      <c r="O55" s="1237"/>
    </row>
    <row r="56" spans="1:17">
      <c r="A56" s="355"/>
      <c r="B56" s="248"/>
      <c r="C56" s="244"/>
      <c r="D56" s="244"/>
      <c r="E56" s="244"/>
      <c r="F56" s="244"/>
      <c r="G56" s="1242"/>
      <c r="H56" s="1243"/>
      <c r="I56" s="1239"/>
      <c r="J56" s="1239"/>
      <c r="K56" s="1238"/>
      <c r="L56" s="1238"/>
      <c r="M56" s="1238"/>
      <c r="N56" s="1238"/>
      <c r="O56" s="1238"/>
    </row>
    <row r="57" spans="1:17" s="355" customFormat="1">
      <c r="B57" s="356"/>
      <c r="C57" s="352"/>
      <c r="D57" s="352"/>
      <c r="E57" s="352"/>
      <c r="F57" s="352"/>
      <c r="G57" s="1242"/>
      <c r="H57" s="1243"/>
      <c r="I57" s="1248" t="s">
        <v>560</v>
      </c>
      <c r="J57" s="1248"/>
      <c r="K57" s="1246"/>
      <c r="L57" s="1246"/>
      <c r="M57" s="1246"/>
      <c r="N57" s="1246"/>
      <c r="O57" s="1246"/>
      <c r="P57" s="357"/>
      <c r="Q57" s="356"/>
    </row>
    <row r="58" spans="1:17" s="355" customFormat="1">
      <c r="A58" s="243"/>
      <c r="B58" s="356"/>
      <c r="C58" s="352"/>
      <c r="D58" s="352"/>
      <c r="E58" s="352"/>
      <c r="F58" s="352"/>
      <c r="G58" s="1244"/>
      <c r="H58" s="1245"/>
      <c r="I58" s="1248"/>
      <c r="J58" s="1248"/>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9" t="s">
        <v>563</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6"/>
      <c r="H72" s="1227"/>
      <c r="I72" s="1227"/>
      <c r="J72" s="1228"/>
      <c r="K72" s="354" t="s">
        <v>528</v>
      </c>
      <c r="L72" s="354" t="s">
        <v>529</v>
      </c>
      <c r="M72" s="354" t="s">
        <v>530</v>
      </c>
      <c r="N72" s="354" t="s">
        <v>531</v>
      </c>
      <c r="O72" s="354" t="s">
        <v>532</v>
      </c>
    </row>
    <row r="73" spans="2:30">
      <c r="B73" s="248"/>
      <c r="C73" s="244"/>
      <c r="D73" s="244"/>
      <c r="E73" s="244"/>
      <c r="F73" s="244"/>
      <c r="G73" s="1229" t="s">
        <v>558</v>
      </c>
      <c r="H73" s="1230"/>
      <c r="I73" s="1235" t="s">
        <v>559</v>
      </c>
      <c r="J73" s="1235"/>
      <c r="K73" s="1250">
        <v>48.4</v>
      </c>
      <c r="L73" s="1250">
        <v>31.8</v>
      </c>
      <c r="M73" s="1238">
        <v>26</v>
      </c>
      <c r="N73" s="1238">
        <v>27.9</v>
      </c>
      <c r="O73" s="1238">
        <v>6.2</v>
      </c>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565</v>
      </c>
      <c r="J75" s="1239"/>
      <c r="K75" s="1251">
        <v>5</v>
      </c>
      <c r="L75" s="1251">
        <v>5.6</v>
      </c>
      <c r="M75" s="1251">
        <v>6.2</v>
      </c>
      <c r="N75" s="1251">
        <v>6.1</v>
      </c>
      <c r="O75" s="1251">
        <v>5.8</v>
      </c>
      <c r="U75" s="243">
        <v>81.2</v>
      </c>
      <c r="W75" s="243">
        <v>87.2</v>
      </c>
      <c r="Y75" s="243">
        <v>99.8</v>
      </c>
      <c r="AA75" s="243">
        <v>109.5</v>
      </c>
      <c r="AC75" s="243">
        <v>115.2</v>
      </c>
    </row>
    <row r="76" spans="2:30">
      <c r="B76" s="248"/>
      <c r="C76" s="244"/>
      <c r="D76" s="244"/>
      <c r="E76" s="244"/>
      <c r="F76" s="244"/>
      <c r="G76" s="1233"/>
      <c r="H76" s="1234"/>
      <c r="I76" s="1239"/>
      <c r="J76" s="1239"/>
      <c r="K76" s="1247"/>
      <c r="L76" s="1247"/>
      <c r="M76" s="1247"/>
      <c r="N76" s="1247"/>
      <c r="O76" s="1247"/>
    </row>
    <row r="77" spans="2:30">
      <c r="B77" s="248"/>
      <c r="C77" s="244"/>
      <c r="D77" s="244"/>
      <c r="E77" s="244"/>
      <c r="F77" s="244"/>
      <c r="G77" s="1240" t="s">
        <v>561</v>
      </c>
      <c r="H77" s="1241"/>
      <c r="I77" s="1239" t="s">
        <v>559</v>
      </c>
      <c r="J77" s="1239"/>
      <c r="K77" s="1250">
        <v>40.200000000000003</v>
      </c>
      <c r="L77" s="1250">
        <v>30.7</v>
      </c>
      <c r="M77" s="1238">
        <v>22.3</v>
      </c>
      <c r="N77" s="1238">
        <v>20.3</v>
      </c>
      <c r="O77" s="1238">
        <v>36.5</v>
      </c>
      <c r="R77" s="243">
        <v>12.3</v>
      </c>
      <c r="T77" s="243">
        <v>11.1</v>
      </c>
    </row>
    <row r="78" spans="2:30">
      <c r="B78" s="248"/>
      <c r="C78" s="244"/>
      <c r="D78" s="244"/>
      <c r="E78" s="244"/>
      <c r="F78" s="244"/>
      <c r="G78" s="1242"/>
      <c r="H78" s="1243"/>
      <c r="I78" s="1239"/>
      <c r="J78" s="1239"/>
      <c r="K78" s="1250"/>
      <c r="L78" s="1250"/>
      <c r="M78" s="1238"/>
      <c r="N78" s="1238"/>
      <c r="O78" s="1238"/>
    </row>
    <row r="79" spans="2:30">
      <c r="B79" s="248"/>
      <c r="C79" s="244"/>
      <c r="D79" s="244"/>
      <c r="E79" s="244"/>
      <c r="F79" s="244"/>
      <c r="G79" s="1242"/>
      <c r="H79" s="1243"/>
      <c r="I79" s="1252" t="s">
        <v>565</v>
      </c>
      <c r="J79" s="1248"/>
      <c r="K79" s="1253">
        <v>10.1</v>
      </c>
      <c r="L79" s="1253">
        <v>9.1999999999999993</v>
      </c>
      <c r="M79" s="1253">
        <v>8.5</v>
      </c>
      <c r="N79" s="1253">
        <v>7.7</v>
      </c>
      <c r="O79" s="1253">
        <v>9</v>
      </c>
      <c r="V79" s="243">
        <v>53.5</v>
      </c>
      <c r="X79" s="243">
        <v>48.2</v>
      </c>
      <c r="Z79" s="243">
        <v>34.200000000000003</v>
      </c>
      <c r="AB79" s="243">
        <v>30.3</v>
      </c>
      <c r="AD79" s="243">
        <v>28.9</v>
      </c>
    </row>
    <row r="80" spans="2:30">
      <c r="B80" s="248"/>
      <c r="C80" s="244"/>
      <c r="D80" s="244"/>
      <c r="E80" s="244"/>
      <c r="F80" s="244"/>
      <c r="G80" s="1244"/>
      <c r="H80" s="1245"/>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9383</v>
      </c>
      <c r="E3" s="116"/>
      <c r="F3" s="117">
        <v>42839</v>
      </c>
      <c r="G3" s="118"/>
      <c r="H3" s="119"/>
    </row>
    <row r="4" spans="1:8">
      <c r="A4" s="120"/>
      <c r="B4" s="121"/>
      <c r="C4" s="122"/>
      <c r="D4" s="123">
        <v>3997</v>
      </c>
      <c r="E4" s="124"/>
      <c r="F4" s="125">
        <v>22027</v>
      </c>
      <c r="G4" s="126"/>
      <c r="H4" s="127"/>
    </row>
    <row r="5" spans="1:8">
      <c r="A5" s="108" t="s">
        <v>522</v>
      </c>
      <c r="B5" s="113"/>
      <c r="C5" s="114"/>
      <c r="D5" s="115">
        <v>10568</v>
      </c>
      <c r="E5" s="116"/>
      <c r="F5" s="117">
        <v>46819</v>
      </c>
      <c r="G5" s="118"/>
      <c r="H5" s="119"/>
    </row>
    <row r="6" spans="1:8">
      <c r="A6" s="120"/>
      <c r="B6" s="121"/>
      <c r="C6" s="122"/>
      <c r="D6" s="123">
        <v>10280</v>
      </c>
      <c r="E6" s="124"/>
      <c r="F6" s="125">
        <v>24121</v>
      </c>
      <c r="G6" s="126"/>
      <c r="H6" s="127"/>
    </row>
    <row r="7" spans="1:8">
      <c r="A7" s="108" t="s">
        <v>523</v>
      </c>
      <c r="B7" s="113"/>
      <c r="C7" s="114"/>
      <c r="D7" s="115">
        <v>37332</v>
      </c>
      <c r="E7" s="116"/>
      <c r="F7" s="117">
        <v>53270</v>
      </c>
      <c r="G7" s="118"/>
      <c r="H7" s="119"/>
    </row>
    <row r="8" spans="1:8">
      <c r="A8" s="120"/>
      <c r="B8" s="121"/>
      <c r="C8" s="122"/>
      <c r="D8" s="123">
        <v>17775</v>
      </c>
      <c r="E8" s="124"/>
      <c r="F8" s="125">
        <v>24316</v>
      </c>
      <c r="G8" s="126"/>
      <c r="H8" s="127"/>
    </row>
    <row r="9" spans="1:8">
      <c r="A9" s="108" t="s">
        <v>524</v>
      </c>
      <c r="B9" s="113"/>
      <c r="C9" s="114"/>
      <c r="D9" s="115">
        <v>8855</v>
      </c>
      <c r="E9" s="116"/>
      <c r="F9" s="117">
        <v>53292</v>
      </c>
      <c r="G9" s="118"/>
      <c r="H9" s="119"/>
    </row>
    <row r="10" spans="1:8">
      <c r="A10" s="120"/>
      <c r="B10" s="121"/>
      <c r="C10" s="122"/>
      <c r="D10" s="123">
        <v>4329</v>
      </c>
      <c r="E10" s="124"/>
      <c r="F10" s="125">
        <v>28900</v>
      </c>
      <c r="G10" s="126"/>
      <c r="H10" s="127"/>
    </row>
    <row r="11" spans="1:8">
      <c r="A11" s="108" t="s">
        <v>525</v>
      </c>
      <c r="B11" s="113"/>
      <c r="C11" s="114"/>
      <c r="D11" s="115">
        <v>20849</v>
      </c>
      <c r="E11" s="116"/>
      <c r="F11" s="117">
        <v>69469</v>
      </c>
      <c r="G11" s="118"/>
      <c r="H11" s="119"/>
    </row>
    <row r="12" spans="1:8">
      <c r="A12" s="120"/>
      <c r="B12" s="121"/>
      <c r="C12" s="128"/>
      <c r="D12" s="123">
        <v>13169</v>
      </c>
      <c r="E12" s="124"/>
      <c r="F12" s="125">
        <v>38215</v>
      </c>
      <c r="G12" s="126"/>
      <c r="H12" s="127"/>
    </row>
    <row r="13" spans="1:8">
      <c r="A13" s="108"/>
      <c r="B13" s="113"/>
      <c r="C13" s="129"/>
      <c r="D13" s="130">
        <v>17397</v>
      </c>
      <c r="E13" s="131"/>
      <c r="F13" s="132">
        <v>53138</v>
      </c>
      <c r="G13" s="133"/>
      <c r="H13" s="119"/>
    </row>
    <row r="14" spans="1:8">
      <c r="A14" s="120"/>
      <c r="B14" s="121"/>
      <c r="C14" s="122"/>
      <c r="D14" s="123">
        <v>9910</v>
      </c>
      <c r="E14" s="124"/>
      <c r="F14" s="125">
        <v>27516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5.96</v>
      </c>
      <c r="C19" s="134">
        <f>ROUND(VALUE(SUBSTITUTE(実質収支比率等に係る経年分析!G$48,"▲","-")),2)</f>
        <v>3.31</v>
      </c>
      <c r="D19" s="134">
        <f>ROUND(VALUE(SUBSTITUTE(実質収支比率等に係る経年分析!H$48,"▲","-")),2)</f>
        <v>3.53</v>
      </c>
      <c r="E19" s="134">
        <f>ROUND(VALUE(SUBSTITUTE(実質収支比率等に係る経年分析!I$48,"▲","-")),2)</f>
        <v>4.6500000000000004</v>
      </c>
      <c r="F19" s="134">
        <f>ROUND(VALUE(SUBSTITUTE(実質収支比率等に係る経年分析!J$48,"▲","-")),2)</f>
        <v>6.67</v>
      </c>
    </row>
    <row r="20" spans="1:11">
      <c r="A20" s="134" t="s">
        <v>43</v>
      </c>
      <c r="B20" s="134">
        <f>ROUND(VALUE(SUBSTITUTE(実質収支比率等に係る経年分析!F$47,"▲","-")),2)</f>
        <v>38.01</v>
      </c>
      <c r="C20" s="134">
        <f>ROUND(VALUE(SUBSTITUTE(実質収支比率等に係る経年分析!G$47,"▲","-")),2)</f>
        <v>42.2</v>
      </c>
      <c r="D20" s="134">
        <f>ROUND(VALUE(SUBSTITUTE(実質収支比率等に係る経年分析!H$47,"▲","-")),2)</f>
        <v>43.66</v>
      </c>
      <c r="E20" s="134">
        <f>ROUND(VALUE(SUBSTITUTE(実質収支比率等に係る経年分析!I$47,"▲","-")),2)</f>
        <v>43.47</v>
      </c>
      <c r="F20" s="134">
        <f>ROUND(VALUE(SUBSTITUTE(実質収支比率等に係る経年分析!J$47,"▲","-")),2)</f>
        <v>44.69</v>
      </c>
    </row>
    <row r="21" spans="1:11">
      <c r="A21" s="134" t="s">
        <v>44</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0.94</v>
      </c>
      <c r="D21" s="134">
        <f>IF(ISNUMBER(VALUE(SUBSTITUTE(実質収支比率等に係る経年分析!H$49,"▲","-"))),ROUND(VALUE(SUBSTITUTE(実質収支比率等に係る経年分析!H$49,"▲","-")),2),NA())</f>
        <v>2.48</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4.45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国民健康保険特別会計診療所施設勘定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4.2699999999999996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536</v>
      </c>
      <c r="E42" s="136"/>
      <c r="F42" s="136"/>
      <c r="G42" s="136">
        <f>'実質公債費比率（分子）の構造'!L$52</f>
        <v>536</v>
      </c>
      <c r="H42" s="136"/>
      <c r="I42" s="136"/>
      <c r="J42" s="136">
        <f>'実質公債費比率（分子）の構造'!M$52</f>
        <v>561</v>
      </c>
      <c r="K42" s="136"/>
      <c r="L42" s="136"/>
      <c r="M42" s="136">
        <f>'実質公債費比率（分子）の構造'!N$52</f>
        <v>616</v>
      </c>
      <c r="N42" s="136"/>
      <c r="O42" s="136"/>
      <c r="P42" s="136">
        <f>'実質公債費比率（分子）の構造'!O$52</f>
        <v>560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129</v>
      </c>
      <c r="C45" s="136"/>
      <c r="D45" s="136"/>
      <c r="E45" s="136">
        <f>'実質公債費比率（分子）の構造'!L$49</f>
        <v>150</v>
      </c>
      <c r="F45" s="136"/>
      <c r="G45" s="136"/>
      <c r="H45" s="136">
        <f>'実質公債費比率（分子）の構造'!M$49</f>
        <v>150</v>
      </c>
      <c r="I45" s="136"/>
      <c r="J45" s="136"/>
      <c r="K45" s="136">
        <f>'実質公債費比率（分子）の構造'!N$49</f>
        <v>150</v>
      </c>
      <c r="L45" s="136"/>
      <c r="M45" s="136"/>
      <c r="N45" s="136">
        <f>'実質公債費比率（分子）の構造'!O$49</f>
        <v>150</v>
      </c>
      <c r="O45" s="136"/>
      <c r="P45" s="136"/>
    </row>
    <row r="46" spans="1:16">
      <c r="A46" s="136" t="s">
        <v>55</v>
      </c>
      <c r="B46" s="136">
        <f>'実質公債費比率（分子）の構造'!K$48</f>
        <v>102</v>
      </c>
      <c r="C46" s="136"/>
      <c r="D46" s="136"/>
      <c r="E46" s="136">
        <f>'実質公債費比率（分子）の構造'!L$48</f>
        <v>96</v>
      </c>
      <c r="F46" s="136"/>
      <c r="G46" s="136"/>
      <c r="H46" s="136">
        <f>'実質公債費比率（分子）の構造'!M$48</f>
        <v>120</v>
      </c>
      <c r="I46" s="136"/>
      <c r="J46" s="136"/>
      <c r="K46" s="136">
        <f>'実質公債費比率（分子）の構造'!N$48</f>
        <v>124</v>
      </c>
      <c r="L46" s="136"/>
      <c r="M46" s="136"/>
      <c r="N46" s="136">
        <f>'実質公債費比率（分子）の構造'!O$48</f>
        <v>120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547</v>
      </c>
      <c r="C49" s="136"/>
      <c r="D49" s="136"/>
      <c r="E49" s="136">
        <f>'実質公債費比率（分子）の構造'!L$45</f>
        <v>548</v>
      </c>
      <c r="F49" s="136"/>
      <c r="G49" s="136"/>
      <c r="H49" s="136">
        <f>'実質公債費比率（分子）の構造'!M$45</f>
        <v>556</v>
      </c>
      <c r="I49" s="136"/>
      <c r="J49" s="136"/>
      <c r="K49" s="136">
        <f>'実質公債費比率（分子）の構造'!N$45</f>
        <v>552</v>
      </c>
      <c r="L49" s="136"/>
      <c r="M49" s="136"/>
      <c r="N49" s="136">
        <f>'実質公債費比率（分子）の構造'!O$45</f>
        <v>518</v>
      </c>
      <c r="O49" s="136"/>
      <c r="P49" s="136"/>
    </row>
    <row r="50" spans="1:16">
      <c r="A50" s="136" t="s">
        <v>59</v>
      </c>
      <c r="B50" s="136" t="e">
        <f>NA()</f>
        <v>#N/A</v>
      </c>
      <c r="C50" s="136">
        <f>IF(ISNUMBER('実質公債費比率（分子）の構造'!K$53),'実質公債費比率（分子）の構造'!K$53,NA())</f>
        <v>242</v>
      </c>
      <c r="D50" s="136" t="e">
        <f>NA()</f>
        <v>#N/A</v>
      </c>
      <c r="E50" s="136" t="e">
        <f>NA()</f>
        <v>#N/A</v>
      </c>
      <c r="F50" s="136">
        <f>IF(ISNUMBER('実質公債費比率（分子）の構造'!L$53),'実質公債費比率（分子）の構造'!L$53,NA())</f>
        <v>258</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210</v>
      </c>
      <c r="M50" s="136" t="e">
        <f>NA()</f>
        <v>#N/A</v>
      </c>
      <c r="N50" s="136" t="e">
        <f>NA()</f>
        <v>#N/A</v>
      </c>
      <c r="O50" s="136">
        <f>IF(ISNUMBER('実質公債費比率（分子）の構造'!O$53),'実質公債費比率（分子）の構造'!O$53,NA())</f>
        <v>228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6740</v>
      </c>
      <c r="E56" s="135"/>
      <c r="F56" s="135"/>
      <c r="G56" s="135">
        <f>'将来負担比率（分子）の構造'!J$51</f>
        <v>6737</v>
      </c>
      <c r="H56" s="135"/>
      <c r="I56" s="135"/>
      <c r="J56" s="135">
        <f>'将来負担比率（分子）の構造'!K$51</f>
        <v>6823</v>
      </c>
      <c r="K56" s="135"/>
      <c r="L56" s="135"/>
      <c r="M56" s="135">
        <f>'将来負担比率（分子）の構造'!L$51</f>
        <v>6727</v>
      </c>
      <c r="N56" s="135"/>
      <c r="O56" s="135"/>
      <c r="P56" s="135">
        <f>'将来負担比率（分子）の構造'!M$51</f>
        <v>6748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2662</v>
      </c>
      <c r="E58" s="135"/>
      <c r="F58" s="135"/>
      <c r="G58" s="135">
        <f>'将来負担比率（分子）の構造'!J$49</f>
        <v>3068</v>
      </c>
      <c r="H58" s="135"/>
      <c r="I58" s="135"/>
      <c r="J58" s="135">
        <f>'将来負担比率（分子）の構造'!K$49</f>
        <v>3142</v>
      </c>
      <c r="K58" s="135"/>
      <c r="L58" s="135"/>
      <c r="M58" s="135">
        <f>'将来負担比率（分子）の構造'!L$49</f>
        <v>3051</v>
      </c>
      <c r="N58" s="135"/>
      <c r="O58" s="135"/>
      <c r="P58" s="135">
        <f>'将来負担比率（分子）の構造'!M$49</f>
        <v>3396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2336</v>
      </c>
      <c r="C62" s="135"/>
      <c r="D62" s="135"/>
      <c r="E62" s="135">
        <f>'将来負担比率（分子）の構造'!J$45</f>
        <v>2280</v>
      </c>
      <c r="F62" s="135"/>
      <c r="G62" s="135"/>
      <c r="H62" s="135">
        <f>'将来負担比率（分子）の構造'!K$45</f>
        <v>2199</v>
      </c>
      <c r="I62" s="135"/>
      <c r="J62" s="135"/>
      <c r="K62" s="135">
        <f>'将来負担比率（分子）の構造'!L$45</f>
        <v>2193</v>
      </c>
      <c r="L62" s="135"/>
      <c r="M62" s="135"/>
      <c r="N62" s="135">
        <f>'将来負担比率（分子）の構造'!M$45</f>
        <v>1920</v>
      </c>
      <c r="O62" s="135"/>
      <c r="P62" s="135"/>
    </row>
    <row r="63" spans="1:16">
      <c r="A63" s="135" t="s">
        <v>28</v>
      </c>
      <c r="B63" s="135">
        <f>'将来負担比率（分子）の構造'!I$44</f>
        <v>1437</v>
      </c>
      <c r="C63" s="135"/>
      <c r="D63" s="135"/>
      <c r="E63" s="135">
        <f>'将来負担比率（分子）の構造'!J$44</f>
        <v>1309</v>
      </c>
      <c r="F63" s="135"/>
      <c r="G63" s="135"/>
      <c r="H63" s="135">
        <f>'将来負担比率（分子）の構造'!K$44</f>
        <v>1179</v>
      </c>
      <c r="I63" s="135"/>
      <c r="J63" s="135"/>
      <c r="K63" s="135">
        <f>'将来負担比率（分子）の構造'!L$44</f>
        <v>1046</v>
      </c>
      <c r="L63" s="135"/>
      <c r="M63" s="135"/>
      <c r="N63" s="135">
        <f>'将来負担比率（分子）の構造'!M$44</f>
        <v>912</v>
      </c>
      <c r="O63" s="135"/>
      <c r="P63" s="135"/>
    </row>
    <row r="64" spans="1:16">
      <c r="A64" s="135" t="s">
        <v>27</v>
      </c>
      <c r="B64" s="135">
        <f>'将来負担比率（分子）の構造'!I$43</f>
        <v>1627</v>
      </c>
      <c r="C64" s="135"/>
      <c r="D64" s="135"/>
      <c r="E64" s="135">
        <f>'将来負担比率（分子）の構造'!J$43</f>
        <v>1566</v>
      </c>
      <c r="F64" s="135"/>
      <c r="G64" s="135"/>
      <c r="H64" s="135">
        <f>'将来負担比率（分子）の構造'!K$43</f>
        <v>1558</v>
      </c>
      <c r="I64" s="135"/>
      <c r="J64" s="135"/>
      <c r="K64" s="135">
        <f>'将来負担比率（分子）の構造'!L$43</f>
        <v>1549</v>
      </c>
      <c r="L64" s="135"/>
      <c r="M64" s="135"/>
      <c r="N64" s="135">
        <f>'将来負担比率（分子）の構造'!M$43</f>
        <v>1428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5975</v>
      </c>
      <c r="C66" s="135"/>
      <c r="D66" s="135"/>
      <c r="E66" s="135">
        <f>'将来負担比率（分子）の構造'!J$41</f>
        <v>5927</v>
      </c>
      <c r="F66" s="135"/>
      <c r="G66" s="135"/>
      <c r="H66" s="135">
        <f>'将来負担比率（分子）の構造'!K$41</f>
        <v>6089</v>
      </c>
      <c r="I66" s="135"/>
      <c r="J66" s="135"/>
      <c r="K66" s="135">
        <f>'将来負担比率（分子）の構造'!L$41</f>
        <v>6084</v>
      </c>
      <c r="L66" s="135"/>
      <c r="M66" s="135"/>
      <c r="N66" s="135">
        <f>'将来負担比率（分子）の構造'!M$41</f>
        <v>6142</v>
      </c>
      <c r="O66" s="135"/>
      <c r="P66" s="135"/>
    </row>
    <row r="67" spans="1:16">
      <c r="A67" s="135" t="s">
        <v>63</v>
      </c>
      <c r="B67" s="135" t="e">
        <f>NA()</f>
        <v>#N/A</v>
      </c>
      <c r="C67" s="135">
        <f>IF(ISNUMBER('将来負担比率（分子）の構造'!I$52), IF('将来負担比率（分子）の構造'!I$52 &lt; 0, 0, '将来負担比率（分子）の構造'!I$52), NA())</f>
        <v>1974</v>
      </c>
      <c r="D67" s="135" t="e">
        <f>NA()</f>
        <v>#N/A</v>
      </c>
      <c r="E67" s="135" t="e">
        <f>NA()</f>
        <v>#N/A</v>
      </c>
      <c r="F67" s="135">
        <f>IF(ISNUMBER('将来負担比率（分子）の構造'!J$52), IF('将来負担比率（分子）の構造'!J$52 &lt; 0, 0, '将来負担比率（分子）の構造'!J$52), NA())</f>
        <v>1278</v>
      </c>
      <c r="G67" s="135" t="e">
        <f>NA()</f>
        <v>#N/A</v>
      </c>
      <c r="H67" s="135" t="e">
        <f>NA()</f>
        <v>#N/A</v>
      </c>
      <c r="I67" s="135">
        <f>IF(ISNUMBER('将来負担比率（分子）の構造'!K$52), IF('将来負担比率（分子）の構造'!K$52 &lt; 0, 0, '将来負担比率（分子）の構造'!K$52), NA())</f>
        <v>1060</v>
      </c>
      <c r="J67" s="135" t="e">
        <f>NA()</f>
        <v>#N/A</v>
      </c>
      <c r="K67" s="135" t="e">
        <f>NA()</f>
        <v>#N/A</v>
      </c>
      <c r="L67" s="135">
        <f>IF(ISNUMBER('将来負担比率（分子）の構造'!L$52), IF('将来負担比率（分子）の構造'!L$52 &lt; 0, 0, '将来負担比率（分子）の構造'!L$52), NA())</f>
        <v>1094</v>
      </c>
      <c r="M67" s="135" t="e">
        <f>NA()</f>
        <v>#N/A</v>
      </c>
      <c r="N67" s="135" t="e">
        <f>NA()</f>
        <v>#N/A</v>
      </c>
      <c r="O67" s="135">
        <f>IF(ISNUMBER('将来負担比率（分子）の構造'!M$52), IF('将来負担比率（分子）の構造'!M$52 &lt; 0, 0, '将来負担比率（分子）の構造'!M$52), NA())</f>
        <v>257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1952456</v>
      </c>
      <c r="S5" s="613"/>
      <c r="T5" s="613"/>
      <c r="U5" s="613"/>
      <c r="V5" s="613"/>
      <c r="W5" s="613"/>
      <c r="X5" s="613"/>
      <c r="Y5" s="614"/>
      <c r="Z5" s="615">
        <v>28.5</v>
      </c>
      <c r="AA5" s="615"/>
      <c r="AB5" s="615"/>
      <c r="AC5" s="615"/>
      <c r="AD5" s="616">
        <v>1952456</v>
      </c>
      <c r="AE5" s="616"/>
      <c r="AF5" s="616"/>
      <c r="AG5" s="616"/>
      <c r="AH5" s="616"/>
      <c r="AI5" s="616"/>
      <c r="AJ5" s="616"/>
      <c r="AK5" s="616"/>
      <c r="AL5" s="617">
        <v>44.9</v>
      </c>
      <c r="AM5" s="618"/>
      <c r="AN5" s="618"/>
      <c r="AO5" s="619"/>
      <c r="AP5" s="609" t="s">
        <v>207</v>
      </c>
      <c r="AQ5" s="610"/>
      <c r="AR5" s="610"/>
      <c r="AS5" s="610"/>
      <c r="AT5" s="610"/>
      <c r="AU5" s="610"/>
      <c r="AV5" s="610"/>
      <c r="AW5" s="610"/>
      <c r="AX5" s="610"/>
      <c r="AY5" s="610"/>
      <c r="AZ5" s="610"/>
      <c r="BA5" s="610"/>
      <c r="BB5" s="610"/>
      <c r="BC5" s="610"/>
      <c r="BD5" s="610"/>
      <c r="BE5" s="610"/>
      <c r="BF5" s="611"/>
      <c r="BG5" s="623">
        <v>1952456</v>
      </c>
      <c r="BH5" s="624"/>
      <c r="BI5" s="624"/>
      <c r="BJ5" s="624"/>
      <c r="BK5" s="624"/>
      <c r="BL5" s="624"/>
      <c r="BM5" s="624"/>
      <c r="BN5" s="625"/>
      <c r="BO5" s="626">
        <v>100</v>
      </c>
      <c r="BP5" s="626"/>
      <c r="BQ5" s="626"/>
      <c r="BR5" s="626"/>
      <c r="BS5" s="627">
        <v>226</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57911</v>
      </c>
      <c r="S6" s="624"/>
      <c r="T6" s="624"/>
      <c r="U6" s="624"/>
      <c r="V6" s="624"/>
      <c r="W6" s="624"/>
      <c r="X6" s="624"/>
      <c r="Y6" s="625"/>
      <c r="Z6" s="626">
        <v>0.8</v>
      </c>
      <c r="AA6" s="626"/>
      <c r="AB6" s="626"/>
      <c r="AC6" s="626"/>
      <c r="AD6" s="627">
        <v>57911</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1952456</v>
      </c>
      <c r="BH6" s="624"/>
      <c r="BI6" s="624"/>
      <c r="BJ6" s="624"/>
      <c r="BK6" s="624"/>
      <c r="BL6" s="624"/>
      <c r="BM6" s="624"/>
      <c r="BN6" s="625"/>
      <c r="BO6" s="626">
        <v>100</v>
      </c>
      <c r="BP6" s="626"/>
      <c r="BQ6" s="626"/>
      <c r="BR6" s="626"/>
      <c r="BS6" s="627">
        <v>226</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133859</v>
      </c>
      <c r="CS6" s="624"/>
      <c r="CT6" s="624"/>
      <c r="CU6" s="624"/>
      <c r="CV6" s="624"/>
      <c r="CW6" s="624"/>
      <c r="CX6" s="624"/>
      <c r="CY6" s="625"/>
      <c r="CZ6" s="626">
        <v>2.1</v>
      </c>
      <c r="DA6" s="626"/>
      <c r="DB6" s="626"/>
      <c r="DC6" s="626"/>
      <c r="DD6" s="632" t="s">
        <v>214</v>
      </c>
      <c r="DE6" s="624"/>
      <c r="DF6" s="624"/>
      <c r="DG6" s="624"/>
      <c r="DH6" s="624"/>
      <c r="DI6" s="624"/>
      <c r="DJ6" s="624"/>
      <c r="DK6" s="624"/>
      <c r="DL6" s="624"/>
      <c r="DM6" s="624"/>
      <c r="DN6" s="624"/>
      <c r="DO6" s="624"/>
      <c r="DP6" s="625"/>
      <c r="DQ6" s="632">
        <v>133858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11556</v>
      </c>
      <c r="S7" s="624"/>
      <c r="T7" s="624"/>
      <c r="U7" s="624"/>
      <c r="V7" s="624"/>
      <c r="W7" s="624"/>
      <c r="X7" s="624"/>
      <c r="Y7" s="625"/>
      <c r="Z7" s="626">
        <v>0.2</v>
      </c>
      <c r="AA7" s="626"/>
      <c r="AB7" s="626"/>
      <c r="AC7" s="626"/>
      <c r="AD7" s="627">
        <v>11556</v>
      </c>
      <c r="AE7" s="627"/>
      <c r="AF7" s="627"/>
      <c r="AG7" s="627"/>
      <c r="AH7" s="627"/>
      <c r="AI7" s="627"/>
      <c r="AJ7" s="627"/>
      <c r="AK7" s="627"/>
      <c r="AL7" s="628">
        <v>0.3</v>
      </c>
      <c r="AM7" s="629"/>
      <c r="AN7" s="629"/>
      <c r="AO7" s="630"/>
      <c r="AP7" s="620" t="s">
        <v>216</v>
      </c>
      <c r="AQ7" s="621"/>
      <c r="AR7" s="621"/>
      <c r="AS7" s="621"/>
      <c r="AT7" s="621"/>
      <c r="AU7" s="621"/>
      <c r="AV7" s="621"/>
      <c r="AW7" s="621"/>
      <c r="AX7" s="621"/>
      <c r="AY7" s="621"/>
      <c r="AZ7" s="621"/>
      <c r="BA7" s="621"/>
      <c r="BB7" s="621"/>
      <c r="BC7" s="621"/>
      <c r="BD7" s="621"/>
      <c r="BE7" s="621"/>
      <c r="BF7" s="622"/>
      <c r="BG7" s="623">
        <v>1206777</v>
      </c>
      <c r="BH7" s="624"/>
      <c r="BI7" s="624"/>
      <c r="BJ7" s="624"/>
      <c r="BK7" s="624"/>
      <c r="BL7" s="624"/>
      <c r="BM7" s="624"/>
      <c r="BN7" s="625"/>
      <c r="BO7" s="626">
        <v>61.8</v>
      </c>
      <c r="BP7" s="626"/>
      <c r="BQ7" s="626"/>
      <c r="BR7" s="626"/>
      <c r="BS7" s="627">
        <v>226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1265880</v>
      </c>
      <c r="CS7" s="624"/>
      <c r="CT7" s="624"/>
      <c r="CU7" s="624"/>
      <c r="CV7" s="624"/>
      <c r="CW7" s="624"/>
      <c r="CX7" s="624"/>
      <c r="CY7" s="625"/>
      <c r="CZ7" s="626">
        <v>19.5</v>
      </c>
      <c r="DA7" s="626"/>
      <c r="DB7" s="626"/>
      <c r="DC7" s="626"/>
      <c r="DD7" s="632">
        <v>133091</v>
      </c>
      <c r="DE7" s="624"/>
      <c r="DF7" s="624"/>
      <c r="DG7" s="624"/>
      <c r="DH7" s="624"/>
      <c r="DI7" s="624"/>
      <c r="DJ7" s="624"/>
      <c r="DK7" s="624"/>
      <c r="DL7" s="624"/>
      <c r="DM7" s="624"/>
      <c r="DN7" s="624"/>
      <c r="DO7" s="624"/>
      <c r="DP7" s="625"/>
      <c r="DQ7" s="632">
        <v>1052809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26712</v>
      </c>
      <c r="S8" s="624"/>
      <c r="T8" s="624"/>
      <c r="U8" s="624"/>
      <c r="V8" s="624"/>
      <c r="W8" s="624"/>
      <c r="X8" s="624"/>
      <c r="Y8" s="625"/>
      <c r="Z8" s="626">
        <v>0.4</v>
      </c>
      <c r="AA8" s="626"/>
      <c r="AB8" s="626"/>
      <c r="AC8" s="626"/>
      <c r="AD8" s="627">
        <v>26712</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36675</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1798541</v>
      </c>
      <c r="CS8" s="624"/>
      <c r="CT8" s="624"/>
      <c r="CU8" s="624"/>
      <c r="CV8" s="624"/>
      <c r="CW8" s="624"/>
      <c r="CX8" s="624"/>
      <c r="CY8" s="625"/>
      <c r="CZ8" s="626">
        <v>27.7</v>
      </c>
      <c r="DA8" s="626"/>
      <c r="DB8" s="626"/>
      <c r="DC8" s="626"/>
      <c r="DD8" s="632">
        <v>2903</v>
      </c>
      <c r="DE8" s="624"/>
      <c r="DF8" s="624"/>
      <c r="DG8" s="624"/>
      <c r="DH8" s="624"/>
      <c r="DI8" s="624"/>
      <c r="DJ8" s="624"/>
      <c r="DK8" s="624"/>
      <c r="DL8" s="624"/>
      <c r="DM8" s="624"/>
      <c r="DN8" s="624"/>
      <c r="DO8" s="624"/>
      <c r="DP8" s="625"/>
      <c r="DQ8" s="632">
        <v>1151242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28949</v>
      </c>
      <c r="S9" s="624"/>
      <c r="T9" s="624"/>
      <c r="U9" s="624"/>
      <c r="V9" s="624"/>
      <c r="W9" s="624"/>
      <c r="X9" s="624"/>
      <c r="Y9" s="625"/>
      <c r="Z9" s="626">
        <v>0.4</v>
      </c>
      <c r="AA9" s="626"/>
      <c r="AB9" s="626"/>
      <c r="AC9" s="626"/>
      <c r="AD9" s="627">
        <v>28949</v>
      </c>
      <c r="AE9" s="627"/>
      <c r="AF9" s="627"/>
      <c r="AG9" s="627"/>
      <c r="AH9" s="627"/>
      <c r="AI9" s="627"/>
      <c r="AJ9" s="627"/>
      <c r="AK9" s="627"/>
      <c r="AL9" s="628">
        <v>0.7</v>
      </c>
      <c r="AM9" s="629"/>
      <c r="AN9" s="629"/>
      <c r="AO9" s="630"/>
      <c r="AP9" s="620" t="s">
        <v>222</v>
      </c>
      <c r="AQ9" s="621"/>
      <c r="AR9" s="621"/>
      <c r="AS9" s="621"/>
      <c r="AT9" s="621"/>
      <c r="AU9" s="621"/>
      <c r="AV9" s="621"/>
      <c r="AW9" s="621"/>
      <c r="AX9" s="621"/>
      <c r="AY9" s="621"/>
      <c r="AZ9" s="621"/>
      <c r="BA9" s="621"/>
      <c r="BB9" s="621"/>
      <c r="BC9" s="621"/>
      <c r="BD9" s="621"/>
      <c r="BE9" s="621"/>
      <c r="BF9" s="622"/>
      <c r="BG9" s="623">
        <v>1139771</v>
      </c>
      <c r="BH9" s="624"/>
      <c r="BI9" s="624"/>
      <c r="BJ9" s="624"/>
      <c r="BK9" s="624"/>
      <c r="BL9" s="624"/>
      <c r="BM9" s="624"/>
      <c r="BN9" s="625"/>
      <c r="BO9" s="626">
        <v>58.4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928997</v>
      </c>
      <c r="CS9" s="624"/>
      <c r="CT9" s="624"/>
      <c r="CU9" s="624"/>
      <c r="CV9" s="624"/>
      <c r="CW9" s="624"/>
      <c r="CX9" s="624"/>
      <c r="CY9" s="625"/>
      <c r="CZ9" s="626">
        <v>14.3</v>
      </c>
      <c r="DA9" s="626"/>
      <c r="DB9" s="626"/>
      <c r="DC9" s="626"/>
      <c r="DD9" s="632">
        <v>12895</v>
      </c>
      <c r="DE9" s="624"/>
      <c r="DF9" s="624"/>
      <c r="DG9" s="624"/>
      <c r="DH9" s="624"/>
      <c r="DI9" s="624"/>
      <c r="DJ9" s="624"/>
      <c r="DK9" s="624"/>
      <c r="DL9" s="624"/>
      <c r="DM9" s="624"/>
      <c r="DN9" s="624"/>
      <c r="DO9" s="624"/>
      <c r="DP9" s="625"/>
      <c r="DQ9" s="632">
        <v>858777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354210</v>
      </c>
      <c r="S10" s="624"/>
      <c r="T10" s="624"/>
      <c r="U10" s="624"/>
      <c r="V10" s="624"/>
      <c r="W10" s="624"/>
      <c r="X10" s="624"/>
      <c r="Y10" s="625"/>
      <c r="Z10" s="626">
        <v>5.2</v>
      </c>
      <c r="AA10" s="626"/>
      <c r="AB10" s="626"/>
      <c r="AC10" s="626"/>
      <c r="AD10" s="627">
        <v>354210</v>
      </c>
      <c r="AE10" s="627"/>
      <c r="AF10" s="627"/>
      <c r="AG10" s="627"/>
      <c r="AH10" s="627"/>
      <c r="AI10" s="627"/>
      <c r="AJ10" s="627"/>
      <c r="AK10" s="627"/>
      <c r="AL10" s="628">
        <v>8.1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19734</v>
      </c>
      <c r="BH10" s="624"/>
      <c r="BI10" s="624"/>
      <c r="BJ10" s="624"/>
      <c r="BK10" s="624"/>
      <c r="BL10" s="624"/>
      <c r="BM10" s="624"/>
      <c r="BN10" s="625"/>
      <c r="BO10" s="626">
        <v>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4136</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3944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8257</v>
      </c>
      <c r="S11" s="624"/>
      <c r="T11" s="624"/>
      <c r="U11" s="624"/>
      <c r="V11" s="624"/>
      <c r="W11" s="624"/>
      <c r="X11" s="624"/>
      <c r="Y11" s="625"/>
      <c r="Z11" s="626">
        <v>0.1</v>
      </c>
      <c r="AA11" s="626"/>
      <c r="AB11" s="626"/>
      <c r="AC11" s="626"/>
      <c r="AD11" s="627">
        <v>8257</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10597</v>
      </c>
      <c r="BH11" s="624"/>
      <c r="BI11" s="624"/>
      <c r="BJ11" s="624"/>
      <c r="BK11" s="624"/>
      <c r="BL11" s="624"/>
      <c r="BM11" s="624"/>
      <c r="BN11" s="625"/>
      <c r="BO11" s="626">
        <v>0.5</v>
      </c>
      <c r="BP11" s="626"/>
      <c r="BQ11" s="626"/>
      <c r="BR11" s="626"/>
      <c r="BS11" s="632">
        <v>226</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80235</v>
      </c>
      <c r="CS11" s="624"/>
      <c r="CT11" s="624"/>
      <c r="CU11" s="624"/>
      <c r="CV11" s="624"/>
      <c r="CW11" s="624"/>
      <c r="CX11" s="624"/>
      <c r="CY11" s="625"/>
      <c r="CZ11" s="626">
        <v>1.2</v>
      </c>
      <c r="DA11" s="626"/>
      <c r="DB11" s="626"/>
      <c r="DC11" s="626"/>
      <c r="DD11" s="632">
        <v>3239</v>
      </c>
      <c r="DE11" s="624"/>
      <c r="DF11" s="624"/>
      <c r="DG11" s="624"/>
      <c r="DH11" s="624"/>
      <c r="DI11" s="624"/>
      <c r="DJ11" s="624"/>
      <c r="DK11" s="624"/>
      <c r="DL11" s="624"/>
      <c r="DM11" s="624"/>
      <c r="DN11" s="624"/>
      <c r="DO11" s="624"/>
      <c r="DP11" s="625"/>
      <c r="DQ11" s="632">
        <v>72171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671780</v>
      </c>
      <c r="BH12" s="624"/>
      <c r="BI12" s="624"/>
      <c r="BJ12" s="624"/>
      <c r="BK12" s="624"/>
      <c r="BL12" s="624"/>
      <c r="BM12" s="624"/>
      <c r="BN12" s="625"/>
      <c r="BO12" s="626">
        <v>34.4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69520</v>
      </c>
      <c r="CS12" s="624"/>
      <c r="CT12" s="624"/>
      <c r="CU12" s="624"/>
      <c r="CV12" s="624"/>
      <c r="CW12" s="624"/>
      <c r="CX12" s="624"/>
      <c r="CY12" s="625"/>
      <c r="CZ12" s="626">
        <v>1.1000000000000001</v>
      </c>
      <c r="DA12" s="626"/>
      <c r="DB12" s="626"/>
      <c r="DC12" s="626"/>
      <c r="DD12" s="632" t="s">
        <v>109</v>
      </c>
      <c r="DE12" s="624"/>
      <c r="DF12" s="624"/>
      <c r="DG12" s="624"/>
      <c r="DH12" s="624"/>
      <c r="DI12" s="624"/>
      <c r="DJ12" s="624"/>
      <c r="DK12" s="624"/>
      <c r="DL12" s="624"/>
      <c r="DM12" s="624"/>
      <c r="DN12" s="624"/>
      <c r="DO12" s="624"/>
      <c r="DP12" s="625"/>
      <c r="DQ12" s="632">
        <v>67868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21062</v>
      </c>
      <c r="S13" s="624"/>
      <c r="T13" s="624"/>
      <c r="U13" s="624"/>
      <c r="V13" s="624"/>
      <c r="W13" s="624"/>
      <c r="X13" s="624"/>
      <c r="Y13" s="625"/>
      <c r="Z13" s="626">
        <v>0.3</v>
      </c>
      <c r="AA13" s="626"/>
      <c r="AB13" s="626"/>
      <c r="AC13" s="626"/>
      <c r="AD13" s="627">
        <v>21062</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671780</v>
      </c>
      <c r="BH13" s="624"/>
      <c r="BI13" s="624"/>
      <c r="BJ13" s="624"/>
      <c r="BK13" s="624"/>
      <c r="BL13" s="624"/>
      <c r="BM13" s="624"/>
      <c r="BN13" s="625"/>
      <c r="BO13" s="626">
        <v>34.4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372409</v>
      </c>
      <c r="CS13" s="624"/>
      <c r="CT13" s="624"/>
      <c r="CU13" s="624"/>
      <c r="CV13" s="624"/>
      <c r="CW13" s="624"/>
      <c r="CX13" s="624"/>
      <c r="CY13" s="625"/>
      <c r="CZ13" s="626">
        <v>5.7</v>
      </c>
      <c r="DA13" s="626"/>
      <c r="DB13" s="626"/>
      <c r="DC13" s="626"/>
      <c r="DD13" s="632">
        <v>124331</v>
      </c>
      <c r="DE13" s="624"/>
      <c r="DF13" s="624"/>
      <c r="DG13" s="624"/>
      <c r="DH13" s="624"/>
      <c r="DI13" s="624"/>
      <c r="DJ13" s="624"/>
      <c r="DK13" s="624"/>
      <c r="DL13" s="624"/>
      <c r="DM13" s="624"/>
      <c r="DN13" s="624"/>
      <c r="DO13" s="624"/>
      <c r="DP13" s="625"/>
      <c r="DQ13" s="632">
        <v>252041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27112</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507649</v>
      </c>
      <c r="CS14" s="624"/>
      <c r="CT14" s="624"/>
      <c r="CU14" s="624"/>
      <c r="CV14" s="624"/>
      <c r="CW14" s="624"/>
      <c r="CX14" s="624"/>
      <c r="CY14" s="625"/>
      <c r="CZ14" s="626">
        <v>7.8</v>
      </c>
      <c r="DA14" s="626"/>
      <c r="DB14" s="626"/>
      <c r="DC14" s="626"/>
      <c r="DD14" s="632">
        <v>97531</v>
      </c>
      <c r="DE14" s="624"/>
      <c r="DF14" s="624"/>
      <c r="DG14" s="624"/>
      <c r="DH14" s="624"/>
      <c r="DI14" s="624"/>
      <c r="DJ14" s="624"/>
      <c r="DK14" s="624"/>
      <c r="DL14" s="624"/>
      <c r="DM14" s="624"/>
      <c r="DN14" s="624"/>
      <c r="DO14" s="624"/>
      <c r="DP14" s="625"/>
      <c r="DQ14" s="632">
        <v>384160</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5472</v>
      </c>
      <c r="S15" s="624"/>
      <c r="T15" s="624"/>
      <c r="U15" s="624"/>
      <c r="V15" s="624"/>
      <c r="W15" s="624"/>
      <c r="X15" s="624"/>
      <c r="Y15" s="625"/>
      <c r="Z15" s="626">
        <v>0.1</v>
      </c>
      <c r="AA15" s="626"/>
      <c r="AB15" s="626"/>
      <c r="AC15" s="626"/>
      <c r="AD15" s="627">
        <v>5472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46787</v>
      </c>
      <c r="BH15" s="624"/>
      <c r="BI15" s="624"/>
      <c r="BJ15" s="624"/>
      <c r="BK15" s="624"/>
      <c r="BL15" s="624"/>
      <c r="BM15" s="624"/>
      <c r="BN15" s="625"/>
      <c r="BO15" s="626">
        <v>2.4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757779</v>
      </c>
      <c r="CS15" s="624"/>
      <c r="CT15" s="624"/>
      <c r="CU15" s="624"/>
      <c r="CV15" s="624"/>
      <c r="CW15" s="624"/>
      <c r="CX15" s="624"/>
      <c r="CY15" s="625"/>
      <c r="CZ15" s="626">
        <v>11.7</v>
      </c>
      <c r="DA15" s="626"/>
      <c r="DB15" s="626"/>
      <c r="DC15" s="626"/>
      <c r="DD15" s="632">
        <v>61003</v>
      </c>
      <c r="DE15" s="624"/>
      <c r="DF15" s="624"/>
      <c r="DG15" s="624"/>
      <c r="DH15" s="624"/>
      <c r="DI15" s="624"/>
      <c r="DJ15" s="624"/>
      <c r="DK15" s="624"/>
      <c r="DL15" s="624"/>
      <c r="DM15" s="624"/>
      <c r="DN15" s="624"/>
      <c r="DO15" s="624"/>
      <c r="DP15" s="625"/>
      <c r="DQ15" s="632">
        <v>661281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2241570</v>
      </c>
      <c r="S16" s="624"/>
      <c r="T16" s="624"/>
      <c r="U16" s="624"/>
      <c r="V16" s="624"/>
      <c r="W16" s="624"/>
      <c r="X16" s="624"/>
      <c r="Y16" s="625"/>
      <c r="Z16" s="626">
        <v>32.799999999999997</v>
      </c>
      <c r="AA16" s="626"/>
      <c r="AB16" s="626"/>
      <c r="AC16" s="626"/>
      <c r="AD16" s="627">
        <v>1881100</v>
      </c>
      <c r="AE16" s="627"/>
      <c r="AF16" s="627"/>
      <c r="AG16" s="627"/>
      <c r="AH16" s="627"/>
      <c r="AI16" s="627"/>
      <c r="AJ16" s="627"/>
      <c r="AK16" s="627"/>
      <c r="AL16" s="628">
        <v>43.2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54275</v>
      </c>
      <c r="CS16" s="624"/>
      <c r="CT16" s="624"/>
      <c r="CU16" s="624"/>
      <c r="CV16" s="624"/>
      <c r="CW16" s="624"/>
      <c r="CX16" s="624"/>
      <c r="CY16" s="625"/>
      <c r="CZ16" s="626">
        <v>0.8</v>
      </c>
      <c r="DA16" s="626"/>
      <c r="DB16" s="626"/>
      <c r="DC16" s="626"/>
      <c r="DD16" s="632" t="s">
        <v>109</v>
      </c>
      <c r="DE16" s="624"/>
      <c r="DF16" s="624"/>
      <c r="DG16" s="624"/>
      <c r="DH16" s="624"/>
      <c r="DI16" s="624"/>
      <c r="DJ16" s="624"/>
      <c r="DK16" s="624"/>
      <c r="DL16" s="624"/>
      <c r="DM16" s="624"/>
      <c r="DN16" s="624"/>
      <c r="DO16" s="624"/>
      <c r="DP16" s="625"/>
      <c r="DQ16" s="632">
        <v>14769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1881100</v>
      </c>
      <c r="S17" s="624"/>
      <c r="T17" s="624"/>
      <c r="U17" s="624"/>
      <c r="V17" s="624"/>
      <c r="W17" s="624"/>
      <c r="X17" s="624"/>
      <c r="Y17" s="625"/>
      <c r="Z17" s="626">
        <v>27.5</v>
      </c>
      <c r="AA17" s="626"/>
      <c r="AB17" s="626"/>
      <c r="AC17" s="626"/>
      <c r="AD17" s="627">
        <v>1881100</v>
      </c>
      <c r="AE17" s="627"/>
      <c r="AF17" s="627"/>
      <c r="AG17" s="627"/>
      <c r="AH17" s="627"/>
      <c r="AI17" s="627"/>
      <c r="AJ17" s="627"/>
      <c r="AK17" s="627"/>
      <c r="AL17" s="628">
        <v>43.2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517612</v>
      </c>
      <c r="CS17" s="624"/>
      <c r="CT17" s="624"/>
      <c r="CU17" s="624"/>
      <c r="CV17" s="624"/>
      <c r="CW17" s="624"/>
      <c r="CX17" s="624"/>
      <c r="CY17" s="625"/>
      <c r="CZ17" s="626">
        <v>8</v>
      </c>
      <c r="DA17" s="626"/>
      <c r="DB17" s="626"/>
      <c r="DC17" s="626"/>
      <c r="DD17" s="632" t="s">
        <v>109</v>
      </c>
      <c r="DE17" s="624"/>
      <c r="DF17" s="624"/>
      <c r="DG17" s="624"/>
      <c r="DH17" s="624"/>
      <c r="DI17" s="624"/>
      <c r="DJ17" s="624"/>
      <c r="DK17" s="624"/>
      <c r="DL17" s="624"/>
      <c r="DM17" s="624"/>
      <c r="DN17" s="624"/>
      <c r="DO17" s="624"/>
      <c r="DP17" s="625"/>
      <c r="DQ17" s="632">
        <v>517612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360470</v>
      </c>
      <c r="S18" s="624"/>
      <c r="T18" s="624"/>
      <c r="U18" s="624"/>
      <c r="V18" s="624"/>
      <c r="W18" s="624"/>
      <c r="X18" s="624"/>
      <c r="Y18" s="625"/>
      <c r="Z18" s="626">
        <v>5.3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4708155</v>
      </c>
      <c r="S20" s="624"/>
      <c r="T20" s="624"/>
      <c r="U20" s="624"/>
      <c r="V20" s="624"/>
      <c r="W20" s="624"/>
      <c r="X20" s="624"/>
      <c r="Y20" s="625"/>
      <c r="Z20" s="626">
        <v>68.8</v>
      </c>
      <c r="AA20" s="626"/>
      <c r="AB20" s="626"/>
      <c r="AC20" s="626"/>
      <c r="AD20" s="627">
        <v>4347685</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6490892</v>
      </c>
      <c r="CS20" s="624"/>
      <c r="CT20" s="624"/>
      <c r="CU20" s="624"/>
      <c r="CV20" s="624"/>
      <c r="CW20" s="624"/>
      <c r="CX20" s="624"/>
      <c r="CY20" s="625"/>
      <c r="CZ20" s="626">
        <v>100</v>
      </c>
      <c r="DA20" s="626"/>
      <c r="DB20" s="626"/>
      <c r="DC20" s="626"/>
      <c r="DD20" s="632">
        <v>434993</v>
      </c>
      <c r="DE20" s="624"/>
      <c r="DF20" s="624"/>
      <c r="DG20" s="624"/>
      <c r="DH20" s="624"/>
      <c r="DI20" s="624"/>
      <c r="DJ20" s="624"/>
      <c r="DK20" s="624"/>
      <c r="DL20" s="624"/>
      <c r="DM20" s="624"/>
      <c r="DN20" s="624"/>
      <c r="DO20" s="624"/>
      <c r="DP20" s="625"/>
      <c r="DQ20" s="632">
        <v>5170532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3441</v>
      </c>
      <c r="S21" s="624"/>
      <c r="T21" s="624"/>
      <c r="U21" s="624"/>
      <c r="V21" s="624"/>
      <c r="W21" s="624"/>
      <c r="X21" s="624"/>
      <c r="Y21" s="625"/>
      <c r="Z21" s="626">
        <v>0.1</v>
      </c>
      <c r="AA21" s="626"/>
      <c r="AB21" s="626"/>
      <c r="AC21" s="626"/>
      <c r="AD21" s="627">
        <v>3441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99852</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60183</v>
      </c>
      <c r="S23" s="624"/>
      <c r="T23" s="624"/>
      <c r="U23" s="624"/>
      <c r="V23" s="624"/>
      <c r="W23" s="624"/>
      <c r="X23" s="624"/>
      <c r="Y23" s="625"/>
      <c r="Z23" s="626">
        <v>0.9</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13187</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3061740</v>
      </c>
      <c r="CS24" s="613"/>
      <c r="CT24" s="613"/>
      <c r="CU24" s="613"/>
      <c r="CV24" s="613"/>
      <c r="CW24" s="613"/>
      <c r="CX24" s="613"/>
      <c r="CY24" s="614"/>
      <c r="CZ24" s="650">
        <v>47.2</v>
      </c>
      <c r="DA24" s="651"/>
      <c r="DB24" s="651"/>
      <c r="DC24" s="652"/>
      <c r="DD24" s="649">
        <v>2369010</v>
      </c>
      <c r="DE24" s="613"/>
      <c r="DF24" s="613"/>
      <c r="DG24" s="613"/>
      <c r="DH24" s="613"/>
      <c r="DI24" s="613"/>
      <c r="DJ24" s="613"/>
      <c r="DK24" s="614"/>
      <c r="DL24" s="649">
        <v>2344635</v>
      </c>
      <c r="DM24" s="613"/>
      <c r="DN24" s="613"/>
      <c r="DO24" s="613"/>
      <c r="DP24" s="613"/>
      <c r="DQ24" s="613"/>
      <c r="DR24" s="613"/>
      <c r="DS24" s="613"/>
      <c r="DT24" s="613"/>
      <c r="DU24" s="613"/>
      <c r="DV24" s="614"/>
      <c r="DW24" s="617">
        <v>49.8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494722</v>
      </c>
      <c r="S25" s="624"/>
      <c r="T25" s="624"/>
      <c r="U25" s="624"/>
      <c r="V25" s="624"/>
      <c r="W25" s="624"/>
      <c r="X25" s="624"/>
      <c r="Y25" s="625"/>
      <c r="Z25" s="626">
        <v>7.2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1982984</v>
      </c>
      <c r="CS25" s="655"/>
      <c r="CT25" s="655"/>
      <c r="CU25" s="655"/>
      <c r="CV25" s="655"/>
      <c r="CW25" s="655"/>
      <c r="CX25" s="655"/>
      <c r="CY25" s="656"/>
      <c r="CZ25" s="657">
        <v>30.6</v>
      </c>
      <c r="DA25" s="658"/>
      <c r="DB25" s="658"/>
      <c r="DC25" s="659"/>
      <c r="DD25" s="632">
        <v>1713021</v>
      </c>
      <c r="DE25" s="655"/>
      <c r="DF25" s="655"/>
      <c r="DG25" s="655"/>
      <c r="DH25" s="655"/>
      <c r="DI25" s="655"/>
      <c r="DJ25" s="655"/>
      <c r="DK25" s="656"/>
      <c r="DL25" s="632">
        <v>1688646</v>
      </c>
      <c r="DM25" s="655"/>
      <c r="DN25" s="655"/>
      <c r="DO25" s="655"/>
      <c r="DP25" s="655"/>
      <c r="DQ25" s="655"/>
      <c r="DR25" s="655"/>
      <c r="DS25" s="655"/>
      <c r="DT25" s="655"/>
      <c r="DU25" s="655"/>
      <c r="DV25" s="656"/>
      <c r="DW25" s="628">
        <v>35.9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1292050</v>
      </c>
      <c r="CS26" s="624"/>
      <c r="CT26" s="624"/>
      <c r="CU26" s="624"/>
      <c r="CV26" s="624"/>
      <c r="CW26" s="624"/>
      <c r="CX26" s="624"/>
      <c r="CY26" s="625"/>
      <c r="CZ26" s="657">
        <v>19.899999999999999</v>
      </c>
      <c r="DA26" s="658"/>
      <c r="DB26" s="658"/>
      <c r="DC26" s="659"/>
      <c r="DD26" s="632">
        <v>1094246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424125</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1952456</v>
      </c>
      <c r="BH27" s="624"/>
      <c r="BI27" s="624"/>
      <c r="BJ27" s="624"/>
      <c r="BK27" s="624"/>
      <c r="BL27" s="624"/>
      <c r="BM27" s="624"/>
      <c r="BN27" s="625"/>
      <c r="BO27" s="626">
        <v>100</v>
      </c>
      <c r="BP27" s="626"/>
      <c r="BQ27" s="626"/>
      <c r="BR27" s="626"/>
      <c r="BS27" s="632">
        <v>226</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561144</v>
      </c>
      <c r="CS27" s="655"/>
      <c r="CT27" s="655"/>
      <c r="CU27" s="655"/>
      <c r="CV27" s="655"/>
      <c r="CW27" s="655"/>
      <c r="CX27" s="655"/>
      <c r="CY27" s="656"/>
      <c r="CZ27" s="657">
        <v>8.6</v>
      </c>
      <c r="DA27" s="658"/>
      <c r="DB27" s="658"/>
      <c r="DC27" s="659"/>
      <c r="DD27" s="632">
        <v>138377</v>
      </c>
      <c r="DE27" s="655"/>
      <c r="DF27" s="655"/>
      <c r="DG27" s="655"/>
      <c r="DH27" s="655"/>
      <c r="DI27" s="655"/>
      <c r="DJ27" s="655"/>
      <c r="DK27" s="656"/>
      <c r="DL27" s="632">
        <v>138377</v>
      </c>
      <c r="DM27" s="655"/>
      <c r="DN27" s="655"/>
      <c r="DO27" s="655"/>
      <c r="DP27" s="655"/>
      <c r="DQ27" s="655"/>
      <c r="DR27" s="655"/>
      <c r="DS27" s="655"/>
      <c r="DT27" s="655"/>
      <c r="DU27" s="655"/>
      <c r="DV27" s="656"/>
      <c r="DW27" s="628">
        <v>2.9</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6531</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517612</v>
      </c>
      <c r="CS28" s="624"/>
      <c r="CT28" s="624"/>
      <c r="CU28" s="624"/>
      <c r="CV28" s="624"/>
      <c r="CW28" s="624"/>
      <c r="CX28" s="624"/>
      <c r="CY28" s="625"/>
      <c r="CZ28" s="657">
        <v>8</v>
      </c>
      <c r="DA28" s="658"/>
      <c r="DB28" s="658"/>
      <c r="DC28" s="659"/>
      <c r="DD28" s="632">
        <v>517612</v>
      </c>
      <c r="DE28" s="624"/>
      <c r="DF28" s="624"/>
      <c r="DG28" s="624"/>
      <c r="DH28" s="624"/>
      <c r="DI28" s="624"/>
      <c r="DJ28" s="624"/>
      <c r="DK28" s="625"/>
      <c r="DL28" s="632">
        <v>517612</v>
      </c>
      <c r="DM28" s="624"/>
      <c r="DN28" s="624"/>
      <c r="DO28" s="624"/>
      <c r="DP28" s="624"/>
      <c r="DQ28" s="624"/>
      <c r="DR28" s="624"/>
      <c r="DS28" s="624"/>
      <c r="DT28" s="624"/>
      <c r="DU28" s="624"/>
      <c r="DV28" s="625"/>
      <c r="DW28" s="628">
        <v>11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13739</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517612</v>
      </c>
      <c r="CS29" s="655"/>
      <c r="CT29" s="655"/>
      <c r="CU29" s="655"/>
      <c r="CV29" s="655"/>
      <c r="CW29" s="655"/>
      <c r="CX29" s="655"/>
      <c r="CY29" s="656"/>
      <c r="CZ29" s="657">
        <v>8</v>
      </c>
      <c r="DA29" s="658"/>
      <c r="DB29" s="658"/>
      <c r="DC29" s="659"/>
      <c r="DD29" s="632">
        <v>517612</v>
      </c>
      <c r="DE29" s="655"/>
      <c r="DF29" s="655"/>
      <c r="DG29" s="655"/>
      <c r="DH29" s="655"/>
      <c r="DI29" s="655"/>
      <c r="DJ29" s="655"/>
      <c r="DK29" s="656"/>
      <c r="DL29" s="632">
        <v>517612</v>
      </c>
      <c r="DM29" s="655"/>
      <c r="DN29" s="655"/>
      <c r="DO29" s="655"/>
      <c r="DP29" s="655"/>
      <c r="DQ29" s="655"/>
      <c r="DR29" s="655"/>
      <c r="DS29" s="655"/>
      <c r="DT29" s="655"/>
      <c r="DU29" s="655"/>
      <c r="DV29" s="656"/>
      <c r="DW29" s="628">
        <v>11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71285</v>
      </c>
      <c r="S30" s="624"/>
      <c r="T30" s="624"/>
      <c r="U30" s="624"/>
      <c r="V30" s="624"/>
      <c r="W30" s="624"/>
      <c r="X30" s="624"/>
      <c r="Y30" s="625"/>
      <c r="Z30" s="626">
        <v>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97.6</v>
      </c>
      <c r="BN30" s="682"/>
      <c r="BO30" s="682"/>
      <c r="BP30" s="682"/>
      <c r="BQ30" s="683"/>
      <c r="BR30" s="681">
        <v>99.2</v>
      </c>
      <c r="BS30" s="682"/>
      <c r="BT30" s="682"/>
      <c r="BU30" s="682"/>
      <c r="BV30" s="682"/>
      <c r="BW30" s="682"/>
      <c r="BX30" s="618">
        <v>96.9</v>
      </c>
      <c r="BY30" s="682"/>
      <c r="BZ30" s="682"/>
      <c r="CA30" s="682"/>
      <c r="CB30" s="683"/>
      <c r="CD30" s="686"/>
      <c r="CE30" s="687"/>
      <c r="CF30" s="637" t="s">
        <v>291</v>
      </c>
      <c r="CG30" s="638"/>
      <c r="CH30" s="638"/>
      <c r="CI30" s="638"/>
      <c r="CJ30" s="638"/>
      <c r="CK30" s="638"/>
      <c r="CL30" s="638"/>
      <c r="CM30" s="638"/>
      <c r="CN30" s="638"/>
      <c r="CO30" s="638"/>
      <c r="CP30" s="638"/>
      <c r="CQ30" s="639"/>
      <c r="CR30" s="623">
        <v>450003</v>
      </c>
      <c r="CS30" s="624"/>
      <c r="CT30" s="624"/>
      <c r="CU30" s="624"/>
      <c r="CV30" s="624"/>
      <c r="CW30" s="624"/>
      <c r="CX30" s="624"/>
      <c r="CY30" s="625"/>
      <c r="CZ30" s="657">
        <v>6.9</v>
      </c>
      <c r="DA30" s="658"/>
      <c r="DB30" s="658"/>
      <c r="DC30" s="659"/>
      <c r="DD30" s="632">
        <v>450003</v>
      </c>
      <c r="DE30" s="624"/>
      <c r="DF30" s="624"/>
      <c r="DG30" s="624"/>
      <c r="DH30" s="624"/>
      <c r="DI30" s="624"/>
      <c r="DJ30" s="624"/>
      <c r="DK30" s="625"/>
      <c r="DL30" s="632">
        <v>450003</v>
      </c>
      <c r="DM30" s="624"/>
      <c r="DN30" s="624"/>
      <c r="DO30" s="624"/>
      <c r="DP30" s="624"/>
      <c r="DQ30" s="624"/>
      <c r="DR30" s="624"/>
      <c r="DS30" s="624"/>
      <c r="DT30" s="624"/>
      <c r="DU30" s="624"/>
      <c r="DV30" s="625"/>
      <c r="DW30" s="628">
        <v>9.6</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347619</v>
      </c>
      <c r="S31" s="624"/>
      <c r="T31" s="624"/>
      <c r="U31" s="624"/>
      <c r="V31" s="624"/>
      <c r="W31" s="624"/>
      <c r="X31" s="624"/>
      <c r="Y31" s="625"/>
      <c r="Z31" s="626">
        <v>5.0999999999999996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97.9</v>
      </c>
      <c r="BN31" s="679"/>
      <c r="BO31" s="679"/>
      <c r="BP31" s="679"/>
      <c r="BQ31" s="680"/>
      <c r="BR31" s="678">
        <v>99.3</v>
      </c>
      <c r="BS31" s="655"/>
      <c r="BT31" s="655"/>
      <c r="BU31" s="655"/>
      <c r="BV31" s="655"/>
      <c r="BW31" s="655"/>
      <c r="BX31" s="629">
        <v>98</v>
      </c>
      <c r="BY31" s="679"/>
      <c r="BZ31" s="679"/>
      <c r="CA31" s="679"/>
      <c r="CB31" s="680"/>
      <c r="CD31" s="686"/>
      <c r="CE31" s="687"/>
      <c r="CF31" s="637" t="s">
        <v>295</v>
      </c>
      <c r="CG31" s="638"/>
      <c r="CH31" s="638"/>
      <c r="CI31" s="638"/>
      <c r="CJ31" s="638"/>
      <c r="CK31" s="638"/>
      <c r="CL31" s="638"/>
      <c r="CM31" s="638"/>
      <c r="CN31" s="638"/>
      <c r="CO31" s="638"/>
      <c r="CP31" s="638"/>
      <c r="CQ31" s="639"/>
      <c r="CR31" s="623">
        <v>67609</v>
      </c>
      <c r="CS31" s="655"/>
      <c r="CT31" s="655"/>
      <c r="CU31" s="655"/>
      <c r="CV31" s="655"/>
      <c r="CW31" s="655"/>
      <c r="CX31" s="655"/>
      <c r="CY31" s="656"/>
      <c r="CZ31" s="657">
        <v>1</v>
      </c>
      <c r="DA31" s="658"/>
      <c r="DB31" s="658"/>
      <c r="DC31" s="659"/>
      <c r="DD31" s="632">
        <v>67609</v>
      </c>
      <c r="DE31" s="655"/>
      <c r="DF31" s="655"/>
      <c r="DG31" s="655"/>
      <c r="DH31" s="655"/>
      <c r="DI31" s="655"/>
      <c r="DJ31" s="655"/>
      <c r="DK31" s="656"/>
      <c r="DL31" s="632">
        <v>67609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90920</v>
      </c>
      <c r="S32" s="624"/>
      <c r="T32" s="624"/>
      <c r="U32" s="624"/>
      <c r="V32" s="624"/>
      <c r="W32" s="624"/>
      <c r="X32" s="624"/>
      <c r="Y32" s="625"/>
      <c r="Z32" s="626">
        <v>1.3</v>
      </c>
      <c r="AA32" s="626"/>
      <c r="AB32" s="626"/>
      <c r="AC32" s="626"/>
      <c r="AD32" s="627">
        <v>579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97</v>
      </c>
      <c r="BN32" s="691"/>
      <c r="BO32" s="691"/>
      <c r="BP32" s="691"/>
      <c r="BQ32" s="693"/>
      <c r="BR32" s="690">
        <v>98.8</v>
      </c>
      <c r="BS32" s="691"/>
      <c r="BT32" s="691"/>
      <c r="BU32" s="691"/>
      <c r="BV32" s="691"/>
      <c r="BW32" s="691"/>
      <c r="BX32" s="692">
        <v>94.9</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507647</v>
      </c>
      <c r="S33" s="624"/>
      <c r="T33" s="624"/>
      <c r="U33" s="624"/>
      <c r="V33" s="624"/>
      <c r="W33" s="624"/>
      <c r="X33" s="624"/>
      <c r="Y33" s="625"/>
      <c r="Z33" s="626">
        <v>7.4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2939884</v>
      </c>
      <c r="CS33" s="655"/>
      <c r="CT33" s="655"/>
      <c r="CU33" s="655"/>
      <c r="CV33" s="655"/>
      <c r="CW33" s="655"/>
      <c r="CX33" s="655"/>
      <c r="CY33" s="656"/>
      <c r="CZ33" s="657">
        <v>45.3</v>
      </c>
      <c r="DA33" s="658"/>
      <c r="DB33" s="658"/>
      <c r="DC33" s="659"/>
      <c r="DD33" s="632">
        <v>2611663</v>
      </c>
      <c r="DE33" s="655"/>
      <c r="DF33" s="655"/>
      <c r="DG33" s="655"/>
      <c r="DH33" s="655"/>
      <c r="DI33" s="655"/>
      <c r="DJ33" s="655"/>
      <c r="DK33" s="656"/>
      <c r="DL33" s="632">
        <v>1934946</v>
      </c>
      <c r="DM33" s="655"/>
      <c r="DN33" s="655"/>
      <c r="DO33" s="655"/>
      <c r="DP33" s="655"/>
      <c r="DQ33" s="655"/>
      <c r="DR33" s="655"/>
      <c r="DS33" s="655"/>
      <c r="DT33" s="655"/>
      <c r="DU33" s="655"/>
      <c r="DV33" s="656"/>
      <c r="DW33" s="628">
        <v>41.1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905624</v>
      </c>
      <c r="CS34" s="624"/>
      <c r="CT34" s="624"/>
      <c r="CU34" s="624"/>
      <c r="CV34" s="624"/>
      <c r="CW34" s="624"/>
      <c r="CX34" s="624"/>
      <c r="CY34" s="625"/>
      <c r="CZ34" s="657">
        <v>14</v>
      </c>
      <c r="DA34" s="658"/>
      <c r="DB34" s="658"/>
      <c r="DC34" s="659"/>
      <c r="DD34" s="632">
        <v>775413</v>
      </c>
      <c r="DE34" s="624"/>
      <c r="DF34" s="624"/>
      <c r="DG34" s="624"/>
      <c r="DH34" s="624"/>
      <c r="DI34" s="624"/>
      <c r="DJ34" s="624"/>
      <c r="DK34" s="625"/>
      <c r="DL34" s="632">
        <v>699713</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356347</v>
      </c>
      <c r="S35" s="624"/>
      <c r="T35" s="624"/>
      <c r="U35" s="624"/>
      <c r="V35" s="624"/>
      <c r="W35" s="624"/>
      <c r="X35" s="624"/>
      <c r="Y35" s="625"/>
      <c r="Z35" s="626">
        <v>5.2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921568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88433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141238</v>
      </c>
      <c r="CS35" s="655"/>
      <c r="CT35" s="655"/>
      <c r="CU35" s="655"/>
      <c r="CV35" s="655"/>
      <c r="CW35" s="655"/>
      <c r="CX35" s="655"/>
      <c r="CY35" s="656"/>
      <c r="CZ35" s="657">
        <v>2.2000000000000002</v>
      </c>
      <c r="DA35" s="658"/>
      <c r="DB35" s="658"/>
      <c r="DC35" s="659"/>
      <c r="DD35" s="632">
        <v>117591</v>
      </c>
      <c r="DE35" s="655"/>
      <c r="DF35" s="655"/>
      <c r="DG35" s="655"/>
      <c r="DH35" s="655"/>
      <c r="DI35" s="655"/>
      <c r="DJ35" s="655"/>
      <c r="DK35" s="656"/>
      <c r="DL35" s="632">
        <v>117591</v>
      </c>
      <c r="DM35" s="655"/>
      <c r="DN35" s="655"/>
      <c r="DO35" s="655"/>
      <c r="DP35" s="655"/>
      <c r="DQ35" s="655"/>
      <c r="DR35" s="655"/>
      <c r="DS35" s="655"/>
      <c r="DT35" s="655"/>
      <c r="DU35" s="655"/>
      <c r="DV35" s="656"/>
      <c r="DW35" s="628">
        <v>2.5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6841406</v>
      </c>
      <c r="S36" s="696"/>
      <c r="T36" s="696"/>
      <c r="U36" s="696"/>
      <c r="V36" s="696"/>
      <c r="W36" s="696"/>
      <c r="X36" s="696"/>
      <c r="Y36" s="697"/>
      <c r="Z36" s="698">
        <v>100</v>
      </c>
      <c r="AA36" s="698"/>
      <c r="AB36" s="698"/>
      <c r="AC36" s="698"/>
      <c r="AD36" s="699">
        <v>4351705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91832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81526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800034</v>
      </c>
      <c r="CS36" s="624"/>
      <c r="CT36" s="624"/>
      <c r="CU36" s="624"/>
      <c r="CV36" s="624"/>
      <c r="CW36" s="624"/>
      <c r="CX36" s="624"/>
      <c r="CY36" s="625"/>
      <c r="CZ36" s="657">
        <v>12.3</v>
      </c>
      <c r="DA36" s="658"/>
      <c r="DB36" s="658"/>
      <c r="DC36" s="659"/>
      <c r="DD36" s="632">
        <v>751814</v>
      </c>
      <c r="DE36" s="624"/>
      <c r="DF36" s="624"/>
      <c r="DG36" s="624"/>
      <c r="DH36" s="624"/>
      <c r="DI36" s="624"/>
      <c r="DJ36" s="624"/>
      <c r="DK36" s="625"/>
      <c r="DL36" s="632">
        <v>453093</v>
      </c>
      <c r="DM36" s="624"/>
      <c r="DN36" s="624"/>
      <c r="DO36" s="624"/>
      <c r="DP36" s="624"/>
      <c r="DQ36" s="624"/>
      <c r="DR36" s="624"/>
      <c r="DS36" s="624"/>
      <c r="DT36" s="624"/>
      <c r="DU36" s="624"/>
      <c r="DV36" s="625"/>
      <c r="DW36" s="628">
        <v>9.6</v>
      </c>
      <c r="DX36" s="653"/>
      <c r="DY36" s="653"/>
      <c r="DZ36" s="653"/>
      <c r="EA36" s="653"/>
      <c r="EB36" s="653"/>
      <c r="EC36" s="654"/>
    </row>
    <row r="37" spans="2:133" ht="11.25" customHeight="1">
      <c r="AQ37" s="702" t="s">
        <v>313</v>
      </c>
      <c r="AR37" s="703"/>
      <c r="AS37" s="703"/>
      <c r="AT37" s="703"/>
      <c r="AU37" s="703"/>
      <c r="AV37" s="703"/>
      <c r="AW37" s="703"/>
      <c r="AX37" s="703"/>
      <c r="AY37" s="704"/>
      <c r="AZ37" s="623">
        <v>73674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3654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390945</v>
      </c>
      <c r="CS37" s="655"/>
      <c r="CT37" s="655"/>
      <c r="CU37" s="655"/>
      <c r="CV37" s="655"/>
      <c r="CW37" s="655"/>
      <c r="CX37" s="655"/>
      <c r="CY37" s="656"/>
      <c r="CZ37" s="657">
        <v>6</v>
      </c>
      <c r="DA37" s="658"/>
      <c r="DB37" s="658"/>
      <c r="DC37" s="659"/>
      <c r="DD37" s="632">
        <v>390945</v>
      </c>
      <c r="DE37" s="655"/>
      <c r="DF37" s="655"/>
      <c r="DG37" s="655"/>
      <c r="DH37" s="655"/>
      <c r="DI37" s="655"/>
      <c r="DJ37" s="655"/>
      <c r="DK37" s="656"/>
      <c r="DL37" s="632">
        <v>291374</v>
      </c>
      <c r="DM37" s="655"/>
      <c r="DN37" s="655"/>
      <c r="DO37" s="655"/>
      <c r="DP37" s="655"/>
      <c r="DQ37" s="655"/>
      <c r="DR37" s="655"/>
      <c r="DS37" s="655"/>
      <c r="DT37" s="655"/>
      <c r="DU37" s="655"/>
      <c r="DV37" s="656"/>
      <c r="DW37" s="628">
        <v>6.2</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6267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847894</v>
      </c>
      <c r="CS38" s="624"/>
      <c r="CT38" s="624"/>
      <c r="CU38" s="624"/>
      <c r="CV38" s="624"/>
      <c r="CW38" s="624"/>
      <c r="CX38" s="624"/>
      <c r="CY38" s="625"/>
      <c r="CZ38" s="657">
        <v>13.1</v>
      </c>
      <c r="DA38" s="658"/>
      <c r="DB38" s="658"/>
      <c r="DC38" s="659"/>
      <c r="DD38" s="632">
        <v>730253</v>
      </c>
      <c r="DE38" s="624"/>
      <c r="DF38" s="624"/>
      <c r="DG38" s="624"/>
      <c r="DH38" s="624"/>
      <c r="DI38" s="624"/>
      <c r="DJ38" s="624"/>
      <c r="DK38" s="625"/>
      <c r="DL38" s="632">
        <v>663728</v>
      </c>
      <c r="DM38" s="624"/>
      <c r="DN38" s="624"/>
      <c r="DO38" s="624"/>
      <c r="DP38" s="624"/>
      <c r="DQ38" s="624"/>
      <c r="DR38" s="624"/>
      <c r="DS38" s="624"/>
      <c r="DT38" s="624"/>
      <c r="DU38" s="624"/>
      <c r="DV38" s="625"/>
      <c r="DW38" s="628">
        <v>14.1</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239242</v>
      </c>
      <c r="CS39" s="655"/>
      <c r="CT39" s="655"/>
      <c r="CU39" s="655"/>
      <c r="CV39" s="655"/>
      <c r="CW39" s="655"/>
      <c r="CX39" s="655"/>
      <c r="CY39" s="656"/>
      <c r="CZ39" s="657">
        <v>3.7</v>
      </c>
      <c r="DA39" s="658"/>
      <c r="DB39" s="658"/>
      <c r="DC39" s="659"/>
      <c r="DD39" s="632">
        <v>235771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172914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74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5852</v>
      </c>
      <c r="CS40" s="624"/>
      <c r="CT40" s="624"/>
      <c r="CU40" s="624"/>
      <c r="CV40" s="624"/>
      <c r="CW40" s="624"/>
      <c r="CX40" s="624"/>
      <c r="CY40" s="625"/>
      <c r="CZ40" s="657">
        <v>0.1</v>
      </c>
      <c r="DA40" s="658"/>
      <c r="DB40" s="658"/>
      <c r="DC40" s="659"/>
      <c r="DD40" s="632">
        <v>821</v>
      </c>
      <c r="DE40" s="624"/>
      <c r="DF40" s="624"/>
      <c r="DG40" s="624"/>
      <c r="DH40" s="624"/>
      <c r="DI40" s="624"/>
      <c r="DJ40" s="624"/>
      <c r="DK40" s="625"/>
      <c r="DL40" s="632">
        <v>821</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583148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489268</v>
      </c>
      <c r="CS42" s="624"/>
      <c r="CT42" s="624"/>
      <c r="CU42" s="624"/>
      <c r="CV42" s="624"/>
      <c r="CW42" s="624"/>
      <c r="CX42" s="624"/>
      <c r="CY42" s="625"/>
      <c r="CZ42" s="657">
        <v>7.5</v>
      </c>
      <c r="DA42" s="706"/>
      <c r="DB42" s="706"/>
      <c r="DC42" s="707"/>
      <c r="DD42" s="632">
        <v>189859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9857</v>
      </c>
      <c r="CS43" s="655"/>
      <c r="CT43" s="655"/>
      <c r="CU43" s="655"/>
      <c r="CV43" s="655"/>
      <c r="CW43" s="655"/>
      <c r="CX43" s="655"/>
      <c r="CY43" s="656"/>
      <c r="CZ43" s="657">
        <v>0.2</v>
      </c>
      <c r="DA43" s="658"/>
      <c r="DB43" s="658"/>
      <c r="DC43" s="659"/>
      <c r="DD43" s="632">
        <v>9160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434993</v>
      </c>
      <c r="CS44" s="624"/>
      <c r="CT44" s="624"/>
      <c r="CU44" s="624"/>
      <c r="CV44" s="624"/>
      <c r="CW44" s="624"/>
      <c r="CX44" s="624"/>
      <c r="CY44" s="625"/>
      <c r="CZ44" s="657">
        <v>6.7</v>
      </c>
      <c r="DA44" s="706"/>
      <c r="DB44" s="706"/>
      <c r="DC44" s="707"/>
      <c r="DD44" s="632">
        <v>175090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160242</v>
      </c>
      <c r="CS45" s="655"/>
      <c r="CT45" s="655"/>
      <c r="CU45" s="655"/>
      <c r="CV45" s="655"/>
      <c r="CW45" s="655"/>
      <c r="CX45" s="655"/>
      <c r="CY45" s="656"/>
      <c r="CZ45" s="657">
        <v>2.5</v>
      </c>
      <c r="DA45" s="658"/>
      <c r="DB45" s="658"/>
      <c r="DC45" s="659"/>
      <c r="DD45" s="632">
        <v>23420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274751</v>
      </c>
      <c r="CS46" s="624"/>
      <c r="CT46" s="624"/>
      <c r="CU46" s="624"/>
      <c r="CV46" s="624"/>
      <c r="CW46" s="624"/>
      <c r="CX46" s="624"/>
      <c r="CY46" s="625"/>
      <c r="CZ46" s="657">
        <v>4.2</v>
      </c>
      <c r="DA46" s="706"/>
      <c r="DB46" s="706"/>
      <c r="DC46" s="707"/>
      <c r="DD46" s="632">
        <v>151670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54275</v>
      </c>
      <c r="CS47" s="655"/>
      <c r="CT47" s="655"/>
      <c r="CU47" s="655"/>
      <c r="CV47" s="655"/>
      <c r="CW47" s="655"/>
      <c r="CX47" s="655"/>
      <c r="CY47" s="656"/>
      <c r="CZ47" s="657">
        <v>0.8</v>
      </c>
      <c r="DA47" s="658"/>
      <c r="DB47" s="658"/>
      <c r="DC47" s="659"/>
      <c r="DD47" s="632">
        <v>14769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6490892</v>
      </c>
      <c r="CS49" s="691"/>
      <c r="CT49" s="691"/>
      <c r="CU49" s="691"/>
      <c r="CV49" s="691"/>
      <c r="CW49" s="691"/>
      <c r="CX49" s="691"/>
      <c r="CY49" s="718"/>
      <c r="CZ49" s="719">
        <v>100</v>
      </c>
      <c r="DA49" s="720"/>
      <c r="DB49" s="720"/>
      <c r="DC49" s="721"/>
      <c r="DD49" s="722">
        <v>5170532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6841</v>
      </c>
      <c r="R7" s="753"/>
      <c r="S7" s="753"/>
      <c r="T7" s="753"/>
      <c r="U7" s="753"/>
      <c r="V7" s="753">
        <v>6491</v>
      </c>
      <c r="W7" s="753"/>
      <c r="X7" s="753"/>
      <c r="Y7" s="753"/>
      <c r="Z7" s="753"/>
      <c r="AA7" s="753">
        <v>351</v>
      </c>
      <c r="AB7" s="753"/>
      <c r="AC7" s="753"/>
      <c r="AD7" s="753"/>
      <c r="AE7" s="754"/>
      <c r="AF7" s="755">
        <v>309</v>
      </c>
      <c r="AG7" s="756"/>
      <c r="AH7" s="756"/>
      <c r="AI7" s="756"/>
      <c r="AJ7" s="757"/>
      <c r="AK7" s="792">
        <v>71</v>
      </c>
      <c r="AL7" s="793"/>
      <c r="AM7" s="793"/>
      <c r="AN7" s="793"/>
      <c r="AO7" s="793"/>
      <c r="AP7" s="793">
        <v>6142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6841</v>
      </c>
      <c r="R23" s="812"/>
      <c r="S23" s="812"/>
      <c r="T23" s="812"/>
      <c r="U23" s="812"/>
      <c r="V23" s="812">
        <v>6491</v>
      </c>
      <c r="W23" s="812"/>
      <c r="X23" s="812"/>
      <c r="Y23" s="812"/>
      <c r="Z23" s="812"/>
      <c r="AA23" s="812">
        <v>351</v>
      </c>
      <c r="AB23" s="812"/>
      <c r="AC23" s="812"/>
      <c r="AD23" s="812"/>
      <c r="AE23" s="813"/>
      <c r="AF23" s="814">
        <v>309</v>
      </c>
      <c r="AG23" s="812"/>
      <c r="AH23" s="812"/>
      <c r="AI23" s="812"/>
      <c r="AJ23" s="815"/>
      <c r="AK23" s="816"/>
      <c r="AL23" s="817"/>
      <c r="AM23" s="817"/>
      <c r="AN23" s="817"/>
      <c r="AO23" s="817"/>
      <c r="AP23" s="812">
        <v>6142</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3355</v>
      </c>
      <c r="R28" s="841"/>
      <c r="S28" s="841"/>
      <c r="T28" s="841"/>
      <c r="U28" s="841"/>
      <c r="V28" s="841">
        <v>3267</v>
      </c>
      <c r="W28" s="841"/>
      <c r="X28" s="841"/>
      <c r="Y28" s="841"/>
      <c r="Z28" s="841"/>
      <c r="AA28" s="841">
        <v>88</v>
      </c>
      <c r="AB28" s="841"/>
      <c r="AC28" s="841"/>
      <c r="AD28" s="841"/>
      <c r="AE28" s="842"/>
      <c r="AF28" s="843">
        <v>88</v>
      </c>
      <c r="AG28" s="841"/>
      <c r="AH28" s="841"/>
      <c r="AI28" s="841"/>
      <c r="AJ28" s="844"/>
      <c r="AK28" s="845">
        <v>143</v>
      </c>
      <c r="AL28" s="836"/>
      <c r="AM28" s="836"/>
      <c r="AN28" s="836"/>
      <c r="AO28" s="836"/>
      <c r="AP28" s="836" t="s">
        <v>545</v>
      </c>
      <c r="AQ28" s="836"/>
      <c r="AR28" s="836"/>
      <c r="AS28" s="836"/>
      <c r="AT28" s="836"/>
      <c r="AU28" s="836" t="s">
        <v>545</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74</v>
      </c>
      <c r="R29" s="777"/>
      <c r="S29" s="777"/>
      <c r="T29" s="777"/>
      <c r="U29" s="777"/>
      <c r="V29" s="777">
        <v>74</v>
      </c>
      <c r="W29" s="777"/>
      <c r="X29" s="777"/>
      <c r="Y29" s="777"/>
      <c r="Z29" s="777"/>
      <c r="AA29" s="777" t="s">
        <v>545</v>
      </c>
      <c r="AB29" s="777"/>
      <c r="AC29" s="777"/>
      <c r="AD29" s="777"/>
      <c r="AE29" s="778"/>
      <c r="AF29" s="779" t="s">
        <v>546</v>
      </c>
      <c r="AG29" s="780"/>
      <c r="AH29" s="780"/>
      <c r="AI29" s="780"/>
      <c r="AJ29" s="781"/>
      <c r="AK29" s="848">
        <v>37</v>
      </c>
      <c r="AL29" s="849"/>
      <c r="AM29" s="849"/>
      <c r="AN29" s="849"/>
      <c r="AO29" s="849"/>
      <c r="AP29" s="849">
        <v>7</v>
      </c>
      <c r="AQ29" s="849"/>
      <c r="AR29" s="849"/>
      <c r="AS29" s="849"/>
      <c r="AT29" s="849"/>
      <c r="AU29" s="849">
        <v>2</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1933</v>
      </c>
      <c r="R30" s="777"/>
      <c r="S30" s="777"/>
      <c r="T30" s="777"/>
      <c r="U30" s="777"/>
      <c r="V30" s="777">
        <v>1825</v>
      </c>
      <c r="W30" s="777"/>
      <c r="X30" s="777"/>
      <c r="Y30" s="777"/>
      <c r="Z30" s="777"/>
      <c r="AA30" s="777">
        <v>108</v>
      </c>
      <c r="AB30" s="777"/>
      <c r="AC30" s="777"/>
      <c r="AD30" s="777"/>
      <c r="AE30" s="778"/>
      <c r="AF30" s="779">
        <v>108</v>
      </c>
      <c r="AG30" s="780"/>
      <c r="AH30" s="780"/>
      <c r="AI30" s="780"/>
      <c r="AJ30" s="781"/>
      <c r="AK30" s="848">
        <v>296</v>
      </c>
      <c r="AL30" s="849"/>
      <c r="AM30" s="849"/>
      <c r="AN30" s="849"/>
      <c r="AO30" s="849"/>
      <c r="AP30" s="849" t="s">
        <v>544</v>
      </c>
      <c r="AQ30" s="849"/>
      <c r="AR30" s="849"/>
      <c r="AS30" s="849"/>
      <c r="AT30" s="849"/>
      <c r="AU30" s="849" t="s">
        <v>544</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407</v>
      </c>
      <c r="R31" s="777"/>
      <c r="S31" s="777"/>
      <c r="T31" s="777"/>
      <c r="U31" s="777"/>
      <c r="V31" s="777">
        <v>395</v>
      </c>
      <c r="W31" s="777"/>
      <c r="X31" s="777"/>
      <c r="Y31" s="777"/>
      <c r="Z31" s="777"/>
      <c r="AA31" s="777">
        <v>12</v>
      </c>
      <c r="AB31" s="777"/>
      <c r="AC31" s="777"/>
      <c r="AD31" s="777"/>
      <c r="AE31" s="778"/>
      <c r="AF31" s="779">
        <v>12</v>
      </c>
      <c r="AG31" s="780"/>
      <c r="AH31" s="780"/>
      <c r="AI31" s="780"/>
      <c r="AJ31" s="781"/>
      <c r="AK31" s="848">
        <v>51</v>
      </c>
      <c r="AL31" s="849"/>
      <c r="AM31" s="849"/>
      <c r="AN31" s="849"/>
      <c r="AO31" s="849"/>
      <c r="AP31" s="849" t="s">
        <v>544</v>
      </c>
      <c r="AQ31" s="849"/>
      <c r="AR31" s="849"/>
      <c r="AS31" s="849"/>
      <c r="AT31" s="849"/>
      <c r="AU31" s="849" t="s">
        <v>544</v>
      </c>
      <c r="AV31" s="849"/>
      <c r="AW31" s="849"/>
      <c r="AX31" s="849"/>
      <c r="AY31" s="849"/>
      <c r="AZ31" s="850" t="s">
        <v>544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613</v>
      </c>
      <c r="R32" s="777"/>
      <c r="S32" s="777"/>
      <c r="T32" s="777"/>
      <c r="U32" s="777"/>
      <c r="V32" s="777">
        <v>655</v>
      </c>
      <c r="W32" s="777"/>
      <c r="X32" s="777"/>
      <c r="Y32" s="777"/>
      <c r="Z32" s="777"/>
      <c r="AA32" s="777">
        <v>-41</v>
      </c>
      <c r="AB32" s="777"/>
      <c r="AC32" s="777"/>
      <c r="AD32" s="777"/>
      <c r="AE32" s="778"/>
      <c r="AF32" s="779">
        <v>602</v>
      </c>
      <c r="AG32" s="780"/>
      <c r="AH32" s="780"/>
      <c r="AI32" s="780"/>
      <c r="AJ32" s="781"/>
      <c r="AK32" s="848">
        <v>73</v>
      </c>
      <c r="AL32" s="849"/>
      <c r="AM32" s="849"/>
      <c r="AN32" s="849"/>
      <c r="AO32" s="849"/>
      <c r="AP32" s="849">
        <v>2468</v>
      </c>
      <c r="AQ32" s="849"/>
      <c r="AR32" s="849"/>
      <c r="AS32" s="849"/>
      <c r="AT32" s="849"/>
      <c r="AU32" s="849">
        <v>470</v>
      </c>
      <c r="AV32" s="849"/>
      <c r="AW32" s="849"/>
      <c r="AX32" s="849"/>
      <c r="AY32" s="849"/>
      <c r="AZ32" s="850" t="s">
        <v>544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429</v>
      </c>
      <c r="R33" s="777"/>
      <c r="S33" s="777"/>
      <c r="T33" s="777"/>
      <c r="U33" s="777"/>
      <c r="V33" s="777">
        <v>407</v>
      </c>
      <c r="W33" s="777"/>
      <c r="X33" s="777"/>
      <c r="Y33" s="777"/>
      <c r="Z33" s="777"/>
      <c r="AA33" s="777">
        <v>22</v>
      </c>
      <c r="AB33" s="777"/>
      <c r="AC33" s="777"/>
      <c r="AD33" s="777"/>
      <c r="AE33" s="778"/>
      <c r="AF33" s="779">
        <v>22</v>
      </c>
      <c r="AG33" s="780"/>
      <c r="AH33" s="780"/>
      <c r="AI33" s="780"/>
      <c r="AJ33" s="781"/>
      <c r="AK33" s="848">
        <v>106</v>
      </c>
      <c r="AL33" s="849"/>
      <c r="AM33" s="849"/>
      <c r="AN33" s="849"/>
      <c r="AO33" s="849"/>
      <c r="AP33" s="849">
        <v>2035</v>
      </c>
      <c r="AQ33" s="849"/>
      <c r="AR33" s="849"/>
      <c r="AS33" s="849"/>
      <c r="AT33" s="849"/>
      <c r="AU33" s="849">
        <v>895</v>
      </c>
      <c r="AV33" s="849"/>
      <c r="AW33" s="849"/>
      <c r="AX33" s="849"/>
      <c r="AY33" s="849"/>
      <c r="AZ33" s="850" t="s">
        <v>545</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11</v>
      </c>
      <c r="R34" s="777"/>
      <c r="S34" s="777"/>
      <c r="T34" s="777"/>
      <c r="U34" s="777"/>
      <c r="V34" s="777">
        <v>11</v>
      </c>
      <c r="W34" s="777"/>
      <c r="X34" s="777"/>
      <c r="Y34" s="777"/>
      <c r="Z34" s="777"/>
      <c r="AA34" s="777" t="s">
        <v>545</v>
      </c>
      <c r="AB34" s="777"/>
      <c r="AC34" s="777"/>
      <c r="AD34" s="777"/>
      <c r="AE34" s="778"/>
      <c r="AF34" s="779" t="s">
        <v>546</v>
      </c>
      <c r="AG34" s="780"/>
      <c r="AH34" s="780"/>
      <c r="AI34" s="780"/>
      <c r="AJ34" s="781"/>
      <c r="AK34" s="848">
        <v>9</v>
      </c>
      <c r="AL34" s="849"/>
      <c r="AM34" s="849"/>
      <c r="AN34" s="849"/>
      <c r="AO34" s="849"/>
      <c r="AP34" s="849">
        <v>61</v>
      </c>
      <c r="AQ34" s="849"/>
      <c r="AR34" s="849"/>
      <c r="AS34" s="849"/>
      <c r="AT34" s="849"/>
      <c r="AU34" s="849">
        <v>61</v>
      </c>
      <c r="AV34" s="849"/>
      <c r="AW34" s="849"/>
      <c r="AX34" s="849"/>
      <c r="AY34" s="849"/>
      <c r="AZ34" s="850" t="s">
        <v>544</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832</v>
      </c>
      <c r="AG63" s="860"/>
      <c r="AH63" s="860"/>
      <c r="AI63" s="860"/>
      <c r="AJ63" s="861"/>
      <c r="AK63" s="862"/>
      <c r="AL63" s="857"/>
      <c r="AM63" s="857"/>
      <c r="AN63" s="857"/>
      <c r="AO63" s="857"/>
      <c r="AP63" s="860">
        <v>4571</v>
      </c>
      <c r="AQ63" s="860"/>
      <c r="AR63" s="860"/>
      <c r="AS63" s="860"/>
      <c r="AT63" s="860"/>
      <c r="AU63" s="860">
        <v>1428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243</v>
      </c>
      <c r="R68" s="891"/>
      <c r="S68" s="891"/>
      <c r="T68" s="891"/>
      <c r="U68" s="892"/>
      <c r="V68" s="884">
        <v>183</v>
      </c>
      <c r="W68" s="884"/>
      <c r="X68" s="884"/>
      <c r="Y68" s="884"/>
      <c r="Z68" s="884"/>
      <c r="AA68" s="884">
        <v>59</v>
      </c>
      <c r="AB68" s="884"/>
      <c r="AC68" s="884"/>
      <c r="AD68" s="884"/>
      <c r="AE68" s="884"/>
      <c r="AF68" s="884">
        <v>50</v>
      </c>
      <c r="AG68" s="884"/>
      <c r="AH68" s="884"/>
      <c r="AI68" s="884"/>
      <c r="AJ68" s="884"/>
      <c r="AK68" s="884">
        <v>8</v>
      </c>
      <c r="AL68" s="884"/>
      <c r="AM68" s="884"/>
      <c r="AN68" s="884"/>
      <c r="AO68" s="884"/>
      <c r="AP68" s="884" t="s">
        <v>545</v>
      </c>
      <c r="AQ68" s="884"/>
      <c r="AR68" s="884"/>
      <c r="AS68" s="884"/>
      <c r="AT68" s="884"/>
      <c r="AU68" s="884" t="s">
        <v>544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549</v>
      </c>
      <c r="C69" s="894"/>
      <c r="D69" s="894"/>
      <c r="E69" s="894"/>
      <c r="F69" s="894"/>
      <c r="G69" s="894"/>
      <c r="H69" s="894"/>
      <c r="I69" s="894"/>
      <c r="J69" s="894"/>
      <c r="K69" s="894"/>
      <c r="L69" s="894"/>
      <c r="M69" s="894"/>
      <c r="N69" s="894"/>
      <c r="O69" s="894"/>
      <c r="P69" s="895"/>
      <c r="Q69" s="896">
        <v>2932</v>
      </c>
      <c r="R69" s="849"/>
      <c r="S69" s="849"/>
      <c r="T69" s="849"/>
      <c r="U69" s="849"/>
      <c r="V69" s="849">
        <v>2871</v>
      </c>
      <c r="W69" s="849"/>
      <c r="X69" s="849"/>
      <c r="Y69" s="849"/>
      <c r="Z69" s="849"/>
      <c r="AA69" s="849">
        <v>61</v>
      </c>
      <c r="AB69" s="849"/>
      <c r="AC69" s="849"/>
      <c r="AD69" s="849"/>
      <c r="AE69" s="849"/>
      <c r="AF69" s="849">
        <v>50</v>
      </c>
      <c r="AG69" s="849"/>
      <c r="AH69" s="849"/>
      <c r="AI69" s="849"/>
      <c r="AJ69" s="849"/>
      <c r="AK69" s="849" t="s">
        <v>544</v>
      </c>
      <c r="AL69" s="849"/>
      <c r="AM69" s="849"/>
      <c r="AN69" s="849"/>
      <c r="AO69" s="849"/>
      <c r="AP69" s="849">
        <v>7134</v>
      </c>
      <c r="AQ69" s="849"/>
      <c r="AR69" s="849"/>
      <c r="AS69" s="849"/>
      <c r="AT69" s="849"/>
      <c r="AU69" s="849">
        <v>912</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550</v>
      </c>
      <c r="C70" s="894"/>
      <c r="D70" s="894"/>
      <c r="E70" s="894"/>
      <c r="F70" s="894"/>
      <c r="G70" s="894"/>
      <c r="H70" s="894"/>
      <c r="I70" s="894"/>
      <c r="J70" s="894"/>
      <c r="K70" s="894"/>
      <c r="L70" s="894"/>
      <c r="M70" s="894"/>
      <c r="N70" s="894"/>
      <c r="O70" s="894"/>
      <c r="P70" s="895"/>
      <c r="Q70" s="896">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544</v>
      </c>
      <c r="AQ70" s="849"/>
      <c r="AR70" s="849"/>
      <c r="AS70" s="849"/>
      <c r="AT70" s="849"/>
      <c r="AU70" s="849" t="s">
        <v>545</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551</v>
      </c>
      <c r="C71" s="894"/>
      <c r="D71" s="894"/>
      <c r="E71" s="894"/>
      <c r="F71" s="894"/>
      <c r="G71" s="894"/>
      <c r="H71" s="894"/>
      <c r="I71" s="894"/>
      <c r="J71" s="894"/>
      <c r="K71" s="894"/>
      <c r="L71" s="894"/>
      <c r="M71" s="894"/>
      <c r="N71" s="894"/>
      <c r="O71" s="894"/>
      <c r="P71" s="895"/>
      <c r="Q71" s="896">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544</v>
      </c>
      <c r="AQ71" s="849"/>
      <c r="AR71" s="849"/>
      <c r="AS71" s="849"/>
      <c r="AT71" s="849"/>
      <c r="AU71" s="849" t="s">
        <v>544</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552</v>
      </c>
      <c r="C72" s="894"/>
      <c r="D72" s="894"/>
      <c r="E72" s="894"/>
      <c r="F72" s="894"/>
      <c r="G72" s="894"/>
      <c r="H72" s="894"/>
      <c r="I72" s="894"/>
      <c r="J72" s="894"/>
      <c r="K72" s="894"/>
      <c r="L72" s="894"/>
      <c r="M72" s="894"/>
      <c r="N72" s="894"/>
      <c r="O72" s="894"/>
      <c r="P72" s="895"/>
      <c r="Q72" s="896">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544</v>
      </c>
      <c r="AL72" s="849"/>
      <c r="AM72" s="849"/>
      <c r="AN72" s="849"/>
      <c r="AO72" s="849"/>
      <c r="AP72" s="849">
        <v>140190</v>
      </c>
      <c r="AQ72" s="849"/>
      <c r="AR72" s="849"/>
      <c r="AS72" s="849"/>
      <c r="AT72" s="849"/>
      <c r="AU72" s="849" t="s">
        <v>544</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553</v>
      </c>
      <c r="C73" s="894"/>
      <c r="D73" s="894"/>
      <c r="E73" s="894"/>
      <c r="F73" s="894"/>
      <c r="G73" s="894"/>
      <c r="H73" s="894"/>
      <c r="I73" s="894"/>
      <c r="J73" s="894"/>
      <c r="K73" s="894"/>
      <c r="L73" s="894"/>
      <c r="M73" s="894"/>
      <c r="N73" s="894"/>
      <c r="O73" s="894"/>
      <c r="P73" s="895"/>
      <c r="Q73" s="896">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545</v>
      </c>
      <c r="AL73" s="849"/>
      <c r="AM73" s="849"/>
      <c r="AN73" s="849"/>
      <c r="AO73" s="849"/>
      <c r="AP73" s="849">
        <v>18268</v>
      </c>
      <c r="AQ73" s="849"/>
      <c r="AR73" s="849"/>
      <c r="AS73" s="849"/>
      <c r="AT73" s="849"/>
      <c r="AU73" s="849" t="s">
        <v>544</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c r="C74" s="894"/>
      <c r="D74" s="894"/>
      <c r="E74" s="894"/>
      <c r="F74" s="894"/>
      <c r="G74" s="894"/>
      <c r="H74" s="894"/>
      <c r="I74" s="894"/>
      <c r="J74" s="894"/>
      <c r="K74" s="894"/>
      <c r="L74" s="894"/>
      <c r="M74" s="894"/>
      <c r="N74" s="894"/>
      <c r="O74" s="894"/>
      <c r="P74" s="895"/>
      <c r="Q74" s="896"/>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c r="C75" s="894"/>
      <c r="D75" s="894"/>
      <c r="E75" s="894"/>
      <c r="F75" s="894"/>
      <c r="G75" s="894"/>
      <c r="H75" s="894"/>
      <c r="I75" s="894"/>
      <c r="J75" s="894"/>
      <c r="K75" s="894"/>
      <c r="L75" s="894"/>
      <c r="M75" s="894"/>
      <c r="N75" s="894"/>
      <c r="O75" s="894"/>
      <c r="P75" s="895"/>
      <c r="Q75" s="899"/>
      <c r="R75" s="900"/>
      <c r="S75" s="900"/>
      <c r="T75" s="900"/>
      <c r="U75" s="848"/>
      <c r="V75" s="901"/>
      <c r="W75" s="900"/>
      <c r="X75" s="900"/>
      <c r="Y75" s="900"/>
      <c r="Z75" s="848"/>
      <c r="AA75" s="901"/>
      <c r="AB75" s="900"/>
      <c r="AC75" s="900"/>
      <c r="AD75" s="900"/>
      <c r="AE75" s="848"/>
      <c r="AF75" s="901"/>
      <c r="AG75" s="900"/>
      <c r="AH75" s="900"/>
      <c r="AI75" s="900"/>
      <c r="AJ75" s="848"/>
      <c r="AK75" s="901"/>
      <c r="AL75" s="900"/>
      <c r="AM75" s="900"/>
      <c r="AN75" s="900"/>
      <c r="AO75" s="848"/>
      <c r="AP75" s="901"/>
      <c r="AQ75" s="900"/>
      <c r="AR75" s="900"/>
      <c r="AS75" s="900"/>
      <c r="AT75" s="848"/>
      <c r="AU75" s="901"/>
      <c r="AV75" s="900"/>
      <c r="AW75" s="900"/>
      <c r="AX75" s="900"/>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9"/>
      <c r="R76" s="900"/>
      <c r="S76" s="900"/>
      <c r="T76" s="900"/>
      <c r="U76" s="848"/>
      <c r="V76" s="901"/>
      <c r="W76" s="900"/>
      <c r="X76" s="900"/>
      <c r="Y76" s="900"/>
      <c r="Z76" s="848"/>
      <c r="AA76" s="901"/>
      <c r="AB76" s="900"/>
      <c r="AC76" s="900"/>
      <c r="AD76" s="900"/>
      <c r="AE76" s="848"/>
      <c r="AF76" s="901"/>
      <c r="AG76" s="900"/>
      <c r="AH76" s="900"/>
      <c r="AI76" s="900"/>
      <c r="AJ76" s="848"/>
      <c r="AK76" s="901"/>
      <c r="AL76" s="900"/>
      <c r="AM76" s="900"/>
      <c r="AN76" s="900"/>
      <c r="AO76" s="848"/>
      <c r="AP76" s="901"/>
      <c r="AQ76" s="900"/>
      <c r="AR76" s="900"/>
      <c r="AS76" s="900"/>
      <c r="AT76" s="848"/>
      <c r="AU76" s="901"/>
      <c r="AV76" s="900"/>
      <c r="AW76" s="900"/>
      <c r="AX76" s="900"/>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900"/>
      <c r="S77" s="900"/>
      <c r="T77" s="900"/>
      <c r="U77" s="848"/>
      <c r="V77" s="901"/>
      <c r="W77" s="900"/>
      <c r="X77" s="900"/>
      <c r="Y77" s="900"/>
      <c r="Z77" s="848"/>
      <c r="AA77" s="901"/>
      <c r="AB77" s="900"/>
      <c r="AC77" s="900"/>
      <c r="AD77" s="900"/>
      <c r="AE77" s="848"/>
      <c r="AF77" s="901"/>
      <c r="AG77" s="900"/>
      <c r="AH77" s="900"/>
      <c r="AI77" s="900"/>
      <c r="AJ77" s="848"/>
      <c r="AK77" s="901"/>
      <c r="AL77" s="900"/>
      <c r="AM77" s="900"/>
      <c r="AN77" s="900"/>
      <c r="AO77" s="848"/>
      <c r="AP77" s="901"/>
      <c r="AQ77" s="900"/>
      <c r="AR77" s="900"/>
      <c r="AS77" s="900"/>
      <c r="AT77" s="848"/>
      <c r="AU77" s="901"/>
      <c r="AV77" s="900"/>
      <c r="AW77" s="900"/>
      <c r="AX77" s="900"/>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64910</v>
      </c>
      <c r="AG88" s="860"/>
      <c r="AH88" s="860"/>
      <c r="AI88" s="860"/>
      <c r="AJ88" s="860"/>
      <c r="AK88" s="857"/>
      <c r="AL88" s="857"/>
      <c r="AM88" s="857"/>
      <c r="AN88" s="857"/>
      <c r="AO88" s="857"/>
      <c r="AP88" s="860">
        <v>165592</v>
      </c>
      <c r="AQ88" s="860"/>
      <c r="AR88" s="860"/>
      <c r="AS88" s="860"/>
      <c r="AT88" s="860"/>
      <c r="AU88" s="860">
        <v>912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c r="CS102" s="868"/>
      <c r="CT102" s="868"/>
      <c r="CU102" s="868"/>
      <c r="CV102" s="913"/>
      <c r="CW102" s="912"/>
      <c r="CX102" s="868"/>
      <c r="CY102" s="868"/>
      <c r="CZ102" s="868"/>
      <c r="DA102" s="913"/>
      <c r="DB102" s="912"/>
      <c r="DC102" s="868"/>
      <c r="DD102" s="868"/>
      <c r="DE102" s="868"/>
      <c r="DF102" s="913"/>
      <c r="DG102" s="912"/>
      <c r="DH102" s="868"/>
      <c r="DI102" s="868"/>
      <c r="DJ102" s="868"/>
      <c r="DK102" s="913"/>
      <c r="DL102" s="912"/>
      <c r="DM102" s="868"/>
      <c r="DN102" s="868"/>
      <c r="DO102" s="868"/>
      <c r="DP102" s="913"/>
      <c r="DQ102" s="912"/>
      <c r="DR102" s="868"/>
      <c r="DS102" s="868"/>
      <c r="DT102" s="868"/>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400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285</v>
      </c>
      <c r="AG109" s="915"/>
      <c r="AH109" s="915"/>
      <c r="AI109" s="915"/>
      <c r="AJ109" s="916"/>
      <c r="AK109" s="914" t="s">
        <v>284</v>
      </c>
      <c r="AL109" s="915"/>
      <c r="AM109" s="915"/>
      <c r="AN109" s="915"/>
      <c r="AO109" s="916"/>
      <c r="AP109" s="914" t="s">
        <v>407</v>
      </c>
      <c r="AQ109" s="915"/>
      <c r="AR109" s="915"/>
      <c r="AS109" s="915"/>
      <c r="AT109" s="917"/>
      <c r="AU109" s="936"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285</v>
      </c>
      <c r="BW109" s="915"/>
      <c r="BX109" s="915"/>
      <c r="BY109" s="915"/>
      <c r="BZ109" s="916"/>
      <c r="CA109" s="914" t="s">
        <v>284</v>
      </c>
      <c r="CB109" s="915"/>
      <c r="CC109" s="915"/>
      <c r="CD109" s="915"/>
      <c r="CE109" s="916"/>
      <c r="CF109" s="937" t="s">
        <v>407</v>
      </c>
      <c r="CG109" s="937"/>
      <c r="CH109" s="937"/>
      <c r="CI109" s="937"/>
      <c r="CJ109" s="937"/>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285</v>
      </c>
      <c r="DM109" s="915"/>
      <c r="DN109" s="915"/>
      <c r="DO109" s="915"/>
      <c r="DP109" s="916"/>
      <c r="DQ109" s="914" t="s">
        <v>284</v>
      </c>
      <c r="DR109" s="915"/>
      <c r="DS109" s="915"/>
      <c r="DT109" s="915"/>
      <c r="DU109" s="916"/>
      <c r="DV109" s="914" t="s">
        <v>407</v>
      </c>
      <c r="DW109" s="915"/>
      <c r="DX109" s="915"/>
      <c r="DY109" s="915"/>
      <c r="DZ109" s="917"/>
    </row>
    <row r="110" spans="1:131" s="197"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555670</v>
      </c>
      <c r="AB110" s="922"/>
      <c r="AC110" s="922"/>
      <c r="AD110" s="922"/>
      <c r="AE110" s="923"/>
      <c r="AF110" s="924">
        <v>552182</v>
      </c>
      <c r="AG110" s="922"/>
      <c r="AH110" s="922"/>
      <c r="AI110" s="922"/>
      <c r="AJ110" s="923"/>
      <c r="AK110" s="924">
        <v>517612</v>
      </c>
      <c r="AL110" s="922"/>
      <c r="AM110" s="922"/>
      <c r="AN110" s="922"/>
      <c r="AO110" s="923"/>
      <c r="AP110" s="925">
        <v>12.7</v>
      </c>
      <c r="AQ110" s="926"/>
      <c r="AR110" s="926"/>
      <c r="AS110" s="926"/>
      <c r="AT110" s="927"/>
      <c r="AU110" s="928" t="s">
        <v>61</v>
      </c>
      <c r="AV110" s="929"/>
      <c r="AW110" s="929"/>
      <c r="AX110" s="929"/>
      <c r="AY110" s="930"/>
      <c r="AZ110" s="972" t="s">
        <v>410</v>
      </c>
      <c r="BA110" s="919"/>
      <c r="BB110" s="919"/>
      <c r="BC110" s="919"/>
      <c r="BD110" s="919"/>
      <c r="BE110" s="919"/>
      <c r="BF110" s="919"/>
      <c r="BG110" s="919"/>
      <c r="BH110" s="919"/>
      <c r="BI110" s="919"/>
      <c r="BJ110" s="919"/>
      <c r="BK110" s="919"/>
      <c r="BL110" s="919"/>
      <c r="BM110" s="919"/>
      <c r="BN110" s="919"/>
      <c r="BO110" s="919"/>
      <c r="BP110" s="920"/>
      <c r="BQ110" s="958">
        <v>6089163</v>
      </c>
      <c r="BR110" s="959"/>
      <c r="BS110" s="959"/>
      <c r="BT110" s="959"/>
      <c r="BU110" s="959"/>
      <c r="BV110" s="959">
        <v>6083870</v>
      </c>
      <c r="BW110" s="959"/>
      <c r="BX110" s="959"/>
      <c r="BY110" s="959"/>
      <c r="BZ110" s="959"/>
      <c r="CA110" s="959">
        <v>6141514</v>
      </c>
      <c r="CB110" s="959"/>
      <c r="CC110" s="959"/>
      <c r="CD110" s="959"/>
      <c r="CE110" s="959"/>
      <c r="CF110" s="973">
        <v>150.6</v>
      </c>
      <c r="CG110" s="974"/>
      <c r="CH110" s="974"/>
      <c r="CI110" s="974"/>
      <c r="CJ110" s="974"/>
      <c r="CK110" s="975" t="s">
        <v>411</v>
      </c>
      <c r="CL110" s="976"/>
      <c r="CM110" s="955" t="s">
        <v>412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413</v>
      </c>
      <c r="DH110" s="959"/>
      <c r="DI110" s="959"/>
      <c r="DJ110" s="959"/>
      <c r="DK110" s="959"/>
      <c r="DL110" s="959" t="s">
        <v>413</v>
      </c>
      <c r="DM110" s="959"/>
      <c r="DN110" s="959"/>
      <c r="DO110" s="959"/>
      <c r="DP110" s="959"/>
      <c r="DQ110" s="959" t="s">
        <v>413</v>
      </c>
      <c r="DR110" s="959"/>
      <c r="DS110" s="959"/>
      <c r="DT110" s="959"/>
      <c r="DU110" s="959"/>
      <c r="DV110" s="960" t="s">
        <v>413</v>
      </c>
      <c r="DW110" s="960"/>
      <c r="DX110" s="960"/>
      <c r="DY110" s="960"/>
      <c r="DZ110" s="961"/>
    </row>
    <row r="111" spans="1:131" s="197" customFormat="1" ht="26.25" customHeight="1">
      <c r="A111" s="962" t="s">
        <v>414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109</v>
      </c>
      <c r="AB111" s="966"/>
      <c r="AC111" s="966"/>
      <c r="AD111" s="966"/>
      <c r="AE111" s="967"/>
      <c r="AF111" s="968" t="s">
        <v>109</v>
      </c>
      <c r="AG111" s="966"/>
      <c r="AH111" s="966"/>
      <c r="AI111" s="966"/>
      <c r="AJ111" s="967"/>
      <c r="AK111" s="968" t="s">
        <v>109</v>
      </c>
      <c r="AL111" s="966"/>
      <c r="AM111" s="966"/>
      <c r="AN111" s="966"/>
      <c r="AO111" s="967"/>
      <c r="AP111" s="969" t="s">
        <v>109</v>
      </c>
      <c r="AQ111" s="970"/>
      <c r="AR111" s="970"/>
      <c r="AS111" s="970"/>
      <c r="AT111" s="971"/>
      <c r="AU111" s="931"/>
      <c r="AV111" s="932"/>
      <c r="AW111" s="932"/>
      <c r="AX111" s="932"/>
      <c r="AY111" s="933"/>
      <c r="AZ111" s="981" t="s">
        <v>415</v>
      </c>
      <c r="BA111" s="982"/>
      <c r="BB111" s="982"/>
      <c r="BC111" s="982"/>
      <c r="BD111" s="982"/>
      <c r="BE111" s="982"/>
      <c r="BF111" s="982"/>
      <c r="BG111" s="982"/>
      <c r="BH111" s="982"/>
      <c r="BI111" s="982"/>
      <c r="BJ111" s="982"/>
      <c r="BK111" s="982"/>
      <c r="BL111" s="982"/>
      <c r="BM111" s="982"/>
      <c r="BN111" s="982"/>
      <c r="BO111" s="982"/>
      <c r="BP111" s="983"/>
      <c r="BQ111" s="951" t="s">
        <v>109</v>
      </c>
      <c r="BR111" s="952"/>
      <c r="BS111" s="952"/>
      <c r="BT111" s="952"/>
      <c r="BU111" s="952"/>
      <c r="BV111" s="952" t="s">
        <v>109</v>
      </c>
      <c r="BW111" s="952"/>
      <c r="BX111" s="952"/>
      <c r="BY111" s="952"/>
      <c r="BZ111" s="952"/>
      <c r="CA111" s="952" t="s">
        <v>109</v>
      </c>
      <c r="CB111" s="952"/>
      <c r="CC111" s="952"/>
      <c r="CD111" s="952"/>
      <c r="CE111" s="952"/>
      <c r="CF111" s="946" t="s">
        <v>109</v>
      </c>
      <c r="CG111" s="947"/>
      <c r="CH111" s="947"/>
      <c r="CI111" s="947"/>
      <c r="CJ111" s="947"/>
      <c r="CK111" s="977"/>
      <c r="CL111" s="978"/>
      <c r="CM111" s="948" t="s">
        <v>416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109</v>
      </c>
      <c r="DH111" s="952"/>
      <c r="DI111" s="952"/>
      <c r="DJ111" s="952"/>
      <c r="DK111" s="952"/>
      <c r="DL111" s="952" t="s">
        <v>109</v>
      </c>
      <c r="DM111" s="952"/>
      <c r="DN111" s="952"/>
      <c r="DO111" s="952"/>
      <c r="DP111" s="952"/>
      <c r="DQ111" s="952" t="s">
        <v>109</v>
      </c>
      <c r="DR111" s="952"/>
      <c r="DS111" s="952"/>
      <c r="DT111" s="952"/>
      <c r="DU111" s="952"/>
      <c r="DV111" s="953" t="s">
        <v>109</v>
      </c>
      <c r="DW111" s="953"/>
      <c r="DX111" s="953"/>
      <c r="DY111" s="953"/>
      <c r="DZ111" s="954"/>
    </row>
    <row r="112" spans="1:131" s="197" customFormat="1" ht="26.25" customHeight="1">
      <c r="A112" s="984" t="s">
        <v>417</v>
      </c>
      <c r="B112" s="985"/>
      <c r="C112" s="982" t="s">
        <v>418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109</v>
      </c>
      <c r="AB112" s="991"/>
      <c r="AC112" s="991"/>
      <c r="AD112" s="991"/>
      <c r="AE112" s="992"/>
      <c r="AF112" s="993" t="s">
        <v>109</v>
      </c>
      <c r="AG112" s="991"/>
      <c r="AH112" s="991"/>
      <c r="AI112" s="991"/>
      <c r="AJ112" s="992"/>
      <c r="AK112" s="993" t="s">
        <v>109</v>
      </c>
      <c r="AL112" s="991"/>
      <c r="AM112" s="991"/>
      <c r="AN112" s="991"/>
      <c r="AO112" s="992"/>
      <c r="AP112" s="994" t="s">
        <v>109</v>
      </c>
      <c r="AQ112" s="995"/>
      <c r="AR112" s="995"/>
      <c r="AS112" s="995"/>
      <c r="AT112" s="996"/>
      <c r="AU112" s="931"/>
      <c r="AV112" s="932"/>
      <c r="AW112" s="932"/>
      <c r="AX112" s="932"/>
      <c r="AY112" s="933"/>
      <c r="AZ112" s="981" t="s">
        <v>419</v>
      </c>
      <c r="BA112" s="982"/>
      <c r="BB112" s="982"/>
      <c r="BC112" s="982"/>
      <c r="BD112" s="982"/>
      <c r="BE112" s="982"/>
      <c r="BF112" s="982"/>
      <c r="BG112" s="982"/>
      <c r="BH112" s="982"/>
      <c r="BI112" s="982"/>
      <c r="BJ112" s="982"/>
      <c r="BK112" s="982"/>
      <c r="BL112" s="982"/>
      <c r="BM112" s="982"/>
      <c r="BN112" s="982"/>
      <c r="BO112" s="982"/>
      <c r="BP112" s="983"/>
      <c r="BQ112" s="951">
        <v>1558412</v>
      </c>
      <c r="BR112" s="952"/>
      <c r="BS112" s="952"/>
      <c r="BT112" s="952"/>
      <c r="BU112" s="952"/>
      <c r="BV112" s="952">
        <v>1549137</v>
      </c>
      <c r="BW112" s="952"/>
      <c r="BX112" s="952"/>
      <c r="BY112" s="952"/>
      <c r="BZ112" s="952"/>
      <c r="CA112" s="952">
        <v>1428428</v>
      </c>
      <c r="CB112" s="952"/>
      <c r="CC112" s="952"/>
      <c r="CD112" s="952"/>
      <c r="CE112" s="952"/>
      <c r="CF112" s="946">
        <v>35</v>
      </c>
      <c r="CG112" s="947"/>
      <c r="CH112" s="947"/>
      <c r="CI112" s="947"/>
      <c r="CJ112" s="947"/>
      <c r="CK112" s="977"/>
      <c r="CL112" s="978"/>
      <c r="CM112" s="948" t="s">
        <v>420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109</v>
      </c>
      <c r="DH112" s="952"/>
      <c r="DI112" s="952"/>
      <c r="DJ112" s="952"/>
      <c r="DK112" s="952"/>
      <c r="DL112" s="952" t="s">
        <v>109</v>
      </c>
      <c r="DM112" s="952"/>
      <c r="DN112" s="952"/>
      <c r="DO112" s="952"/>
      <c r="DP112" s="952"/>
      <c r="DQ112" s="952" t="s">
        <v>109</v>
      </c>
      <c r="DR112" s="952"/>
      <c r="DS112" s="952"/>
      <c r="DT112" s="952"/>
      <c r="DU112" s="952"/>
      <c r="DV112" s="953" t="s">
        <v>109</v>
      </c>
      <c r="DW112" s="953"/>
      <c r="DX112" s="953"/>
      <c r="DY112" s="953"/>
      <c r="DZ112" s="954"/>
    </row>
    <row r="113" spans="1:130" s="197" customFormat="1" ht="26.25" customHeight="1">
      <c r="A113" s="986"/>
      <c r="B113" s="987"/>
      <c r="C113" s="982" t="s">
        <v>421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119603</v>
      </c>
      <c r="AB113" s="966"/>
      <c r="AC113" s="966"/>
      <c r="AD113" s="966"/>
      <c r="AE113" s="967"/>
      <c r="AF113" s="968">
        <v>124425</v>
      </c>
      <c r="AG113" s="966"/>
      <c r="AH113" s="966"/>
      <c r="AI113" s="966"/>
      <c r="AJ113" s="967"/>
      <c r="AK113" s="968">
        <v>120159</v>
      </c>
      <c r="AL113" s="966"/>
      <c r="AM113" s="966"/>
      <c r="AN113" s="966"/>
      <c r="AO113" s="967"/>
      <c r="AP113" s="969">
        <v>2.9</v>
      </c>
      <c r="AQ113" s="970"/>
      <c r="AR113" s="970"/>
      <c r="AS113" s="970"/>
      <c r="AT113" s="971"/>
      <c r="AU113" s="931"/>
      <c r="AV113" s="932"/>
      <c r="AW113" s="932"/>
      <c r="AX113" s="932"/>
      <c r="AY113" s="933"/>
      <c r="AZ113" s="981" t="s">
        <v>422</v>
      </c>
      <c r="BA113" s="982"/>
      <c r="BB113" s="982"/>
      <c r="BC113" s="982"/>
      <c r="BD113" s="982"/>
      <c r="BE113" s="982"/>
      <c r="BF113" s="982"/>
      <c r="BG113" s="982"/>
      <c r="BH113" s="982"/>
      <c r="BI113" s="982"/>
      <c r="BJ113" s="982"/>
      <c r="BK113" s="982"/>
      <c r="BL113" s="982"/>
      <c r="BM113" s="982"/>
      <c r="BN113" s="982"/>
      <c r="BO113" s="982"/>
      <c r="BP113" s="983"/>
      <c r="BQ113" s="951">
        <v>1178571</v>
      </c>
      <c r="BR113" s="952"/>
      <c r="BS113" s="952"/>
      <c r="BT113" s="952"/>
      <c r="BU113" s="952"/>
      <c r="BV113" s="952">
        <v>1046206</v>
      </c>
      <c r="BW113" s="952"/>
      <c r="BX113" s="952"/>
      <c r="BY113" s="952"/>
      <c r="BZ113" s="952"/>
      <c r="CA113" s="952">
        <v>911790</v>
      </c>
      <c r="CB113" s="952"/>
      <c r="CC113" s="952"/>
      <c r="CD113" s="952"/>
      <c r="CE113" s="952"/>
      <c r="CF113" s="946">
        <v>22.4</v>
      </c>
      <c r="CG113" s="947"/>
      <c r="CH113" s="947"/>
      <c r="CI113" s="947"/>
      <c r="CJ113" s="947"/>
      <c r="CK113" s="977"/>
      <c r="CL113" s="978"/>
      <c r="CM113" s="948" t="s">
        <v>423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109</v>
      </c>
      <c r="DH113" s="991"/>
      <c r="DI113" s="991"/>
      <c r="DJ113" s="991"/>
      <c r="DK113" s="992"/>
      <c r="DL113" s="993" t="s">
        <v>109</v>
      </c>
      <c r="DM113" s="991"/>
      <c r="DN113" s="991"/>
      <c r="DO113" s="991"/>
      <c r="DP113" s="992"/>
      <c r="DQ113" s="993" t="s">
        <v>109</v>
      </c>
      <c r="DR113" s="991"/>
      <c r="DS113" s="991"/>
      <c r="DT113" s="991"/>
      <c r="DU113" s="992"/>
      <c r="DV113" s="994" t="s">
        <v>109</v>
      </c>
      <c r="DW113" s="995"/>
      <c r="DX113" s="995"/>
      <c r="DY113" s="995"/>
      <c r="DZ113" s="996"/>
    </row>
    <row r="114" spans="1:130" s="197" customFormat="1" ht="26.25" customHeight="1">
      <c r="A114" s="986"/>
      <c r="B114" s="987"/>
      <c r="C114" s="982" t="s">
        <v>424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149958</v>
      </c>
      <c r="AB114" s="991"/>
      <c r="AC114" s="991"/>
      <c r="AD114" s="991"/>
      <c r="AE114" s="992"/>
      <c r="AF114" s="993">
        <v>149958</v>
      </c>
      <c r="AG114" s="991"/>
      <c r="AH114" s="991"/>
      <c r="AI114" s="991"/>
      <c r="AJ114" s="992"/>
      <c r="AK114" s="993">
        <v>149958</v>
      </c>
      <c r="AL114" s="991"/>
      <c r="AM114" s="991"/>
      <c r="AN114" s="991"/>
      <c r="AO114" s="992"/>
      <c r="AP114" s="994">
        <v>3.7</v>
      </c>
      <c r="AQ114" s="995"/>
      <c r="AR114" s="995"/>
      <c r="AS114" s="995"/>
      <c r="AT114" s="996"/>
      <c r="AU114" s="931"/>
      <c r="AV114" s="932"/>
      <c r="AW114" s="932"/>
      <c r="AX114" s="932"/>
      <c r="AY114" s="933"/>
      <c r="AZ114" s="981" t="s">
        <v>425</v>
      </c>
      <c r="BA114" s="982"/>
      <c r="BB114" s="982"/>
      <c r="BC114" s="982"/>
      <c r="BD114" s="982"/>
      <c r="BE114" s="982"/>
      <c r="BF114" s="982"/>
      <c r="BG114" s="982"/>
      <c r="BH114" s="982"/>
      <c r="BI114" s="982"/>
      <c r="BJ114" s="982"/>
      <c r="BK114" s="982"/>
      <c r="BL114" s="982"/>
      <c r="BM114" s="982"/>
      <c r="BN114" s="982"/>
      <c r="BO114" s="982"/>
      <c r="BP114" s="983"/>
      <c r="BQ114" s="951">
        <v>2199286</v>
      </c>
      <c r="BR114" s="952"/>
      <c r="BS114" s="952"/>
      <c r="BT114" s="952"/>
      <c r="BU114" s="952"/>
      <c r="BV114" s="952">
        <v>2193079</v>
      </c>
      <c r="BW114" s="952"/>
      <c r="BX114" s="952"/>
      <c r="BY114" s="952"/>
      <c r="BZ114" s="952"/>
      <c r="CA114" s="952">
        <v>1919558</v>
      </c>
      <c r="CB114" s="952"/>
      <c r="CC114" s="952"/>
      <c r="CD114" s="952"/>
      <c r="CE114" s="952"/>
      <c r="CF114" s="946">
        <v>47.1</v>
      </c>
      <c r="CG114" s="947"/>
      <c r="CH114" s="947"/>
      <c r="CI114" s="947"/>
      <c r="CJ114" s="947"/>
      <c r="CK114" s="977"/>
      <c r="CL114" s="978"/>
      <c r="CM114" s="948" t="s">
        <v>426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109</v>
      </c>
      <c r="DH114" s="991"/>
      <c r="DI114" s="991"/>
      <c r="DJ114" s="991"/>
      <c r="DK114" s="992"/>
      <c r="DL114" s="993" t="s">
        <v>109</v>
      </c>
      <c r="DM114" s="991"/>
      <c r="DN114" s="991"/>
      <c r="DO114" s="991"/>
      <c r="DP114" s="992"/>
      <c r="DQ114" s="993" t="s">
        <v>109</v>
      </c>
      <c r="DR114" s="991"/>
      <c r="DS114" s="991"/>
      <c r="DT114" s="991"/>
      <c r="DU114" s="992"/>
      <c r="DV114" s="994" t="s">
        <v>109</v>
      </c>
      <c r="DW114" s="995"/>
      <c r="DX114" s="995"/>
      <c r="DY114" s="995"/>
      <c r="DZ114" s="996"/>
    </row>
    <row r="115" spans="1:130" s="197" customFormat="1" ht="26.25" customHeight="1">
      <c r="A115" s="986"/>
      <c r="B115" s="987"/>
      <c r="C115" s="982" t="s">
        <v>427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109</v>
      </c>
      <c r="AB115" s="966"/>
      <c r="AC115" s="966"/>
      <c r="AD115" s="966"/>
      <c r="AE115" s="967"/>
      <c r="AF115" s="968" t="s">
        <v>109</v>
      </c>
      <c r="AG115" s="966"/>
      <c r="AH115" s="966"/>
      <c r="AI115" s="966"/>
      <c r="AJ115" s="967"/>
      <c r="AK115" s="968" t="s">
        <v>109</v>
      </c>
      <c r="AL115" s="966"/>
      <c r="AM115" s="966"/>
      <c r="AN115" s="966"/>
      <c r="AO115" s="967"/>
      <c r="AP115" s="969" t="s">
        <v>109</v>
      </c>
      <c r="AQ115" s="970"/>
      <c r="AR115" s="970"/>
      <c r="AS115" s="970"/>
      <c r="AT115" s="971"/>
      <c r="AU115" s="931"/>
      <c r="AV115" s="932"/>
      <c r="AW115" s="932"/>
      <c r="AX115" s="932"/>
      <c r="AY115" s="933"/>
      <c r="AZ115" s="981" t="s">
        <v>428</v>
      </c>
      <c r="BA115" s="982"/>
      <c r="BB115" s="982"/>
      <c r="BC115" s="982"/>
      <c r="BD115" s="982"/>
      <c r="BE115" s="982"/>
      <c r="BF115" s="982"/>
      <c r="BG115" s="982"/>
      <c r="BH115" s="982"/>
      <c r="BI115" s="982"/>
      <c r="BJ115" s="982"/>
      <c r="BK115" s="982"/>
      <c r="BL115" s="982"/>
      <c r="BM115" s="982"/>
      <c r="BN115" s="982"/>
      <c r="BO115" s="982"/>
      <c r="BP115" s="983"/>
      <c r="BQ115" s="951" t="s">
        <v>109</v>
      </c>
      <c r="BR115" s="952"/>
      <c r="BS115" s="952"/>
      <c r="BT115" s="952"/>
      <c r="BU115" s="952"/>
      <c r="BV115" s="952" t="s">
        <v>109</v>
      </c>
      <c r="BW115" s="952"/>
      <c r="BX115" s="952"/>
      <c r="BY115" s="952"/>
      <c r="BZ115" s="952"/>
      <c r="CA115" s="952" t="s">
        <v>109</v>
      </c>
      <c r="CB115" s="952"/>
      <c r="CC115" s="952"/>
      <c r="CD115" s="952"/>
      <c r="CE115" s="952"/>
      <c r="CF115" s="946" t="s">
        <v>109</v>
      </c>
      <c r="CG115" s="947"/>
      <c r="CH115" s="947"/>
      <c r="CI115" s="947"/>
      <c r="CJ115" s="947"/>
      <c r="CK115" s="977"/>
      <c r="CL115" s="978"/>
      <c r="CM115" s="981" t="s">
        <v>429</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109</v>
      </c>
      <c r="DH115" s="991"/>
      <c r="DI115" s="991"/>
      <c r="DJ115" s="991"/>
      <c r="DK115" s="992"/>
      <c r="DL115" s="993" t="s">
        <v>109</v>
      </c>
      <c r="DM115" s="991"/>
      <c r="DN115" s="991"/>
      <c r="DO115" s="991"/>
      <c r="DP115" s="992"/>
      <c r="DQ115" s="993" t="s">
        <v>109</v>
      </c>
      <c r="DR115" s="991"/>
      <c r="DS115" s="991"/>
      <c r="DT115" s="991"/>
      <c r="DU115" s="992"/>
      <c r="DV115" s="994" t="s">
        <v>109</v>
      </c>
      <c r="DW115" s="995"/>
      <c r="DX115" s="995"/>
      <c r="DY115" s="995"/>
      <c r="DZ115" s="996"/>
    </row>
    <row r="116" spans="1:130" s="197" customFormat="1" ht="26.25" customHeight="1">
      <c r="A116" s="988"/>
      <c r="B116" s="989"/>
      <c r="C116" s="1003" t="s">
        <v>430</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109</v>
      </c>
      <c r="AB116" s="991"/>
      <c r="AC116" s="991"/>
      <c r="AD116" s="991"/>
      <c r="AE116" s="992"/>
      <c r="AF116" s="993" t="s">
        <v>109</v>
      </c>
      <c r="AG116" s="991"/>
      <c r="AH116" s="991"/>
      <c r="AI116" s="991"/>
      <c r="AJ116" s="992"/>
      <c r="AK116" s="993" t="s">
        <v>109</v>
      </c>
      <c r="AL116" s="991"/>
      <c r="AM116" s="991"/>
      <c r="AN116" s="991"/>
      <c r="AO116" s="992"/>
      <c r="AP116" s="994" t="s">
        <v>109</v>
      </c>
      <c r="AQ116" s="995"/>
      <c r="AR116" s="995"/>
      <c r="AS116" s="995"/>
      <c r="AT116" s="996"/>
      <c r="AU116" s="931"/>
      <c r="AV116" s="932"/>
      <c r="AW116" s="932"/>
      <c r="AX116" s="932"/>
      <c r="AY116" s="933"/>
      <c r="AZ116" s="981" t="s">
        <v>431</v>
      </c>
      <c r="BA116" s="982"/>
      <c r="BB116" s="982"/>
      <c r="BC116" s="982"/>
      <c r="BD116" s="982"/>
      <c r="BE116" s="982"/>
      <c r="BF116" s="982"/>
      <c r="BG116" s="982"/>
      <c r="BH116" s="982"/>
      <c r="BI116" s="982"/>
      <c r="BJ116" s="982"/>
      <c r="BK116" s="982"/>
      <c r="BL116" s="982"/>
      <c r="BM116" s="982"/>
      <c r="BN116" s="982"/>
      <c r="BO116" s="982"/>
      <c r="BP116" s="983"/>
      <c r="BQ116" s="951" t="s">
        <v>109</v>
      </c>
      <c r="BR116" s="952"/>
      <c r="BS116" s="952"/>
      <c r="BT116" s="952"/>
      <c r="BU116" s="952"/>
      <c r="BV116" s="952" t="s">
        <v>109</v>
      </c>
      <c r="BW116" s="952"/>
      <c r="BX116" s="952"/>
      <c r="BY116" s="952"/>
      <c r="BZ116" s="952"/>
      <c r="CA116" s="952" t="s">
        <v>109</v>
      </c>
      <c r="CB116" s="952"/>
      <c r="CC116" s="952"/>
      <c r="CD116" s="952"/>
      <c r="CE116" s="952"/>
      <c r="CF116" s="946" t="s">
        <v>109</v>
      </c>
      <c r="CG116" s="947"/>
      <c r="CH116" s="947"/>
      <c r="CI116" s="947"/>
      <c r="CJ116" s="947"/>
      <c r="CK116" s="977"/>
      <c r="CL116" s="978"/>
      <c r="CM116" s="948" t="s">
        <v>432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109</v>
      </c>
      <c r="DH116" s="991"/>
      <c r="DI116" s="991"/>
      <c r="DJ116" s="991"/>
      <c r="DK116" s="992"/>
      <c r="DL116" s="993" t="s">
        <v>109</v>
      </c>
      <c r="DM116" s="991"/>
      <c r="DN116" s="991"/>
      <c r="DO116" s="991"/>
      <c r="DP116" s="992"/>
      <c r="DQ116" s="993" t="s">
        <v>109</v>
      </c>
      <c r="DR116" s="991"/>
      <c r="DS116" s="991"/>
      <c r="DT116" s="991"/>
      <c r="DU116" s="992"/>
      <c r="DV116" s="994" t="s">
        <v>109</v>
      </c>
      <c r="DW116" s="995"/>
      <c r="DX116" s="995"/>
      <c r="DY116" s="995"/>
      <c r="DZ116" s="996"/>
    </row>
    <row r="117" spans="1:130" s="197" customFormat="1" ht="26.25" customHeight="1">
      <c r="A117" s="936"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433</v>
      </c>
      <c r="Z117" s="916"/>
      <c r="AA117" s="1028">
        <v>825231</v>
      </c>
      <c r="AB117" s="998"/>
      <c r="AC117" s="998"/>
      <c r="AD117" s="998"/>
      <c r="AE117" s="999"/>
      <c r="AF117" s="997">
        <v>826565</v>
      </c>
      <c r="AG117" s="998"/>
      <c r="AH117" s="998"/>
      <c r="AI117" s="998"/>
      <c r="AJ117" s="999"/>
      <c r="AK117" s="997">
        <v>787729</v>
      </c>
      <c r="AL117" s="998"/>
      <c r="AM117" s="998"/>
      <c r="AN117" s="998"/>
      <c r="AO117" s="999"/>
      <c r="AP117" s="1000"/>
      <c r="AQ117" s="1001"/>
      <c r="AR117" s="1001"/>
      <c r="AS117" s="1001"/>
      <c r="AT117" s="1002"/>
      <c r="AU117" s="931"/>
      <c r="AV117" s="932"/>
      <c r="AW117" s="932"/>
      <c r="AX117" s="932"/>
      <c r="AY117" s="933"/>
      <c r="AZ117" s="1027" t="s">
        <v>434</v>
      </c>
      <c r="BA117" s="1003"/>
      <c r="BB117" s="1003"/>
      <c r="BC117" s="1003"/>
      <c r="BD117" s="1003"/>
      <c r="BE117" s="1003"/>
      <c r="BF117" s="1003"/>
      <c r="BG117" s="1003"/>
      <c r="BH117" s="1003"/>
      <c r="BI117" s="1003"/>
      <c r="BJ117" s="1003"/>
      <c r="BK117" s="1003"/>
      <c r="BL117" s="1003"/>
      <c r="BM117" s="1003"/>
      <c r="BN117" s="1003"/>
      <c r="BO117" s="1003"/>
      <c r="BP117" s="1004"/>
      <c r="BQ117" s="1017" t="s">
        <v>109</v>
      </c>
      <c r="BR117" s="1018"/>
      <c r="BS117" s="1018"/>
      <c r="BT117" s="1018"/>
      <c r="BU117" s="1018"/>
      <c r="BV117" s="1018" t="s">
        <v>109</v>
      </c>
      <c r="BW117" s="1018"/>
      <c r="BX117" s="1018"/>
      <c r="BY117" s="1018"/>
      <c r="BZ117" s="1018"/>
      <c r="CA117" s="1018" t="s">
        <v>109</v>
      </c>
      <c r="CB117" s="1018"/>
      <c r="CC117" s="1018"/>
      <c r="CD117" s="1018"/>
      <c r="CE117" s="1018"/>
      <c r="CF117" s="946" t="s">
        <v>109</v>
      </c>
      <c r="CG117" s="947"/>
      <c r="CH117" s="947"/>
      <c r="CI117" s="947"/>
      <c r="CJ117" s="947"/>
      <c r="CK117" s="977"/>
      <c r="CL117" s="978"/>
      <c r="CM117" s="948" t="s">
        <v>435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109</v>
      </c>
      <c r="DH117" s="991"/>
      <c r="DI117" s="991"/>
      <c r="DJ117" s="991"/>
      <c r="DK117" s="992"/>
      <c r="DL117" s="993" t="s">
        <v>109</v>
      </c>
      <c r="DM117" s="991"/>
      <c r="DN117" s="991"/>
      <c r="DO117" s="991"/>
      <c r="DP117" s="992"/>
      <c r="DQ117" s="993" t="s">
        <v>109</v>
      </c>
      <c r="DR117" s="991"/>
      <c r="DS117" s="991"/>
      <c r="DT117" s="991"/>
      <c r="DU117" s="992"/>
      <c r="DV117" s="994" t="s">
        <v>109</v>
      </c>
      <c r="DW117" s="995"/>
      <c r="DX117" s="995"/>
      <c r="DY117" s="995"/>
      <c r="DZ117" s="996"/>
    </row>
    <row r="118" spans="1:130" s="197" customFormat="1" ht="26.25" customHeight="1">
      <c r="A118" s="936"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285</v>
      </c>
      <c r="AG118" s="915"/>
      <c r="AH118" s="915"/>
      <c r="AI118" s="915"/>
      <c r="AJ118" s="916"/>
      <c r="AK118" s="914" t="s">
        <v>284</v>
      </c>
      <c r="AL118" s="915"/>
      <c r="AM118" s="915"/>
      <c r="AN118" s="915"/>
      <c r="AO118" s="916"/>
      <c r="AP118" s="1022" t="s">
        <v>407</v>
      </c>
      <c r="AQ118" s="1023"/>
      <c r="AR118" s="1023"/>
      <c r="AS118" s="1023"/>
      <c r="AT118" s="1024"/>
      <c r="AU118" s="934"/>
      <c r="AV118" s="935"/>
      <c r="AW118" s="935"/>
      <c r="AX118" s="935"/>
      <c r="AY118" s="935"/>
      <c r="AZ118" s="228" t="s">
        <v>168</v>
      </c>
      <c r="BA118" s="228"/>
      <c r="BB118" s="228"/>
      <c r="BC118" s="228"/>
      <c r="BD118" s="228"/>
      <c r="BE118" s="228"/>
      <c r="BF118" s="228"/>
      <c r="BG118" s="228"/>
      <c r="BH118" s="228"/>
      <c r="BI118" s="228"/>
      <c r="BJ118" s="228"/>
      <c r="BK118" s="228"/>
      <c r="BL118" s="228"/>
      <c r="BM118" s="228"/>
      <c r="BN118" s="228"/>
      <c r="BO118" s="1025" t="s">
        <v>436</v>
      </c>
      <c r="BP118" s="1026"/>
      <c r="BQ118" s="1017">
        <v>11025432</v>
      </c>
      <c r="BR118" s="1018"/>
      <c r="BS118" s="1018"/>
      <c r="BT118" s="1018"/>
      <c r="BU118" s="1018"/>
      <c r="BV118" s="1018">
        <v>10872292</v>
      </c>
      <c r="BW118" s="1018"/>
      <c r="BX118" s="1018"/>
      <c r="BY118" s="1018"/>
      <c r="BZ118" s="1018"/>
      <c r="CA118" s="1018">
        <v>10401290</v>
      </c>
      <c r="CB118" s="1018"/>
      <c r="CC118" s="1018"/>
      <c r="CD118" s="1018"/>
      <c r="CE118" s="1018"/>
      <c r="CF118" s="1019"/>
      <c r="CG118" s="1020"/>
      <c r="CH118" s="1020"/>
      <c r="CI118" s="1020"/>
      <c r="CJ118" s="1021"/>
      <c r="CK118" s="977"/>
      <c r="CL118" s="978"/>
      <c r="CM118" s="948" t="s">
        <v>437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109</v>
      </c>
      <c r="DH118" s="991"/>
      <c r="DI118" s="991"/>
      <c r="DJ118" s="991"/>
      <c r="DK118" s="992"/>
      <c r="DL118" s="993" t="s">
        <v>109</v>
      </c>
      <c r="DM118" s="991"/>
      <c r="DN118" s="991"/>
      <c r="DO118" s="991"/>
      <c r="DP118" s="992"/>
      <c r="DQ118" s="993" t="s">
        <v>109</v>
      </c>
      <c r="DR118" s="991"/>
      <c r="DS118" s="991"/>
      <c r="DT118" s="991"/>
      <c r="DU118" s="992"/>
      <c r="DV118" s="994" t="s">
        <v>109</v>
      </c>
      <c r="DW118" s="995"/>
      <c r="DX118" s="995"/>
      <c r="DY118" s="995"/>
      <c r="DZ118" s="996"/>
    </row>
    <row r="119" spans="1:130" s="197" customFormat="1" ht="26.25" customHeight="1">
      <c r="A119" s="1006" t="s">
        <v>411</v>
      </c>
      <c r="B119" s="976"/>
      <c r="C119" s="955" t="s">
        <v>412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1009" t="s">
        <v>438</v>
      </c>
      <c r="AV119" s="1010"/>
      <c r="AW119" s="1010"/>
      <c r="AX119" s="1010"/>
      <c r="AY119" s="1011"/>
      <c r="AZ119" s="972" t="s">
        <v>439</v>
      </c>
      <c r="BA119" s="919"/>
      <c r="BB119" s="919"/>
      <c r="BC119" s="919"/>
      <c r="BD119" s="919"/>
      <c r="BE119" s="919"/>
      <c r="BF119" s="919"/>
      <c r="BG119" s="919"/>
      <c r="BH119" s="919"/>
      <c r="BI119" s="919"/>
      <c r="BJ119" s="919"/>
      <c r="BK119" s="919"/>
      <c r="BL119" s="919"/>
      <c r="BM119" s="919"/>
      <c r="BN119" s="919"/>
      <c r="BO119" s="919"/>
      <c r="BP119" s="920"/>
      <c r="BQ119" s="958">
        <v>3141846</v>
      </c>
      <c r="BR119" s="959"/>
      <c r="BS119" s="959"/>
      <c r="BT119" s="959"/>
      <c r="BU119" s="959"/>
      <c r="BV119" s="959">
        <v>3050953</v>
      </c>
      <c r="BW119" s="959"/>
      <c r="BX119" s="959"/>
      <c r="BY119" s="959"/>
      <c r="BZ119" s="959"/>
      <c r="CA119" s="959">
        <v>3396481</v>
      </c>
      <c r="CB119" s="959"/>
      <c r="CC119" s="959"/>
      <c r="CD119" s="959"/>
      <c r="CE119" s="959"/>
      <c r="CF119" s="973">
        <v>83.3</v>
      </c>
      <c r="CG119" s="974"/>
      <c r="CH119" s="974"/>
      <c r="CI119" s="974"/>
      <c r="CJ119" s="974"/>
      <c r="CK119" s="979"/>
      <c r="CL119" s="980"/>
      <c r="CM119" s="1036" t="s">
        <v>440</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109</v>
      </c>
      <c r="DH119" s="1030"/>
      <c r="DI119" s="1030"/>
      <c r="DJ119" s="1030"/>
      <c r="DK119" s="1031"/>
      <c r="DL119" s="1032" t="s">
        <v>109</v>
      </c>
      <c r="DM119" s="1030"/>
      <c r="DN119" s="1030"/>
      <c r="DO119" s="1030"/>
      <c r="DP119" s="1031"/>
      <c r="DQ119" s="1032" t="s">
        <v>109</v>
      </c>
      <c r="DR119" s="1030"/>
      <c r="DS119" s="1030"/>
      <c r="DT119" s="1030"/>
      <c r="DU119" s="1031"/>
      <c r="DV119" s="1033" t="s">
        <v>109</v>
      </c>
      <c r="DW119" s="1034"/>
      <c r="DX119" s="1034"/>
      <c r="DY119" s="1034"/>
      <c r="DZ119" s="1035"/>
    </row>
    <row r="120" spans="1:130" s="197" customFormat="1" ht="26.25" customHeight="1">
      <c r="A120" s="1007"/>
      <c r="B120" s="978"/>
      <c r="C120" s="948" t="s">
        <v>416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109</v>
      </c>
      <c r="AB120" s="991"/>
      <c r="AC120" s="991"/>
      <c r="AD120" s="991"/>
      <c r="AE120" s="992"/>
      <c r="AF120" s="993" t="s">
        <v>109</v>
      </c>
      <c r="AG120" s="991"/>
      <c r="AH120" s="991"/>
      <c r="AI120" s="991"/>
      <c r="AJ120" s="992"/>
      <c r="AK120" s="993" t="s">
        <v>109</v>
      </c>
      <c r="AL120" s="991"/>
      <c r="AM120" s="991"/>
      <c r="AN120" s="991"/>
      <c r="AO120" s="992"/>
      <c r="AP120" s="994" t="s">
        <v>109</v>
      </c>
      <c r="AQ120" s="995"/>
      <c r="AR120" s="995"/>
      <c r="AS120" s="995"/>
      <c r="AT120" s="996"/>
      <c r="AU120" s="1012"/>
      <c r="AV120" s="1013"/>
      <c r="AW120" s="1013"/>
      <c r="AX120" s="1013"/>
      <c r="AY120" s="1014"/>
      <c r="AZ120" s="981" t="s">
        <v>441</v>
      </c>
      <c r="BA120" s="982"/>
      <c r="BB120" s="982"/>
      <c r="BC120" s="982"/>
      <c r="BD120" s="982"/>
      <c r="BE120" s="982"/>
      <c r="BF120" s="982"/>
      <c r="BG120" s="982"/>
      <c r="BH120" s="982"/>
      <c r="BI120" s="982"/>
      <c r="BJ120" s="982"/>
      <c r="BK120" s="982"/>
      <c r="BL120" s="982"/>
      <c r="BM120" s="982"/>
      <c r="BN120" s="982"/>
      <c r="BO120" s="982"/>
      <c r="BP120" s="983"/>
      <c r="BQ120" s="951" t="s">
        <v>109</v>
      </c>
      <c r="BR120" s="952"/>
      <c r="BS120" s="952"/>
      <c r="BT120" s="952"/>
      <c r="BU120" s="952"/>
      <c r="BV120" s="952" t="s">
        <v>109</v>
      </c>
      <c r="BW120" s="952"/>
      <c r="BX120" s="952"/>
      <c r="BY120" s="952"/>
      <c r="BZ120" s="952"/>
      <c r="CA120" s="952" t="s">
        <v>109</v>
      </c>
      <c r="CB120" s="952"/>
      <c r="CC120" s="952"/>
      <c r="CD120" s="952"/>
      <c r="CE120" s="952"/>
      <c r="CF120" s="946" t="s">
        <v>109</v>
      </c>
      <c r="CG120" s="947"/>
      <c r="CH120" s="947"/>
      <c r="CI120" s="947"/>
      <c r="CJ120" s="947"/>
      <c r="CK120" s="1045" t="s">
        <v>442</v>
      </c>
      <c r="CL120" s="1046"/>
      <c r="CM120" s="1046"/>
      <c r="CN120" s="1046"/>
      <c r="CO120" s="1047"/>
      <c r="CP120" s="1053" t="s">
        <v>443</v>
      </c>
      <c r="CQ120" s="1054"/>
      <c r="CR120" s="1054"/>
      <c r="CS120" s="1054"/>
      <c r="CT120" s="1054"/>
      <c r="CU120" s="1054"/>
      <c r="CV120" s="1054"/>
      <c r="CW120" s="1054"/>
      <c r="CX120" s="1054"/>
      <c r="CY120" s="1054"/>
      <c r="CZ120" s="1054"/>
      <c r="DA120" s="1054"/>
      <c r="DB120" s="1054"/>
      <c r="DC120" s="1054"/>
      <c r="DD120" s="1054"/>
      <c r="DE120" s="1054"/>
      <c r="DF120" s="1055"/>
      <c r="DG120" s="958">
        <v>935213</v>
      </c>
      <c r="DH120" s="959"/>
      <c r="DI120" s="959"/>
      <c r="DJ120" s="959"/>
      <c r="DK120" s="959"/>
      <c r="DL120" s="959">
        <v>970812</v>
      </c>
      <c r="DM120" s="959"/>
      <c r="DN120" s="959"/>
      <c r="DO120" s="959"/>
      <c r="DP120" s="959"/>
      <c r="DQ120" s="959">
        <v>895237</v>
      </c>
      <c r="DR120" s="959"/>
      <c r="DS120" s="959"/>
      <c r="DT120" s="959"/>
      <c r="DU120" s="959"/>
      <c r="DV120" s="960">
        <v>21.9</v>
      </c>
      <c r="DW120" s="960"/>
      <c r="DX120" s="960"/>
      <c r="DY120" s="960"/>
      <c r="DZ120" s="961"/>
    </row>
    <row r="121" spans="1:130" s="197" customFormat="1" ht="26.25" customHeight="1">
      <c r="A121" s="1007"/>
      <c r="B121" s="978"/>
      <c r="C121" s="1042" t="s">
        <v>444</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109</v>
      </c>
      <c r="AB121" s="991"/>
      <c r="AC121" s="991"/>
      <c r="AD121" s="991"/>
      <c r="AE121" s="992"/>
      <c r="AF121" s="993" t="s">
        <v>109</v>
      </c>
      <c r="AG121" s="991"/>
      <c r="AH121" s="991"/>
      <c r="AI121" s="991"/>
      <c r="AJ121" s="992"/>
      <c r="AK121" s="993" t="s">
        <v>109</v>
      </c>
      <c r="AL121" s="991"/>
      <c r="AM121" s="991"/>
      <c r="AN121" s="991"/>
      <c r="AO121" s="992"/>
      <c r="AP121" s="994" t="s">
        <v>109</v>
      </c>
      <c r="AQ121" s="995"/>
      <c r="AR121" s="995"/>
      <c r="AS121" s="995"/>
      <c r="AT121" s="996"/>
      <c r="AU121" s="1012"/>
      <c r="AV121" s="1013"/>
      <c r="AW121" s="1013"/>
      <c r="AX121" s="1013"/>
      <c r="AY121" s="1014"/>
      <c r="AZ121" s="1027" t="s">
        <v>445</v>
      </c>
      <c r="BA121" s="1003"/>
      <c r="BB121" s="1003"/>
      <c r="BC121" s="1003"/>
      <c r="BD121" s="1003"/>
      <c r="BE121" s="1003"/>
      <c r="BF121" s="1003"/>
      <c r="BG121" s="1003"/>
      <c r="BH121" s="1003"/>
      <c r="BI121" s="1003"/>
      <c r="BJ121" s="1003"/>
      <c r="BK121" s="1003"/>
      <c r="BL121" s="1003"/>
      <c r="BM121" s="1003"/>
      <c r="BN121" s="1003"/>
      <c r="BO121" s="1003"/>
      <c r="BP121" s="1004"/>
      <c r="BQ121" s="1017">
        <v>6823231</v>
      </c>
      <c r="BR121" s="1018"/>
      <c r="BS121" s="1018"/>
      <c r="BT121" s="1018"/>
      <c r="BU121" s="1018"/>
      <c r="BV121" s="1018">
        <v>6727145</v>
      </c>
      <c r="BW121" s="1018"/>
      <c r="BX121" s="1018"/>
      <c r="BY121" s="1018"/>
      <c r="BZ121" s="1018"/>
      <c r="CA121" s="1018">
        <v>6748099</v>
      </c>
      <c r="CB121" s="1018"/>
      <c r="CC121" s="1018"/>
      <c r="CD121" s="1018"/>
      <c r="CE121" s="1018"/>
      <c r="CF121" s="1056">
        <v>165.4</v>
      </c>
      <c r="CG121" s="1057"/>
      <c r="CH121" s="1057"/>
      <c r="CI121" s="1057"/>
      <c r="CJ121" s="1057"/>
      <c r="CK121" s="1048"/>
      <c r="CL121" s="1049"/>
      <c r="CM121" s="1049"/>
      <c r="CN121" s="1049"/>
      <c r="CO121" s="1050"/>
      <c r="CP121" s="1039" t="s">
        <v>446</v>
      </c>
      <c r="CQ121" s="1040"/>
      <c r="CR121" s="1040"/>
      <c r="CS121" s="1040"/>
      <c r="CT121" s="1040"/>
      <c r="CU121" s="1040"/>
      <c r="CV121" s="1040"/>
      <c r="CW121" s="1040"/>
      <c r="CX121" s="1040"/>
      <c r="CY121" s="1040"/>
      <c r="CZ121" s="1040"/>
      <c r="DA121" s="1040"/>
      <c r="DB121" s="1040"/>
      <c r="DC121" s="1040"/>
      <c r="DD121" s="1040"/>
      <c r="DE121" s="1040"/>
      <c r="DF121" s="1041"/>
      <c r="DG121" s="951">
        <v>550405</v>
      </c>
      <c r="DH121" s="952"/>
      <c r="DI121" s="952"/>
      <c r="DJ121" s="952"/>
      <c r="DK121" s="952"/>
      <c r="DL121" s="952">
        <v>510795</v>
      </c>
      <c r="DM121" s="952"/>
      <c r="DN121" s="952"/>
      <c r="DO121" s="952"/>
      <c r="DP121" s="952"/>
      <c r="DQ121" s="952">
        <v>470412</v>
      </c>
      <c r="DR121" s="952"/>
      <c r="DS121" s="952"/>
      <c r="DT121" s="952"/>
      <c r="DU121" s="952"/>
      <c r="DV121" s="953">
        <v>11.5</v>
      </c>
      <c r="DW121" s="953"/>
      <c r="DX121" s="953"/>
      <c r="DY121" s="953"/>
      <c r="DZ121" s="954"/>
    </row>
    <row r="122" spans="1:130" s="197" customFormat="1" ht="26.25" customHeight="1">
      <c r="A122" s="1007"/>
      <c r="B122" s="978"/>
      <c r="C122" s="948" t="s">
        <v>426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109</v>
      </c>
      <c r="AB122" s="991"/>
      <c r="AC122" s="991"/>
      <c r="AD122" s="991"/>
      <c r="AE122" s="992"/>
      <c r="AF122" s="993" t="s">
        <v>109</v>
      </c>
      <c r="AG122" s="991"/>
      <c r="AH122" s="991"/>
      <c r="AI122" s="991"/>
      <c r="AJ122" s="992"/>
      <c r="AK122" s="993" t="s">
        <v>109</v>
      </c>
      <c r="AL122" s="991"/>
      <c r="AM122" s="991"/>
      <c r="AN122" s="991"/>
      <c r="AO122" s="992"/>
      <c r="AP122" s="994" t="s">
        <v>109</v>
      </c>
      <c r="AQ122" s="995"/>
      <c r="AR122" s="995"/>
      <c r="AS122" s="995"/>
      <c r="AT122" s="996"/>
      <c r="AU122" s="1015"/>
      <c r="AV122" s="1016"/>
      <c r="AW122" s="1016"/>
      <c r="AX122" s="1016"/>
      <c r="AY122" s="1016"/>
      <c r="AZ122" s="228" t="s">
        <v>168</v>
      </c>
      <c r="BA122" s="228"/>
      <c r="BB122" s="228"/>
      <c r="BC122" s="228"/>
      <c r="BD122" s="228"/>
      <c r="BE122" s="228"/>
      <c r="BF122" s="228"/>
      <c r="BG122" s="228"/>
      <c r="BH122" s="228"/>
      <c r="BI122" s="228"/>
      <c r="BJ122" s="228"/>
      <c r="BK122" s="228"/>
      <c r="BL122" s="228"/>
      <c r="BM122" s="228"/>
      <c r="BN122" s="228"/>
      <c r="BO122" s="1025" t="s">
        <v>447</v>
      </c>
      <c r="BP122" s="1026"/>
      <c r="BQ122" s="1066">
        <v>9965077</v>
      </c>
      <c r="BR122" s="1067"/>
      <c r="BS122" s="1067"/>
      <c r="BT122" s="1067"/>
      <c r="BU122" s="1067"/>
      <c r="BV122" s="1067">
        <v>9778098</v>
      </c>
      <c r="BW122" s="1067"/>
      <c r="BX122" s="1067"/>
      <c r="BY122" s="1067"/>
      <c r="BZ122" s="1067"/>
      <c r="CA122" s="1067">
        <v>10144580</v>
      </c>
      <c r="CB122" s="1067"/>
      <c r="CC122" s="1067"/>
      <c r="CD122" s="1067"/>
      <c r="CE122" s="1067"/>
      <c r="CF122" s="1019"/>
      <c r="CG122" s="1020"/>
      <c r="CH122" s="1020"/>
      <c r="CI122" s="1020"/>
      <c r="CJ122" s="1021"/>
      <c r="CK122" s="1048"/>
      <c r="CL122" s="1049"/>
      <c r="CM122" s="1049"/>
      <c r="CN122" s="1049"/>
      <c r="CO122" s="1050"/>
      <c r="CP122" s="1039" t="s">
        <v>448</v>
      </c>
      <c r="CQ122" s="1040"/>
      <c r="CR122" s="1040"/>
      <c r="CS122" s="1040"/>
      <c r="CT122" s="1040"/>
      <c r="CU122" s="1040"/>
      <c r="CV122" s="1040"/>
      <c r="CW122" s="1040"/>
      <c r="CX122" s="1040"/>
      <c r="CY122" s="1040"/>
      <c r="CZ122" s="1040"/>
      <c r="DA122" s="1040"/>
      <c r="DB122" s="1040"/>
      <c r="DC122" s="1040"/>
      <c r="DD122" s="1040"/>
      <c r="DE122" s="1040"/>
      <c r="DF122" s="1041"/>
      <c r="DG122" s="951">
        <v>68796</v>
      </c>
      <c r="DH122" s="952"/>
      <c r="DI122" s="952"/>
      <c r="DJ122" s="952"/>
      <c r="DK122" s="952"/>
      <c r="DL122" s="952">
        <v>64945</v>
      </c>
      <c r="DM122" s="952"/>
      <c r="DN122" s="952"/>
      <c r="DO122" s="952"/>
      <c r="DP122" s="952"/>
      <c r="DQ122" s="952">
        <v>61021</v>
      </c>
      <c r="DR122" s="952"/>
      <c r="DS122" s="952"/>
      <c r="DT122" s="952"/>
      <c r="DU122" s="952"/>
      <c r="DV122" s="953">
        <v>1.5</v>
      </c>
      <c r="DW122" s="953"/>
      <c r="DX122" s="953"/>
      <c r="DY122" s="953"/>
      <c r="DZ122" s="954"/>
    </row>
    <row r="123" spans="1:130" s="197" customFormat="1" ht="26.25" customHeight="1" thickBot="1">
      <c r="A123" s="1007"/>
      <c r="B123" s="978"/>
      <c r="C123" s="948" t="s">
        <v>432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109</v>
      </c>
      <c r="AB123" s="991"/>
      <c r="AC123" s="991"/>
      <c r="AD123" s="991"/>
      <c r="AE123" s="992"/>
      <c r="AF123" s="993" t="s">
        <v>109</v>
      </c>
      <c r="AG123" s="991"/>
      <c r="AH123" s="991"/>
      <c r="AI123" s="991"/>
      <c r="AJ123" s="992"/>
      <c r="AK123" s="993" t="s">
        <v>109</v>
      </c>
      <c r="AL123" s="991"/>
      <c r="AM123" s="991"/>
      <c r="AN123" s="991"/>
      <c r="AO123" s="992"/>
      <c r="AP123" s="994" t="s">
        <v>109</v>
      </c>
      <c r="AQ123" s="995"/>
      <c r="AR123" s="995"/>
      <c r="AS123" s="995"/>
      <c r="AT123" s="996"/>
      <c r="AU123" s="1063" t="s">
        <v>449</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26</v>
      </c>
      <c r="BR123" s="1059"/>
      <c r="BS123" s="1059"/>
      <c r="BT123" s="1059"/>
      <c r="BU123" s="1059"/>
      <c r="BV123" s="1059">
        <v>27.9</v>
      </c>
      <c r="BW123" s="1059"/>
      <c r="BX123" s="1059"/>
      <c r="BY123" s="1059"/>
      <c r="BZ123" s="1059"/>
      <c r="CA123" s="1059">
        <v>6.2</v>
      </c>
      <c r="CB123" s="1059"/>
      <c r="CC123" s="1059"/>
      <c r="CD123" s="1059"/>
      <c r="CE123" s="1059"/>
      <c r="CF123" s="1060"/>
      <c r="CG123" s="1061"/>
      <c r="CH123" s="1061"/>
      <c r="CI123" s="1061"/>
      <c r="CJ123" s="1062"/>
      <c r="CK123" s="1048"/>
      <c r="CL123" s="1049"/>
      <c r="CM123" s="1049"/>
      <c r="CN123" s="1049"/>
      <c r="CO123" s="1050"/>
      <c r="CP123" s="1039" t="s">
        <v>450</v>
      </c>
      <c r="CQ123" s="1040"/>
      <c r="CR123" s="1040"/>
      <c r="CS123" s="1040"/>
      <c r="CT123" s="1040"/>
      <c r="CU123" s="1040"/>
      <c r="CV123" s="1040"/>
      <c r="CW123" s="1040"/>
      <c r="CX123" s="1040"/>
      <c r="CY123" s="1040"/>
      <c r="CZ123" s="1040"/>
      <c r="DA123" s="1040"/>
      <c r="DB123" s="1040"/>
      <c r="DC123" s="1040"/>
      <c r="DD123" s="1040"/>
      <c r="DE123" s="1040"/>
      <c r="DF123" s="1041"/>
      <c r="DG123" s="990">
        <v>3998</v>
      </c>
      <c r="DH123" s="991"/>
      <c r="DI123" s="991"/>
      <c r="DJ123" s="991"/>
      <c r="DK123" s="992"/>
      <c r="DL123" s="993">
        <v>2585</v>
      </c>
      <c r="DM123" s="991"/>
      <c r="DN123" s="991"/>
      <c r="DO123" s="991"/>
      <c r="DP123" s="992"/>
      <c r="DQ123" s="993">
        <v>1758</v>
      </c>
      <c r="DR123" s="991"/>
      <c r="DS123" s="991"/>
      <c r="DT123" s="991"/>
      <c r="DU123" s="992"/>
      <c r="DV123" s="994">
        <v>0</v>
      </c>
      <c r="DW123" s="995"/>
      <c r="DX123" s="995"/>
      <c r="DY123" s="995"/>
      <c r="DZ123" s="996"/>
    </row>
    <row r="124" spans="1:130" s="197" customFormat="1" ht="26.25" customHeight="1">
      <c r="A124" s="1007"/>
      <c r="B124" s="978"/>
      <c r="C124" s="948" t="s">
        <v>435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451</v>
      </c>
      <c r="AB124" s="991"/>
      <c r="AC124" s="991"/>
      <c r="AD124" s="991"/>
      <c r="AE124" s="992"/>
      <c r="AF124" s="993" t="s">
        <v>451</v>
      </c>
      <c r="AG124" s="991"/>
      <c r="AH124" s="991"/>
      <c r="AI124" s="991"/>
      <c r="AJ124" s="992"/>
      <c r="AK124" s="993" t="s">
        <v>451</v>
      </c>
      <c r="AL124" s="991"/>
      <c r="AM124" s="991"/>
      <c r="AN124" s="991"/>
      <c r="AO124" s="992"/>
      <c r="AP124" s="994" t="s">
        <v>451</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452</v>
      </c>
      <c r="CQ124" s="1040"/>
      <c r="CR124" s="1040"/>
      <c r="CS124" s="1040"/>
      <c r="CT124" s="1040"/>
      <c r="CU124" s="1040"/>
      <c r="CV124" s="1040"/>
      <c r="CW124" s="1040"/>
      <c r="CX124" s="1040"/>
      <c r="CY124" s="1040"/>
      <c r="CZ124" s="1040"/>
      <c r="DA124" s="1040"/>
      <c r="DB124" s="1040"/>
      <c r="DC124" s="1040"/>
      <c r="DD124" s="1040"/>
      <c r="DE124" s="1040"/>
      <c r="DF124" s="1041"/>
      <c r="DG124" s="1029" t="s">
        <v>451</v>
      </c>
      <c r="DH124" s="1030"/>
      <c r="DI124" s="1030"/>
      <c r="DJ124" s="1030"/>
      <c r="DK124" s="1031"/>
      <c r="DL124" s="1032" t="s">
        <v>451</v>
      </c>
      <c r="DM124" s="1030"/>
      <c r="DN124" s="1030"/>
      <c r="DO124" s="1030"/>
      <c r="DP124" s="1031"/>
      <c r="DQ124" s="1032" t="s">
        <v>451</v>
      </c>
      <c r="DR124" s="1030"/>
      <c r="DS124" s="1030"/>
      <c r="DT124" s="1030"/>
      <c r="DU124" s="1031"/>
      <c r="DV124" s="1033" t="s">
        <v>451</v>
      </c>
      <c r="DW124" s="1034"/>
      <c r="DX124" s="1034"/>
      <c r="DY124" s="1034"/>
      <c r="DZ124" s="1035"/>
    </row>
    <row r="125" spans="1:130" s="197" customFormat="1" ht="26.25" customHeight="1" thickBot="1">
      <c r="A125" s="1007"/>
      <c r="B125" s="978"/>
      <c r="C125" s="948" t="s">
        <v>437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451</v>
      </c>
      <c r="AB125" s="991"/>
      <c r="AC125" s="991"/>
      <c r="AD125" s="991"/>
      <c r="AE125" s="992"/>
      <c r="AF125" s="993" t="s">
        <v>451</v>
      </c>
      <c r="AG125" s="991"/>
      <c r="AH125" s="991"/>
      <c r="AI125" s="991"/>
      <c r="AJ125" s="992"/>
      <c r="AK125" s="993" t="s">
        <v>451</v>
      </c>
      <c r="AL125" s="991"/>
      <c r="AM125" s="991"/>
      <c r="AN125" s="991"/>
      <c r="AO125" s="992"/>
      <c r="AP125" s="994" t="s">
        <v>451</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453</v>
      </c>
      <c r="CL125" s="1046"/>
      <c r="CM125" s="1046"/>
      <c r="CN125" s="1046"/>
      <c r="CO125" s="1047"/>
      <c r="CP125" s="972" t="s">
        <v>454</v>
      </c>
      <c r="CQ125" s="919"/>
      <c r="CR125" s="919"/>
      <c r="CS125" s="919"/>
      <c r="CT125" s="919"/>
      <c r="CU125" s="919"/>
      <c r="CV125" s="919"/>
      <c r="CW125" s="919"/>
      <c r="CX125" s="919"/>
      <c r="CY125" s="919"/>
      <c r="CZ125" s="919"/>
      <c r="DA125" s="919"/>
      <c r="DB125" s="919"/>
      <c r="DC125" s="919"/>
      <c r="DD125" s="919"/>
      <c r="DE125" s="919"/>
      <c r="DF125" s="920"/>
      <c r="DG125" s="958" t="s">
        <v>451</v>
      </c>
      <c r="DH125" s="959"/>
      <c r="DI125" s="959"/>
      <c r="DJ125" s="959"/>
      <c r="DK125" s="959"/>
      <c r="DL125" s="959" t="s">
        <v>451</v>
      </c>
      <c r="DM125" s="959"/>
      <c r="DN125" s="959"/>
      <c r="DO125" s="959"/>
      <c r="DP125" s="959"/>
      <c r="DQ125" s="959" t="s">
        <v>451</v>
      </c>
      <c r="DR125" s="959"/>
      <c r="DS125" s="959"/>
      <c r="DT125" s="959"/>
      <c r="DU125" s="959"/>
      <c r="DV125" s="960" t="s">
        <v>451</v>
      </c>
      <c r="DW125" s="960"/>
      <c r="DX125" s="960"/>
      <c r="DY125" s="960"/>
      <c r="DZ125" s="961"/>
    </row>
    <row r="126" spans="1:130" s="197" customFormat="1" ht="26.25" customHeight="1">
      <c r="A126" s="1007"/>
      <c r="B126" s="978"/>
      <c r="C126" s="948" t="s">
        <v>440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451</v>
      </c>
      <c r="AB126" s="991"/>
      <c r="AC126" s="991"/>
      <c r="AD126" s="991"/>
      <c r="AE126" s="992"/>
      <c r="AF126" s="993" t="s">
        <v>451</v>
      </c>
      <c r="AG126" s="991"/>
      <c r="AH126" s="991"/>
      <c r="AI126" s="991"/>
      <c r="AJ126" s="992"/>
      <c r="AK126" s="993" t="s">
        <v>451</v>
      </c>
      <c r="AL126" s="991"/>
      <c r="AM126" s="991"/>
      <c r="AN126" s="991"/>
      <c r="AO126" s="992"/>
      <c r="AP126" s="994" t="s">
        <v>451</v>
      </c>
      <c r="AQ126" s="995"/>
      <c r="AR126" s="995"/>
      <c r="AS126" s="995"/>
      <c r="AT126" s="996"/>
      <c r="AU126" s="233"/>
      <c r="AV126" s="233"/>
      <c r="AW126" s="233"/>
      <c r="AX126" s="1068" t="s">
        <v>455</v>
      </c>
      <c r="AY126" s="1069"/>
      <c r="AZ126" s="1069"/>
      <c r="BA126" s="1069"/>
      <c r="BB126" s="1069"/>
      <c r="BC126" s="1069"/>
      <c r="BD126" s="1069"/>
      <c r="BE126" s="1070"/>
      <c r="BF126" s="1084" t="s">
        <v>456</v>
      </c>
      <c r="BG126" s="1069"/>
      <c r="BH126" s="1069"/>
      <c r="BI126" s="1069"/>
      <c r="BJ126" s="1069"/>
      <c r="BK126" s="1069"/>
      <c r="BL126" s="1070"/>
      <c r="BM126" s="1084" t="s">
        <v>457</v>
      </c>
      <c r="BN126" s="1069"/>
      <c r="BO126" s="1069"/>
      <c r="BP126" s="1069"/>
      <c r="BQ126" s="1069"/>
      <c r="BR126" s="1069"/>
      <c r="BS126" s="1070"/>
      <c r="BT126" s="1084" t="s">
        <v>458</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459</v>
      </c>
      <c r="CQ126" s="982"/>
      <c r="CR126" s="982"/>
      <c r="CS126" s="982"/>
      <c r="CT126" s="982"/>
      <c r="CU126" s="982"/>
      <c r="CV126" s="982"/>
      <c r="CW126" s="982"/>
      <c r="CX126" s="982"/>
      <c r="CY126" s="982"/>
      <c r="CZ126" s="982"/>
      <c r="DA126" s="982"/>
      <c r="DB126" s="982"/>
      <c r="DC126" s="982"/>
      <c r="DD126" s="982"/>
      <c r="DE126" s="982"/>
      <c r="DF126" s="983"/>
      <c r="DG126" s="951" t="s">
        <v>451</v>
      </c>
      <c r="DH126" s="952"/>
      <c r="DI126" s="952"/>
      <c r="DJ126" s="952"/>
      <c r="DK126" s="952"/>
      <c r="DL126" s="952" t="s">
        <v>451</v>
      </c>
      <c r="DM126" s="952"/>
      <c r="DN126" s="952"/>
      <c r="DO126" s="952"/>
      <c r="DP126" s="952"/>
      <c r="DQ126" s="952" t="s">
        <v>451</v>
      </c>
      <c r="DR126" s="952"/>
      <c r="DS126" s="952"/>
      <c r="DT126" s="952"/>
      <c r="DU126" s="952"/>
      <c r="DV126" s="953" t="s">
        <v>451</v>
      </c>
      <c r="DW126" s="953"/>
      <c r="DX126" s="953"/>
      <c r="DY126" s="953"/>
      <c r="DZ126" s="954"/>
    </row>
    <row r="127" spans="1:130" s="197" customFormat="1" ht="26.25" customHeight="1" thickBot="1">
      <c r="A127" s="1008"/>
      <c r="B127" s="980"/>
      <c r="C127" s="1036" t="s">
        <v>460</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451</v>
      </c>
      <c r="AB127" s="991"/>
      <c r="AC127" s="991"/>
      <c r="AD127" s="991"/>
      <c r="AE127" s="992"/>
      <c r="AF127" s="993" t="s">
        <v>451</v>
      </c>
      <c r="AG127" s="991"/>
      <c r="AH127" s="991"/>
      <c r="AI127" s="991"/>
      <c r="AJ127" s="992"/>
      <c r="AK127" s="993" t="s">
        <v>451</v>
      </c>
      <c r="AL127" s="991"/>
      <c r="AM127" s="991"/>
      <c r="AN127" s="991"/>
      <c r="AO127" s="992"/>
      <c r="AP127" s="994" t="s">
        <v>451</v>
      </c>
      <c r="AQ127" s="995"/>
      <c r="AR127" s="995"/>
      <c r="AS127" s="995"/>
      <c r="AT127" s="996"/>
      <c r="AU127" s="233"/>
      <c r="AV127" s="233"/>
      <c r="AW127" s="233"/>
      <c r="AX127" s="918" t="s">
        <v>461</v>
      </c>
      <c r="AY127" s="919"/>
      <c r="AZ127" s="919"/>
      <c r="BA127" s="919"/>
      <c r="BB127" s="919"/>
      <c r="BC127" s="919"/>
      <c r="BD127" s="919"/>
      <c r="BE127" s="920"/>
      <c r="BF127" s="1073" t="s">
        <v>451</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462</v>
      </c>
      <c r="CQ127" s="1077"/>
      <c r="CR127" s="1077"/>
      <c r="CS127" s="1077"/>
      <c r="CT127" s="1077"/>
      <c r="CU127" s="1077"/>
      <c r="CV127" s="1077"/>
      <c r="CW127" s="1077"/>
      <c r="CX127" s="1077"/>
      <c r="CY127" s="1077"/>
      <c r="CZ127" s="1077"/>
      <c r="DA127" s="1077"/>
      <c r="DB127" s="1077"/>
      <c r="DC127" s="1077"/>
      <c r="DD127" s="1077"/>
      <c r="DE127" s="1077"/>
      <c r="DF127" s="1078"/>
      <c r="DG127" s="1079" t="s">
        <v>463</v>
      </c>
      <c r="DH127" s="1080"/>
      <c r="DI127" s="1080"/>
      <c r="DJ127" s="1080"/>
      <c r="DK127" s="1080"/>
      <c r="DL127" s="1080" t="s">
        <v>464</v>
      </c>
      <c r="DM127" s="1080"/>
      <c r="DN127" s="1080"/>
      <c r="DO127" s="1080"/>
      <c r="DP127" s="1080"/>
      <c r="DQ127" s="1080" t="s">
        <v>464</v>
      </c>
      <c r="DR127" s="1080"/>
      <c r="DS127" s="1080"/>
      <c r="DT127" s="1080"/>
      <c r="DU127" s="1080"/>
      <c r="DV127" s="1081" t="s">
        <v>464</v>
      </c>
      <c r="DW127" s="1081"/>
      <c r="DX127" s="1081"/>
      <c r="DY127" s="1081"/>
      <c r="DZ127" s="1082"/>
    </row>
    <row r="128" spans="1:130" s="197" customFormat="1" ht="26.25" customHeight="1">
      <c r="A128" s="1103" t="s">
        <v>465</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466</v>
      </c>
      <c r="X128" s="1105"/>
      <c r="Y128" s="1105"/>
      <c r="Z128" s="1106"/>
      <c r="AA128" s="1121" t="s">
        <v>451</v>
      </c>
      <c r="AB128" s="1122"/>
      <c r="AC128" s="1122"/>
      <c r="AD128" s="1122"/>
      <c r="AE128" s="1123"/>
      <c r="AF128" s="1124" t="s">
        <v>451</v>
      </c>
      <c r="AG128" s="1122"/>
      <c r="AH128" s="1122"/>
      <c r="AI128" s="1122"/>
      <c r="AJ128" s="1123"/>
      <c r="AK128" s="1124" t="s">
        <v>451</v>
      </c>
      <c r="AL128" s="1122"/>
      <c r="AM128" s="1122"/>
      <c r="AN128" s="1122"/>
      <c r="AO128" s="1123"/>
      <c r="AP128" s="1125"/>
      <c r="AQ128" s="1126"/>
      <c r="AR128" s="1126"/>
      <c r="AS128" s="1126"/>
      <c r="AT128" s="1127"/>
      <c r="AU128" s="235"/>
      <c r="AV128" s="235"/>
      <c r="AW128" s="235"/>
      <c r="AX128" s="1086" t="s">
        <v>467</v>
      </c>
      <c r="AY128" s="982"/>
      <c r="AZ128" s="982"/>
      <c r="BA128" s="982"/>
      <c r="BB128" s="982"/>
      <c r="BC128" s="982"/>
      <c r="BD128" s="982"/>
      <c r="BE128" s="983"/>
      <c r="BF128" s="1098" t="s">
        <v>451</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468</v>
      </c>
      <c r="X129" s="1093"/>
      <c r="Y129" s="1093"/>
      <c r="Z129" s="1094"/>
      <c r="AA129" s="990">
        <v>4628607</v>
      </c>
      <c r="AB129" s="991"/>
      <c r="AC129" s="991"/>
      <c r="AD129" s="991"/>
      <c r="AE129" s="992"/>
      <c r="AF129" s="993">
        <v>4523334</v>
      </c>
      <c r="AG129" s="991"/>
      <c r="AH129" s="991"/>
      <c r="AI129" s="991"/>
      <c r="AJ129" s="992"/>
      <c r="AK129" s="993">
        <v>4639860</v>
      </c>
      <c r="AL129" s="991"/>
      <c r="AM129" s="991"/>
      <c r="AN129" s="991"/>
      <c r="AO129" s="992"/>
      <c r="AP129" s="1095"/>
      <c r="AQ129" s="1096"/>
      <c r="AR129" s="1096"/>
      <c r="AS129" s="1096"/>
      <c r="AT129" s="1097"/>
      <c r="AU129" s="235"/>
      <c r="AV129" s="235"/>
      <c r="AW129" s="235"/>
      <c r="AX129" s="1086" t="s">
        <v>469</v>
      </c>
      <c r="AY129" s="982"/>
      <c r="AZ129" s="982"/>
      <c r="BA129" s="982"/>
      <c r="BB129" s="982"/>
      <c r="BC129" s="982"/>
      <c r="BD129" s="982"/>
      <c r="BE129" s="983"/>
      <c r="BF129" s="1087">
        <v>5.8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470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471</v>
      </c>
      <c r="X130" s="1093"/>
      <c r="Y130" s="1093"/>
      <c r="Z130" s="1094"/>
      <c r="AA130" s="990">
        <v>561406</v>
      </c>
      <c r="AB130" s="991"/>
      <c r="AC130" s="991"/>
      <c r="AD130" s="991"/>
      <c r="AE130" s="992"/>
      <c r="AF130" s="993">
        <v>615436</v>
      </c>
      <c r="AG130" s="991"/>
      <c r="AH130" s="991"/>
      <c r="AI130" s="991"/>
      <c r="AJ130" s="992"/>
      <c r="AK130" s="993">
        <v>560638</v>
      </c>
      <c r="AL130" s="991"/>
      <c r="AM130" s="991"/>
      <c r="AN130" s="991"/>
      <c r="AO130" s="992"/>
      <c r="AP130" s="1095"/>
      <c r="AQ130" s="1096"/>
      <c r="AR130" s="1096"/>
      <c r="AS130" s="1096"/>
      <c r="AT130" s="1097"/>
      <c r="AU130" s="235"/>
      <c r="AV130" s="235"/>
      <c r="AW130" s="235"/>
      <c r="AX130" s="1145" t="s">
        <v>472</v>
      </c>
      <c r="AY130" s="1077"/>
      <c r="AZ130" s="1077"/>
      <c r="BA130" s="1077"/>
      <c r="BB130" s="1077"/>
      <c r="BC130" s="1077"/>
      <c r="BD130" s="1077"/>
      <c r="BE130" s="1078"/>
      <c r="BF130" s="1107">
        <v>6.2</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473</v>
      </c>
      <c r="X131" s="1116"/>
      <c r="Y131" s="1116"/>
      <c r="Z131" s="1117"/>
      <c r="AA131" s="1029">
        <v>4067201</v>
      </c>
      <c r="AB131" s="1030"/>
      <c r="AC131" s="1030"/>
      <c r="AD131" s="1030"/>
      <c r="AE131" s="1031"/>
      <c r="AF131" s="1032">
        <v>3907898</v>
      </c>
      <c r="AG131" s="1030"/>
      <c r="AH131" s="1030"/>
      <c r="AI131" s="1030"/>
      <c r="AJ131" s="1031"/>
      <c r="AK131" s="1032">
        <v>4079222</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475</v>
      </c>
      <c r="W132" s="1133"/>
      <c r="X132" s="1133"/>
      <c r="Y132" s="1133"/>
      <c r="Z132" s="1134"/>
      <c r="AA132" s="1135">
        <v>6.4866476970000004</v>
      </c>
      <c r="AB132" s="1136"/>
      <c r="AC132" s="1136"/>
      <c r="AD132" s="1136"/>
      <c r="AE132" s="1137"/>
      <c r="AF132" s="1138">
        <v>5.4026230980000003</v>
      </c>
      <c r="AG132" s="1136"/>
      <c r="AH132" s="1136"/>
      <c r="AI132" s="1136"/>
      <c r="AJ132" s="1137"/>
      <c r="AK132" s="1138">
        <v>5.5670174360000004</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476</v>
      </c>
      <c r="W133" s="1140"/>
      <c r="X133" s="1140"/>
      <c r="Y133" s="1140"/>
      <c r="Z133" s="1141"/>
      <c r="AA133" s="1142">
        <v>6.2</v>
      </c>
      <c r="AB133" s="1143"/>
      <c r="AC133" s="1143"/>
      <c r="AD133" s="1143"/>
      <c r="AE133" s="1144"/>
      <c r="AF133" s="1142">
        <v>6.1</v>
      </c>
      <c r="AG133" s="1143"/>
      <c r="AH133" s="1143"/>
      <c r="AI133" s="1143"/>
      <c r="AJ133" s="1144"/>
      <c r="AK133" s="1142">
        <v>5.8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51" t="s">
        <v>484</v>
      </c>
      <c r="H9" s="1152"/>
      <c r="I9" s="1152"/>
      <c r="J9" s="1153"/>
      <c r="K9" s="263">
        <v>1982984</v>
      </c>
      <c r="L9" s="264">
        <v>95043</v>
      </c>
      <c r="M9" s="265">
        <v>80077</v>
      </c>
      <c r="N9" s="266">
        <v>18.7</v>
      </c>
    </row>
    <row r="10" spans="1:16">
      <c r="A10" s="248"/>
      <c r="B10" s="244"/>
      <c r="C10" s="244"/>
      <c r="D10" s="244"/>
      <c r="E10" s="244"/>
      <c r="F10" s="244"/>
      <c r="G10" s="1151" t="s">
        <v>485</v>
      </c>
      <c r="H10" s="1152"/>
      <c r="I10" s="1152"/>
      <c r="J10" s="1153"/>
      <c r="K10" s="267">
        <v>55626</v>
      </c>
      <c r="L10" s="268">
        <v>2666</v>
      </c>
      <c r="M10" s="269">
        <v>7955</v>
      </c>
      <c r="N10" s="270">
        <v>-66.5</v>
      </c>
    </row>
    <row r="11" spans="1:16" ht="13.5" customHeight="1">
      <c r="A11" s="248"/>
      <c r="B11" s="244"/>
      <c r="C11" s="244"/>
      <c r="D11" s="244"/>
      <c r="E11" s="244"/>
      <c r="F11" s="244"/>
      <c r="G11" s="1151" t="s">
        <v>486</v>
      </c>
      <c r="H11" s="1152"/>
      <c r="I11" s="1152"/>
      <c r="J11" s="1153"/>
      <c r="K11" s="267">
        <v>29870</v>
      </c>
      <c r="L11" s="268">
        <v>1432</v>
      </c>
      <c r="M11" s="269">
        <v>10951</v>
      </c>
      <c r="N11" s="270">
        <v>-86.9</v>
      </c>
    </row>
    <row r="12" spans="1:16" ht="13.5" customHeight="1">
      <c r="A12" s="248"/>
      <c r="B12" s="244"/>
      <c r="C12" s="244"/>
      <c r="D12" s="244"/>
      <c r="E12" s="244"/>
      <c r="F12" s="244"/>
      <c r="G12" s="1151" t="s">
        <v>487</v>
      </c>
      <c r="H12" s="1152"/>
      <c r="I12" s="1152"/>
      <c r="J12" s="1153"/>
      <c r="K12" s="267">
        <v>10143</v>
      </c>
      <c r="L12" s="268">
        <v>486</v>
      </c>
      <c r="M12" s="269">
        <v>416</v>
      </c>
      <c r="N12" s="270">
        <v>16.8</v>
      </c>
    </row>
    <row r="13" spans="1:16" ht="13.5" customHeight="1">
      <c r="A13" s="248"/>
      <c r="B13" s="244"/>
      <c r="C13" s="244"/>
      <c r="D13" s="244"/>
      <c r="E13" s="244"/>
      <c r="F13" s="244"/>
      <c r="G13" s="1151" t="s">
        <v>488</v>
      </c>
      <c r="H13" s="1152"/>
      <c r="I13" s="1152"/>
      <c r="J13" s="1153"/>
      <c r="K13" s="267" t="s">
        <v>489</v>
      </c>
      <c r="L13" s="268" t="s">
        <v>489</v>
      </c>
      <c r="M13" s="269" t="s">
        <v>489</v>
      </c>
      <c r="N13" s="270" t="s">
        <v>489</v>
      </c>
    </row>
    <row r="14" spans="1:16" ht="13.5" customHeight="1">
      <c r="A14" s="248"/>
      <c r="B14" s="244"/>
      <c r="C14" s="244"/>
      <c r="D14" s="244"/>
      <c r="E14" s="244"/>
      <c r="F14" s="244"/>
      <c r="G14" s="1151" t="s">
        <v>490</v>
      </c>
      <c r="H14" s="1152"/>
      <c r="I14" s="1152"/>
      <c r="J14" s="1153"/>
      <c r="K14" s="267">
        <v>51215</v>
      </c>
      <c r="L14" s="268">
        <v>2455</v>
      </c>
      <c r="M14" s="269">
        <v>3811</v>
      </c>
      <c r="N14" s="270">
        <v>-35.6</v>
      </c>
    </row>
    <row r="15" spans="1:16" ht="13.5" customHeight="1">
      <c r="A15" s="248"/>
      <c r="B15" s="244"/>
      <c r="C15" s="244"/>
      <c r="D15" s="244"/>
      <c r="E15" s="244"/>
      <c r="F15" s="244"/>
      <c r="G15" s="1151" t="s">
        <v>491</v>
      </c>
      <c r="H15" s="1152"/>
      <c r="I15" s="1152"/>
      <c r="J15" s="1153"/>
      <c r="K15" s="267">
        <v>9857</v>
      </c>
      <c r="L15" s="268">
        <v>472</v>
      </c>
      <c r="M15" s="269">
        <v>1566</v>
      </c>
      <c r="N15" s="270">
        <v>-69.900000000000006</v>
      </c>
    </row>
    <row r="16" spans="1:16">
      <c r="A16" s="248"/>
      <c r="B16" s="244"/>
      <c r="C16" s="244"/>
      <c r="D16" s="244"/>
      <c r="E16" s="244"/>
      <c r="F16" s="244"/>
      <c r="G16" s="1154" t="s">
        <v>492</v>
      </c>
      <c r="H16" s="1155"/>
      <c r="I16" s="1155"/>
      <c r="J16" s="1156"/>
      <c r="K16" s="268">
        <v>-54104</v>
      </c>
      <c r="L16" s="268">
        <v>-2593</v>
      </c>
      <c r="M16" s="269">
        <v>-8208</v>
      </c>
      <c r="N16" s="270">
        <v>-68.400000000000006</v>
      </c>
    </row>
    <row r="17" spans="1:16">
      <c r="A17" s="248"/>
      <c r="B17" s="244"/>
      <c r="C17" s="244"/>
      <c r="D17" s="244"/>
      <c r="E17" s="244"/>
      <c r="F17" s="244"/>
      <c r="G17" s="1154" t="s">
        <v>168</v>
      </c>
      <c r="H17" s="1155"/>
      <c r="I17" s="1155"/>
      <c r="J17" s="1156"/>
      <c r="K17" s="268">
        <v>2085591</v>
      </c>
      <c r="L17" s="268">
        <v>99961</v>
      </c>
      <c r="M17" s="269">
        <v>96567</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6" t="s">
        <v>497</v>
      </c>
      <c r="H21" s="1147"/>
      <c r="I21" s="1147"/>
      <c r="J21" s="1148"/>
      <c r="K21" s="280">
        <v>7.48</v>
      </c>
      <c r="L21" s="281">
        <v>8.9</v>
      </c>
      <c r="M21" s="282">
        <v>-1.42</v>
      </c>
      <c r="N21" s="249"/>
      <c r="O21" s="283"/>
      <c r="P21" s="279"/>
    </row>
    <row r="22" spans="1:16" s="284" customFormat="1">
      <c r="A22" s="279"/>
      <c r="B22" s="249"/>
      <c r="C22" s="249"/>
      <c r="D22" s="249"/>
      <c r="E22" s="249"/>
      <c r="F22" s="249"/>
      <c r="G22" s="1146" t="s">
        <v>498</v>
      </c>
      <c r="H22" s="1147"/>
      <c r="I22" s="1147"/>
      <c r="J22" s="1148"/>
      <c r="K22" s="285">
        <v>92.4</v>
      </c>
      <c r="L22" s="286">
        <v>97.4</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62" t="s">
        <v>502</v>
      </c>
      <c r="H32" s="1163"/>
      <c r="I32" s="1163"/>
      <c r="J32" s="1164"/>
      <c r="K32" s="294">
        <v>517612</v>
      </c>
      <c r="L32" s="294">
        <v>24809</v>
      </c>
      <c r="M32" s="295">
        <v>47101</v>
      </c>
      <c r="N32" s="296">
        <v>-47.3</v>
      </c>
    </row>
    <row r="33" spans="1:16" ht="13.5" customHeight="1">
      <c r="A33" s="248"/>
      <c r="B33" s="244"/>
      <c r="C33" s="244"/>
      <c r="D33" s="244"/>
      <c r="E33" s="244"/>
      <c r="F33" s="244"/>
      <c r="G33" s="1162" t="s">
        <v>503</v>
      </c>
      <c r="H33" s="1163"/>
      <c r="I33" s="1163"/>
      <c r="J33" s="1164"/>
      <c r="K33" s="294" t="s">
        <v>489</v>
      </c>
      <c r="L33" s="294" t="s">
        <v>489</v>
      </c>
      <c r="M33" s="295" t="s">
        <v>489</v>
      </c>
      <c r="N33" s="296" t="s">
        <v>489</v>
      </c>
    </row>
    <row r="34" spans="1:16" ht="27" customHeight="1">
      <c r="A34" s="248"/>
      <c r="B34" s="244"/>
      <c r="C34" s="244"/>
      <c r="D34" s="244"/>
      <c r="E34" s="244"/>
      <c r="F34" s="244"/>
      <c r="G34" s="1162" t="s">
        <v>504</v>
      </c>
      <c r="H34" s="1163"/>
      <c r="I34" s="1163"/>
      <c r="J34" s="1164"/>
      <c r="K34" s="294" t="s">
        <v>489</v>
      </c>
      <c r="L34" s="294" t="s">
        <v>489</v>
      </c>
      <c r="M34" s="295">
        <v>22</v>
      </c>
      <c r="N34" s="296" t="s">
        <v>489</v>
      </c>
    </row>
    <row r="35" spans="1:16" ht="27" customHeight="1">
      <c r="A35" s="248"/>
      <c r="B35" s="244"/>
      <c r="C35" s="244"/>
      <c r="D35" s="244"/>
      <c r="E35" s="244"/>
      <c r="F35" s="244"/>
      <c r="G35" s="1162" t="s">
        <v>505</v>
      </c>
      <c r="H35" s="1163"/>
      <c r="I35" s="1163"/>
      <c r="J35" s="1164"/>
      <c r="K35" s="294">
        <v>120159</v>
      </c>
      <c r="L35" s="294">
        <v>5759</v>
      </c>
      <c r="M35" s="295">
        <v>14567</v>
      </c>
      <c r="N35" s="296">
        <v>-60.5</v>
      </c>
    </row>
    <row r="36" spans="1:16" ht="27" customHeight="1">
      <c r="A36" s="248"/>
      <c r="B36" s="244"/>
      <c r="C36" s="244"/>
      <c r="D36" s="244"/>
      <c r="E36" s="244"/>
      <c r="F36" s="244"/>
      <c r="G36" s="1162" t="s">
        <v>506</v>
      </c>
      <c r="H36" s="1163"/>
      <c r="I36" s="1163"/>
      <c r="J36" s="1164"/>
      <c r="K36" s="294">
        <v>149958</v>
      </c>
      <c r="L36" s="294">
        <v>7187</v>
      </c>
      <c r="M36" s="295">
        <v>3162</v>
      </c>
      <c r="N36" s="296">
        <v>127.3</v>
      </c>
    </row>
    <row r="37" spans="1:16" ht="13.5" customHeight="1">
      <c r="A37" s="248"/>
      <c r="B37" s="244"/>
      <c r="C37" s="244"/>
      <c r="D37" s="244"/>
      <c r="E37" s="244"/>
      <c r="F37" s="244"/>
      <c r="G37" s="1162" t="s">
        <v>507</v>
      </c>
      <c r="H37" s="1163"/>
      <c r="I37" s="1163"/>
      <c r="J37" s="1164"/>
      <c r="K37" s="294" t="s">
        <v>489</v>
      </c>
      <c r="L37" s="294" t="s">
        <v>489</v>
      </c>
      <c r="M37" s="295">
        <v>1050</v>
      </c>
      <c r="N37" s="296" t="s">
        <v>489</v>
      </c>
    </row>
    <row r="38" spans="1:16" ht="27" customHeight="1">
      <c r="A38" s="248"/>
      <c r="B38" s="244"/>
      <c r="C38" s="244"/>
      <c r="D38" s="244"/>
      <c r="E38" s="244"/>
      <c r="F38" s="244"/>
      <c r="G38" s="1165" t="s">
        <v>508</v>
      </c>
      <c r="H38" s="1166"/>
      <c r="I38" s="1166"/>
      <c r="J38" s="1167"/>
      <c r="K38" s="297" t="s">
        <v>489</v>
      </c>
      <c r="L38" s="297" t="s">
        <v>489</v>
      </c>
      <c r="M38" s="298">
        <v>8</v>
      </c>
      <c r="N38" s="299" t="s">
        <v>489</v>
      </c>
      <c r="O38" s="293"/>
    </row>
    <row r="39" spans="1:16">
      <c r="A39" s="248"/>
      <c r="B39" s="244"/>
      <c r="C39" s="244"/>
      <c r="D39" s="244"/>
      <c r="E39" s="244"/>
      <c r="F39" s="244"/>
      <c r="G39" s="1165" t="s">
        <v>509</v>
      </c>
      <c r="H39" s="1166"/>
      <c r="I39" s="1166"/>
      <c r="J39" s="1167"/>
      <c r="K39" s="300" t="s">
        <v>489</v>
      </c>
      <c r="L39" s="300" t="s">
        <v>489</v>
      </c>
      <c r="M39" s="301">
        <v>-3518</v>
      </c>
      <c r="N39" s="302" t="s">
        <v>489</v>
      </c>
      <c r="O39" s="293"/>
    </row>
    <row r="40" spans="1:16" ht="27" customHeight="1">
      <c r="A40" s="248"/>
      <c r="B40" s="244"/>
      <c r="C40" s="244"/>
      <c r="D40" s="244"/>
      <c r="E40" s="244"/>
      <c r="F40" s="244"/>
      <c r="G40" s="1162" t="s">
        <v>510</v>
      </c>
      <c r="H40" s="1163"/>
      <c r="I40" s="1163"/>
      <c r="J40" s="1164"/>
      <c r="K40" s="300">
        <v>-560638</v>
      </c>
      <c r="L40" s="300">
        <v>-26871</v>
      </c>
      <c r="M40" s="301">
        <v>-41712</v>
      </c>
      <c r="N40" s="302">
        <v>-35.6</v>
      </c>
      <c r="O40" s="293"/>
    </row>
    <row r="41" spans="1:16">
      <c r="A41" s="248"/>
      <c r="B41" s="244"/>
      <c r="C41" s="244"/>
      <c r="D41" s="244"/>
      <c r="E41" s="244"/>
      <c r="F41" s="244"/>
      <c r="G41" s="1168" t="s">
        <v>279</v>
      </c>
      <c r="H41" s="1169"/>
      <c r="I41" s="1169"/>
      <c r="J41" s="1170"/>
      <c r="K41" s="294">
        <v>227091</v>
      </c>
      <c r="L41" s="300">
        <v>10884</v>
      </c>
      <c r="M41" s="301">
        <v>20682</v>
      </c>
      <c r="N41" s="302">
        <v>-47.4</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7" t="s">
        <v>479</v>
      </c>
      <c r="J49" s="1159" t="s">
        <v>514</v>
      </c>
      <c r="K49" s="1160"/>
      <c r="L49" s="1160"/>
      <c r="M49" s="1160"/>
      <c r="N49" s="1161"/>
    </row>
    <row r="50" spans="1:14">
      <c r="A50" s="248"/>
      <c r="B50" s="244"/>
      <c r="C50" s="244"/>
      <c r="D50" s="244"/>
      <c r="E50" s="244"/>
      <c r="F50" s="244"/>
      <c r="G50" s="312"/>
      <c r="H50" s="313"/>
      <c r="I50" s="1158"/>
      <c r="J50" s="314" t="s">
        <v>515</v>
      </c>
      <c r="K50" s="315" t="s">
        <v>516</v>
      </c>
      <c r="L50" s="316" t="s">
        <v>517</v>
      </c>
      <c r="M50" s="317" t="s">
        <v>518</v>
      </c>
      <c r="N50" s="318" t="s">
        <v>519</v>
      </c>
    </row>
    <row r="51" spans="1:14">
      <c r="A51" s="248"/>
      <c r="B51" s="244"/>
      <c r="C51" s="244"/>
      <c r="D51" s="244"/>
      <c r="E51" s="244"/>
      <c r="F51" s="244"/>
      <c r="G51" s="310" t="s">
        <v>520</v>
      </c>
      <c r="H51" s="311"/>
      <c r="I51" s="319">
        <v>211411</v>
      </c>
      <c r="J51" s="320">
        <v>9383</v>
      </c>
      <c r="K51" s="321">
        <v>-74.2</v>
      </c>
      <c r="L51" s="322">
        <v>42839</v>
      </c>
      <c r="M51" s="323">
        <v>-13.3</v>
      </c>
      <c r="N51" s="324">
        <v>-60.9</v>
      </c>
    </row>
    <row r="52" spans="1:14">
      <c r="A52" s="248"/>
      <c r="B52" s="244"/>
      <c r="C52" s="244"/>
      <c r="D52" s="244"/>
      <c r="E52" s="244"/>
      <c r="F52" s="244"/>
      <c r="G52" s="325"/>
      <c r="H52" s="326" t="s">
        <v>521</v>
      </c>
      <c r="I52" s="327">
        <v>90061</v>
      </c>
      <c r="J52" s="328">
        <v>3997</v>
      </c>
      <c r="K52" s="329">
        <v>-60.3</v>
      </c>
      <c r="L52" s="330">
        <v>22027</v>
      </c>
      <c r="M52" s="331">
        <v>-17.100000000000001</v>
      </c>
      <c r="N52" s="332">
        <v>-43.2</v>
      </c>
    </row>
    <row r="53" spans="1:14">
      <c r="A53" s="248"/>
      <c r="B53" s="244"/>
      <c r="C53" s="244"/>
      <c r="D53" s="244"/>
      <c r="E53" s="244"/>
      <c r="F53" s="244"/>
      <c r="G53" s="310" t="s">
        <v>522</v>
      </c>
      <c r="H53" s="311"/>
      <c r="I53" s="319">
        <v>233504</v>
      </c>
      <c r="J53" s="320">
        <v>10568</v>
      </c>
      <c r="K53" s="321">
        <v>12.6</v>
      </c>
      <c r="L53" s="322">
        <v>46819</v>
      </c>
      <c r="M53" s="323">
        <v>9.3000000000000007</v>
      </c>
      <c r="N53" s="324">
        <v>3.3</v>
      </c>
    </row>
    <row r="54" spans="1:14">
      <c r="A54" s="248"/>
      <c r="B54" s="244"/>
      <c r="C54" s="244"/>
      <c r="D54" s="244"/>
      <c r="E54" s="244"/>
      <c r="F54" s="244"/>
      <c r="G54" s="325"/>
      <c r="H54" s="326" t="s">
        <v>521</v>
      </c>
      <c r="I54" s="327">
        <v>227142</v>
      </c>
      <c r="J54" s="328">
        <v>10280</v>
      </c>
      <c r="K54" s="329">
        <v>157.19999999999999</v>
      </c>
      <c r="L54" s="330">
        <v>24121</v>
      </c>
      <c r="M54" s="331">
        <v>9.5</v>
      </c>
      <c r="N54" s="332">
        <v>147.69999999999999</v>
      </c>
    </row>
    <row r="55" spans="1:14">
      <c r="A55" s="248"/>
      <c r="B55" s="244"/>
      <c r="C55" s="244"/>
      <c r="D55" s="244"/>
      <c r="E55" s="244"/>
      <c r="F55" s="244"/>
      <c r="G55" s="310" t="s">
        <v>523</v>
      </c>
      <c r="H55" s="311"/>
      <c r="I55" s="319">
        <v>814698</v>
      </c>
      <c r="J55" s="320">
        <v>37332</v>
      </c>
      <c r="K55" s="321">
        <v>253.3</v>
      </c>
      <c r="L55" s="322">
        <v>53270</v>
      </c>
      <c r="M55" s="323">
        <v>13.8</v>
      </c>
      <c r="N55" s="324">
        <v>239.5</v>
      </c>
    </row>
    <row r="56" spans="1:14">
      <c r="A56" s="248"/>
      <c r="B56" s="244"/>
      <c r="C56" s="244"/>
      <c r="D56" s="244"/>
      <c r="E56" s="244"/>
      <c r="F56" s="244"/>
      <c r="G56" s="325"/>
      <c r="H56" s="326" t="s">
        <v>521</v>
      </c>
      <c r="I56" s="327">
        <v>387902</v>
      </c>
      <c r="J56" s="328">
        <v>17775</v>
      </c>
      <c r="K56" s="329">
        <v>72.900000000000006</v>
      </c>
      <c r="L56" s="330">
        <v>24316</v>
      </c>
      <c r="M56" s="331">
        <v>0.8</v>
      </c>
      <c r="N56" s="332">
        <v>72.099999999999994</v>
      </c>
    </row>
    <row r="57" spans="1:14">
      <c r="A57" s="248"/>
      <c r="B57" s="244"/>
      <c r="C57" s="244"/>
      <c r="D57" s="244"/>
      <c r="E57" s="244"/>
      <c r="F57" s="244"/>
      <c r="G57" s="310" t="s">
        <v>524</v>
      </c>
      <c r="H57" s="311"/>
      <c r="I57" s="319">
        <v>189500</v>
      </c>
      <c r="J57" s="320">
        <v>8855</v>
      </c>
      <c r="K57" s="321">
        <v>-76.3</v>
      </c>
      <c r="L57" s="322">
        <v>53292</v>
      </c>
      <c r="M57" s="323">
        <v>0</v>
      </c>
      <c r="N57" s="324">
        <v>-76.3</v>
      </c>
    </row>
    <row r="58" spans="1:14">
      <c r="A58" s="248"/>
      <c r="B58" s="244"/>
      <c r="C58" s="244"/>
      <c r="D58" s="244"/>
      <c r="E58" s="244"/>
      <c r="F58" s="244"/>
      <c r="G58" s="325"/>
      <c r="H58" s="326" t="s">
        <v>521</v>
      </c>
      <c r="I58" s="327">
        <v>92637</v>
      </c>
      <c r="J58" s="328">
        <v>4329</v>
      </c>
      <c r="K58" s="329">
        <v>-75.599999999999994</v>
      </c>
      <c r="L58" s="330">
        <v>28900</v>
      </c>
      <c r="M58" s="331">
        <v>18.899999999999999</v>
      </c>
      <c r="N58" s="332">
        <v>-94.5</v>
      </c>
    </row>
    <row r="59" spans="1:14">
      <c r="A59" s="248"/>
      <c r="B59" s="244"/>
      <c r="C59" s="244"/>
      <c r="D59" s="244"/>
      <c r="E59" s="244"/>
      <c r="F59" s="244"/>
      <c r="G59" s="310" t="s">
        <v>525</v>
      </c>
      <c r="H59" s="311"/>
      <c r="I59" s="319">
        <v>434993</v>
      </c>
      <c r="J59" s="320">
        <v>20849</v>
      </c>
      <c r="K59" s="321">
        <v>135.4</v>
      </c>
      <c r="L59" s="322">
        <v>69469</v>
      </c>
      <c r="M59" s="323">
        <v>30.4</v>
      </c>
      <c r="N59" s="324">
        <v>105</v>
      </c>
    </row>
    <row r="60" spans="1:14">
      <c r="A60" s="248"/>
      <c r="B60" s="244"/>
      <c r="C60" s="244"/>
      <c r="D60" s="244"/>
      <c r="E60" s="244"/>
      <c r="F60" s="244"/>
      <c r="G60" s="325"/>
      <c r="H60" s="326" t="s">
        <v>521</v>
      </c>
      <c r="I60" s="333">
        <v>274751</v>
      </c>
      <c r="J60" s="328">
        <v>13169</v>
      </c>
      <c r="K60" s="329">
        <v>204.2</v>
      </c>
      <c r="L60" s="330">
        <v>38215</v>
      </c>
      <c r="M60" s="331">
        <v>32.200000000000003</v>
      </c>
      <c r="N60" s="332">
        <v>172</v>
      </c>
    </row>
    <row r="61" spans="1:14">
      <c r="A61" s="248"/>
      <c r="B61" s="244"/>
      <c r="C61" s="244"/>
      <c r="D61" s="244"/>
      <c r="E61" s="244"/>
      <c r="F61" s="244"/>
      <c r="G61" s="310" t="s">
        <v>526</v>
      </c>
      <c r="H61" s="334"/>
      <c r="I61" s="335">
        <v>376821</v>
      </c>
      <c r="J61" s="336">
        <v>17397</v>
      </c>
      <c r="K61" s="337">
        <v>50.2</v>
      </c>
      <c r="L61" s="338">
        <v>53138</v>
      </c>
      <c r="M61" s="339">
        <v>8</v>
      </c>
      <c r="N61" s="324">
        <v>42.2</v>
      </c>
    </row>
    <row r="62" spans="1:14">
      <c r="A62" s="248"/>
      <c r="B62" s="244"/>
      <c r="C62" s="244"/>
      <c r="D62" s="244"/>
      <c r="E62" s="244"/>
      <c r="F62" s="244"/>
      <c r="G62" s="325"/>
      <c r="H62" s="326" t="s">
        <v>521</v>
      </c>
      <c r="I62" s="327">
        <v>214499</v>
      </c>
      <c r="J62" s="328">
        <v>9910</v>
      </c>
      <c r="K62" s="329">
        <v>59.7</v>
      </c>
      <c r="L62" s="330">
        <v>27516</v>
      </c>
      <c r="M62" s="331">
        <v>8.9</v>
      </c>
      <c r="N62" s="332">
        <v>50.8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1" t="s">
        <v>3</v>
      </c>
      <c r="D47" s="1171"/>
      <c r="E47" s="1172"/>
      <c r="F47" s="11">
        <v>38.01</v>
      </c>
      <c r="G47" s="12">
        <v>42.2</v>
      </c>
      <c r="H47" s="12">
        <v>43.66</v>
      </c>
      <c r="I47" s="12">
        <v>43.47</v>
      </c>
      <c r="J47" s="13">
        <v>44.69</v>
      </c>
    </row>
    <row r="48" spans="2:10" ht="57.75" customHeight="1">
      <c r="B48" s="14"/>
      <c r="C48" s="1173" t="s">
        <v>4</v>
      </c>
      <c r="D48" s="1173"/>
      <c r="E48" s="1174"/>
      <c r="F48" s="15">
        <v>5.96</v>
      </c>
      <c r="G48" s="16">
        <v>3.31</v>
      </c>
      <c r="H48" s="16">
        <v>3.53</v>
      </c>
      <c r="I48" s="16">
        <v>4.6500000000000004</v>
      </c>
      <c r="J48" s="17">
        <v>6.67</v>
      </c>
    </row>
    <row r="49" spans="2:10" ht="57.75" customHeight="1" thickBot="1">
      <c r="B49" s="18"/>
      <c r="C49" s="1175" t="s">
        <v>5</v>
      </c>
      <c r="D49" s="1175"/>
      <c r="E49" s="1176"/>
      <c r="F49" s="19">
        <v>5.0599999999999996</v>
      </c>
      <c r="G49" s="20">
        <v>0.94</v>
      </c>
      <c r="H49" s="20">
        <v>2.48</v>
      </c>
      <c r="I49" s="20" t="s">
        <v>533</v>
      </c>
      <c r="J49" s="21">
        <v>4.45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2017-05-15T00:30:28Z</cp:lastPrinted>
  <dcterms:created xsi:type="dcterms:W3CDTF">2017-02-15T20:35:06Z</dcterms:created>
  <dcterms:modified xsi:type="dcterms:W3CDTF">2017-05-15T00:30:32Z</dcterms:modified>
</cp:coreProperties>
</file>