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50" windowWidth="20730" windowHeight="4995" tabRatio="9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E39" i="9"/>
  <c r="AM39" i="9"/>
  <c r="U39" i="9"/>
  <c r="BE38" i="9"/>
  <c r="AM38" i="9"/>
  <c r="U38" i="9"/>
  <c r="BE37" i="9"/>
  <c r="AM37" i="9"/>
  <c r="BE36" i="9"/>
  <c r="AM36" i="9"/>
  <c r="BE35" i="9"/>
  <c r="AM35" i="9"/>
  <c r="CO34" i="9"/>
  <c r="CO35" i="9" s="1"/>
  <c r="CO36" i="9" s="1"/>
  <c r="CO37" i="9" s="1"/>
  <c r="CO38" i="9" s="1"/>
  <c r="CO39" i="9" s="1"/>
  <c r="CO40" i="9" s="1"/>
  <c r="BW34" i="9"/>
  <c r="BW35" i="9" s="1"/>
  <c r="BW36" i="9" s="1"/>
  <c r="BW37" i="9" s="1"/>
  <c r="BW38" i="9" s="1"/>
  <c r="BW39" i="9" s="1"/>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<sst xmlns="http://schemas.openxmlformats.org/spreadsheetml/2006/main" count="1107" uniqueCount="572">
  <si>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</si>
  <si>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</si>
  <si>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</si>
  <si>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</si>
  <si>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</si>
  <si>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</si>
  <si>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</si>
  <si>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</si>
  <si>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</si>
  <si>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</si>
  <si>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</si>
  <si>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</si>
  <si>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</si>
  <si>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</si>
  <si>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</si>
  <si>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</si>
  <si>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</si>
  <si>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</si>
  <si>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</si>
  <si>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</si>
  <si>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</si>
  <si>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</si>
  <si>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</si>
  <si>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</si>
  <si>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</si>
  <si>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</si>
  <si>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</si>
  <si>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</si>
  <si>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</si>
  <si>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</si>
  <si>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</si>
  <si>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</si>
  <si>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</si>
  <si>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</si>
  <si>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</si>
  <si>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</si>
  <si>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</si>
  <si>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</si>
  <si>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</si>
  <si>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</si>
  <si>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</si>
  <si>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</si>
  <si>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</si>
  <si>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</si>
  <si>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</si>
  <si>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</si>
  <si>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</si>
  <si>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</si>
  <si>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</si>
  <si>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</si>
  <si>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</si>
  <si>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</si>
  <si>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</si>
  <si>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</si>
  <si>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</si>
  <si>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</si>
  <si>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</si>
  <si>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</si>
  <si>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</si>
  <si>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</si>
  <si>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</si>
  <si>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</si>
  <si>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</si>
  <si>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</si>
  <si>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</si>
  <si>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</si>
  <si>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</si>
  <si>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</si>
  <si>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</si>
  <si>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</si>
  <si>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</si>
  <si>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</si>
  <si>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</si>
  <si>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</si>
  <si>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</si>
  <si>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</si>
  <si>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</si>
  <si>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</si>
  <si>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</si>
  <si>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</si>
  <si>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</si>
  <si>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</si>
  <si>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</si>
  <si>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</si>
  <si>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</si>
  <si>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</si>
  <si>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</si>
  <si>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</si>
  <si>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</si>
  <si>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</si>
  <si>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</si>
  <si>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</si>
  <si>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</si>
  <si>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</si>
  <si>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</si>
  <si>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</si>
  <si>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</si>
  <si>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</si>
  <si>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</si>
  <si>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</si>
  <si>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</si>
  <si>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</si>
  <si>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</si>
  <si>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</si>
  <si>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</si>
  <si>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</si>
  <si>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</si>
  <si>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</si>
  <si>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</si>
  <si>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</si>
  <si>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</si>
  <si>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</si>
  <si>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</si>
  <si>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</si>
  <si>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</si>
  <si>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</si>
  <si>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</si>
  <si>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</si>
  <si>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</si>
  <si>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</si>
  <si>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</si>
  <si>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</si>
  <si>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</si>
  <si>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</si>
  <si>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</si>
  <si>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</si>
  <si>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</si>
  <si>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</si>
  <si>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</si>
  <si>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</si>
  <si>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</si>
  <si>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</si>
  <si>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</si>
  <si>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</si>
  <si>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</si>
  <si>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</si>
  <si>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</si>
  <si>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</si>
  <si>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</si>
  <si>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</si>
  <si>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</si>
  <si>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</si>
  <si>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</si>
  <si>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</si>
  <si>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</si>
  <si>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</si>
  <si>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</si>
  <si>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</si>
  <si>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</si>
  <si>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</si>
  <si>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</si>
  <si>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</si>
  <si>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</si>
  <si>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</si>
  <si>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</si>
  <si>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</si>
  <si>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</si>
  <si>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</si>
  <si>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</si>
  <si>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</si>
  <si>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</si>
  <si>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</si>
  <si>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</si>
  <si>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</si>
  <si>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</si>
  <si>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</si>
  <si>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</si>
  <si>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</si>
  <si>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</si>
  <si>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</si>
  <si>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</si>
  <si>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</si>
  <si>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</si>
  <si>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</si>
  <si>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</si>
  <si>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</si>
  <si>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</si>
  <si>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</si>
  <si>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</si>
  <si>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</si>
  <si>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</si>
  <si>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</si>
  <si>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</si>
  <si>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</si>
  <si>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</si>
  <si>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</si>
  <si>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</si>
  <si>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</si>
  <si>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</si>
  <si>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</si>
  <si>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</si>
  <si>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</si>
  <si>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</si>
  <si>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</si>
  <si>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大阪府吹田市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</si>
  <si>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</si>
  <si>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</si>
  <si>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</si>
  <si>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</si>
  <si>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</si>
  <si>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</si>
  <si>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</si>
  <si>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</si>
  <si>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</si>
  <si>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</si>
  <si>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</si>
  <si>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</si>
  <si>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</si>
  <si>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</si>
  <si>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</si>
  <si>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</si>
  <si>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</si>
  <si>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</si>
  <si>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</si>
  <si>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</si>
  <si>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</si>
  <si>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</si>
  <si>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</si>
  <si>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</si>
  <si>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</si>
  <si>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</si>
  <si>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</si>
  <si>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</si>
  <si>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</si>
  <si>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</si>
  <si>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</si>
  <si>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</si>
  <si>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</si>
  <si>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</si>
  <si>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</si>
  <si>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</si>
  <si>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</si>
  <si>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</si>
  <si>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</si>
  <si>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</si>
  <si>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</si>
  <si>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</si>
  <si>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</si>
  <si>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</si>
  <si>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</si>
  <si>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</si>
  <si>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</si>
  <si>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</si>
  <si>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</si>
  <si>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</si>
  <si>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</si>
  <si>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</si>
  <si>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</si>
  <si>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</si>
  <si>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</si>
  <si>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</si>
  <si>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</si>
  <si>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</si>
  <si>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</si>
  <si>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</si>
  <si>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</si>
  <si>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</si>
  <si>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</si>
  <si>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</si>
  <si>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</si>
  <si>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</si>
  <si>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</si>
  <si>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</si>
  <si>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</si>
  <si>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</si>
  <si>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</si>
  <si>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</si>
  <si>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</si>
  <si>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</si>
  <si>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</si>
  <si>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</si>
  <si>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</si>
  <si>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</si>
  <si>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</si>
  <si>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</si>
  <si>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</si>
  <si>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</si>
  <si>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</si>
  <si>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</si>
  <si>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</si>
  <si>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</si>
  <si>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</si>
  <si>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</si>
  <si>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</si>
  <si>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</si>
  <si>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</si>
  <si>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</si>
  <si>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</si>
  <si>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</si>
  <si>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</si>
  <si>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</si>
  <si>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</si>
  <si>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</si>
  <si>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</si>
  <si>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</si>
  <si>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</si>
  <si>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</si>
  <si>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</si>
  <si>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</si>
  <si>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</si>
  <si>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</si>
  <si>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</si>
  <si>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</si>
  <si>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</si>
  <si>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</si>
  <si>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</si>
  <si>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</si>
  <si>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</si>
  <si>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</si>
  <si>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</si>
  <si>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</si>
  <si>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</si>
  <si>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</si>
  <si>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</si>
  <si>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</si>
  <si>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</si>
  <si>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</si>
  <si>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</si>
  <si>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</si>
  <si>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</si>
  <si>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</si>
  <si>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</si>
  <si>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</si>
  <si>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</si>
  <si>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</si>
  <si>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</si>
  <si>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</si>
  <si>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</si>
  <si>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</si>
  <si>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</si>
  <si>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</si>
  <si>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</si>
  <si>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</si>
  <si>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</si>
  <si>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</si>
  <si>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</si>
  <si>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</si>
  <si>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</si>
  <si>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</si>
  <si>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</si>
  <si>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</si>
  <si>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</si>
  <si>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大阪府吹田市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</si>
  <si>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</si>
  <si>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</si>
  <si>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</si>
  <si>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</si>
  <si>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</si>
  <si>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</si>
  <si>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</si>
  <si>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</si>
  <si>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</si>
  <si>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</si>
  <si>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</si>
  <si>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</si>
  <si>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</si>
  <si>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</si>
  <si>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</si>
  <si>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</si>
  <si>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</si>
  <si>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</si>
  <si>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</si>
  <si>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</si>
  <si>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</si>
  <si>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</si>
  <si>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</si>
  <si>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</si>
  <si>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</si>
  <si>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</si>
  <si>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</si>
  <si>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</si>
  <si>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</si>
  <si>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</si>
  <si>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</si>
  <si>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</si>
  <si>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</si>
  <si>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</si>
  <si>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</si>
  <si>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</si>
  <si>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</si>
  <si>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</si>
  <si>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</si>
  <si>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自動車駐車場特別会計</t>
    <phoneticPr fontId="5"/>
  </si>
  <si>
    <t>介護保険特別会計</t>
    <phoneticPr fontId="5"/>
  </si>
  <si>
    <t>後期高齢者医療特別会計</t>
    <phoneticPr fontId="5"/>
  </si>
  <si>
    <t>水道事業会計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</si>
  <si>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</si>
  <si>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</si>
  <si>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</si>
  <si>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</si>
  <si>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</si>
  <si>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</si>
  <si>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</si>
  <si>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</si>
  <si>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</si>
  <si>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</si>
  <si>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</si>
  <si>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</si>
  <si>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</si>
  <si>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</si>
  <si>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</si>
  <si>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</si>
  <si>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</si>
  <si>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</si>
  <si>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</si>
  <si>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</si>
  <si>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</si>
  <si>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</si>
  <si>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</si>
  <si>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</si>
  <si>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</si>
  <si>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</si>
  <si>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</si>
  <si>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</si>
  <si>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</si>
  <si>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</si>
  <si>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</si>
  <si>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</si>
  <si>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</si>
  <si>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</si>
  <si>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</si>
  <si>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</si>
  <si>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</si>
  <si>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</si>
  <si>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</si>
  <si>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</si>
  <si>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</si>
  <si>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</si>
  <si>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</si>
  <si>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</si>
  <si>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</si>
  <si>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</si>
  <si>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</si>
  <si>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</si>
  <si>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</si>
  <si>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</si>
  <si>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</si>
  <si>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</si>
  <si>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</si>
  <si>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</si>
  <si>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</si>
  <si>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</si>
  <si>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</si>
  <si>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</si>
  <si>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</si>
  <si>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</si>
  <si>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</si>
  <si>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</si>
  <si>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</si>
  <si>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</si>
  <si>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</si>
  <si>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</si>
  <si>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</si>
  <si>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</si>
  <si>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</si>
  <si>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</si>
  <si>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</si>
  <si>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</si>
  <si>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</si>
  <si>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</si>
  <si>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</si>
  <si>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</si>
  <si>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</si>
  <si>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</si>
  <si>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</si>
  <si>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</si>
  <si>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</si>
  <si>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</si>
  <si>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</si>
  <si>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</si>
  <si>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</si>
  <si>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</si>
  <si>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</si>
  <si>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</si>
  <si>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</si>
  <si>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</si>
  <si>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</si>
  <si>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</si>
  <si>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</si>
  <si>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</si>
  <si>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</si>
  <si>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</si>
  <si>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</si>
  <si>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</si>
  <si>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</si>
  <si>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</si>
  <si>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</si>
  <si>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</si>
  <si>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</si>
  <si>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</si>
  <si>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</si>
  <si>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</si>
  <si>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</si>
  <si>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</si>
  <si>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</si>
  <si>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</si>
  <si>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</si>
  <si>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</si>
  <si>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</si>
  <si>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</si>
  <si>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</si>
  <si>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</si>
  <si>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</si>
  <si>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</si>
  <si>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</si>
  <si>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</si>
  <si>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</si>
  <si>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</si>
  <si>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</si>
  <si>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</si>
  <si>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</si>
  <si>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</si>
  <si>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</si>
  <si>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</si>
  <si>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</si>
  <si>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</si>
  <si>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</si>
  <si>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</si>
  <si>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</si>
  <si>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</si>
  <si>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</si>
  <si>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0.39</t>
  </si>
  <si>
    <t>▲ 0.17</t>
  </si>
  <si>
    <t>▲ 0.87</t>
  </si>
  <si>
    <t>国民健康保険特別会計</t>
  </si>
  <si>
    <t>▲ 5.71</t>
  </si>
  <si>
    <t>▲ 5.34</t>
  </si>
  <si>
    <t>▲ 4.98</t>
  </si>
  <si>
    <t>▲ 4.26</t>
  </si>
  <si>
    <t>▲ 4.03</t>
  </si>
  <si>
    <t>水道事業会計</t>
  </si>
  <si>
    <t>下水道特別会計</t>
  </si>
  <si>
    <t>介護保険特別会計</t>
  </si>
  <si>
    <t>一般会計</t>
  </si>
  <si>
    <t>後期高齢者医療特別会計</t>
  </si>
  <si>
    <t>勤労者福祉共済特別会計</t>
  </si>
  <si>
    <t>交通災害・火災等共済特別会計</t>
  </si>
  <si>
    <t>その他会計（赤字）</t>
  </si>
  <si>
    <t>▲ 0.01</t>
  </si>
  <si>
    <t>▲ 0.04</t>
  </si>
  <si>
    <t>その他会計（黒字）</t>
  </si>
  <si>
    <t>-</t>
    <phoneticPr fontId="2"/>
  </si>
  <si>
    <t>-</t>
    <phoneticPr fontId="5"/>
  </si>
  <si>
    <t>法適用企業</t>
    <phoneticPr fontId="5"/>
  </si>
  <si>
    <t>法非適用企業</t>
    <phoneticPr fontId="5"/>
  </si>
  <si>
    <t>大阪府都市競艇組合</t>
    <rPh sb="0" eb="3">
      <t>オオサカフ</t>
    </rPh>
    <rPh sb="3" eb="5">
      <t>トシ</t>
    </rPh>
    <rPh sb="5" eb="7">
      <t>キョウテイ</t>
    </rPh>
    <rPh sb="7" eb="9">
      <t>クミアイ</t>
    </rPh>
    <phoneticPr fontId="24"/>
  </si>
  <si>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</si>
  <si>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</si>
  <si>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淀川右岸水防事務組合</t>
    <rPh sb="0" eb="2">
      <t>ヨドガワ</t>
    </rPh>
    <rPh sb="2" eb="4">
      <t>ウガン</t>
    </rPh>
    <rPh sb="4" eb="6">
      <t>スイボウ</t>
    </rPh>
    <rPh sb="6" eb="8">
      <t>ジム</t>
    </rPh>
    <rPh sb="8" eb="10">
      <t>クミアイ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</si>
  <si>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</si>
  <si>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</si>
  <si>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吹田市健康づくり推進事業団</t>
  </si>
  <si>
    <t>吹田市介護老人保健施設事業団</t>
  </si>
  <si>
    <t>吹田市文化振興事業団</t>
  </si>
  <si>
    <t>吹田市国際交流協会</t>
  </si>
  <si>
    <t>吹田市開発ビル</t>
  </si>
  <si>
    <t>千里リサイクルプラザ</t>
  </si>
  <si>
    <t>市立吹田市民病院</t>
    <rPh sb="0" eb="2">
      <t>シリツ</t>
    </rPh>
    <rPh sb="2" eb="4">
      <t>スイタ</t>
    </rPh>
    <rPh sb="4" eb="6">
      <t>シミン</t>
    </rPh>
    <rPh sb="6" eb="8">
      <t>ビョウイン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</si>
  <si>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</si>
  <si>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</si>
  <si>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</si>
  <si>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</si>
  <si>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については、平成27年度時点では、類似団体と比べて低いが、北大阪健康医療都市（健都）のまちづくりや都市計画道路の整備などの大規模な普通建設事業が施行中であり、多額の地方債発行が見込まれていること、また、既存施設の老朽化が進んでいることなどから、今後、多額の費用が必要となるため、コストの縮減と平準化を図り、公共施設の管理運営に取り組む。</t>
    <rPh sb="35" eb="36">
      <t>ヒク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</si>
  <si>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</si>
  <si>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</si>
  <si>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</si>
  <si>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</si>
  <si>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</si>
  <si>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</si>
  <si>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吹田市が将来負担する可能性のある債務等の規模は前年度に引き続き類似団体と比べて小さい。
　また、普通建設事業費の精査に努めた結果、地方債償還のための一般財源等を前年度以下に抑えることができており、現時点では、地方債の現在高などが近い将来に財政を圧迫する見込みは少ないと考えられる。
　しかしながら、今後、北大阪健康医療都市（健都）の整備などの多額の地方債発行を伴う普通建設事業の実施が見込まれていることから、将来世代への過度な負担の先送りなどを行わない財政運営に努める。</t>
    <rPh sb="153" eb="154">
      <t>キタ</t>
    </rPh>
    <rPh sb="154" eb="156">
      <t>オオサカ</t>
    </rPh>
    <rPh sb="156" eb="158">
      <t>ケンコウ</t>
    </rPh>
    <rPh sb="158" eb="160">
      <t>イリョウ</t>
    </rPh>
    <rPh sb="160" eb="162">
      <t>トシ</t>
    </rPh>
    <rPh sb="163" eb="164">
      <t>ケン</t>
    </rPh>
    <rPh sb="164" eb="165">
      <t>ト</t>
    </rPh>
    <rPh sb="167" eb="169">
      <t>セイビ</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</si>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</sst>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18535</c:v>
                </c:pt>
                <c:pt idx="1">
                  <c:v>35368</c:v>
                </c:pt>
                <c:pt idx="2">
                  <c:v>22859</c:v>
                </c:pt>
                <c:pt idx="3">
                  <c:v>33299</c:v>
                </c:pt>
                <c:pt idx="4">
                  <c:v>42005</c:v>
                </c:pt>
              </c:numCache>
            </c:numRef>
          </c:val>
          <c:smooth val="0"/>
        </c:ser>
        <c:dLbls>
          <c:showLegendKey val="0"/>
          <c:showVal val="0"/>
          <c:showCatName val="0"/>
          <c:showSerName val="0"/>
          <c:showPercent val="0"/>
          <c:showBubbleSize val="0"/>
        </c:dLbls>
        <c:marker val="1"/>
        <c:smooth val="0"/>
        <c:axId val="104302464"/>
        <c:axId val="104312832"/>
      </c:lineChart>
      <c:catAx>
        <c:axId val="10430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12832"/>
        <c:crosses val="autoZero"/>
        <c:auto val="1"/>
        <c:lblAlgn val="ctr"/>
        <c:lblOffset val="100"/>
        <c:tickLblSkip val="1"/>
        <c:tickMarkSkip val="1"/>
        <c:noMultiLvlLbl val="0"/>
      </c:catAx>
      <c:valAx>
        <c:axId val="1043128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0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0.12</c:v>
                </c:pt>
                <c:pt idx="1">
                  <c:v>0.2</c:v>
                </c:pt>
                <c:pt idx="2">
                  <c:v>3.03</c:v>
                </c:pt>
                <c:pt idx="3">
                  <c:v>1.66</c:v>
                </c:pt>
                <c:pt idx="4">
                  <c:v>0.26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14.09</c:v>
                </c:pt>
                <c:pt idx="1">
                  <c:v>13.83</c:v>
                </c:pt>
                <c:pt idx="2">
                  <c:v>13.62</c:v>
                </c:pt>
                <c:pt idx="3">
                  <c:v>15.15</c:v>
                </c:pt>
                <c:pt idx="4">
                  <c:v>15.57</c:v>
                </c:pt>
              </c:numCache>
            </c:numRef>
          </c:val>
        </c:ser>
        <c:dLbls>
          <c:showLegendKey val="0"/>
          <c:showVal val="0"/>
          <c:showCatName val="0"/>
          <c:showSerName val="0"/>
          <c:showPercent val="0"/>
          <c:showBubbleSize val="0"/>
        </c:dLbls>
        <c:gapWidth val="250"/>
        <c:overlap val="100"/>
        <c:axId val="100619008"/>
        <c:axId val="10062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-0.39</c:v>
                </c:pt>
                <c:pt idx="1">
                  <c:v>-0.17</c:v>
                </c:pt>
                <c:pt idx="2">
                  <c:v>2.94</c:v>
                </c:pt>
                <c:pt idx="3">
                  <c:v>0.14000000000000001</c:v>
                </c:pt>
                <c:pt idx="4">
                  <c:v>-0.87</c:v>
                </c:pt>
              </c:numCache>
            </c:numRef>
          </c:val>
          <c:smooth val="0"/>
        </c:ser>
        <c:dLbls>
          <c:showLegendKey val="0"/>
          <c:showVal val="0"/>
          <c:showCatName val="0"/>
          <c:showSerName val="0"/>
          <c:showPercent val="0"/>
          <c:showBubbleSize val="0"/>
        </c:dLbls>
        <c:marker val="1"/>
        <c:smooth val="0"/>
        <c:axId val="100619008"/>
        <c:axId val="100620928"/>
      </c:lineChart>
      <c:catAx>
        <c:axId val="1006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20928"/>
        <c:crosses val="autoZero"/>
        <c:auto val="1"/>
        <c:lblAlgn val="ctr"/>
        <c:lblOffset val="100"/>
        <c:tickLblSkip val="1"/>
        <c:tickMarkSkip val="1"/>
        <c:noMultiLvlLbl val="0"/>
      </c:catAx>
      <c:valAx>
        <c:axId val="10062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1.59</c:v>
                </c:pt>
                <c:pt idx="2">
                  <c:v>#N/A</c:v>
                </c:pt>
                <c:pt idx="3">
                  <c:v>2.31</c:v>
                </c:pt>
                <c:pt idx="4">
                  <c:v>#N/A</c:v>
                </c:pt>
                <c:pt idx="5">
                  <c:v>2.67</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0.01</c:v>
                </c:pt>
                <c:pt idx="1">
                  <c:v>#N/A</c:v>
                </c:pt>
                <c:pt idx="2">
                  <c:v>0.04</c:v>
                </c:pt>
                <c:pt idx="3">
                  <c:v>#N/A</c:v>
                </c:pt>
                <c:pt idx="4">
                  <c:v>0</c:v>
                </c:pt>
                <c:pt idx="5">
                  <c:v>0</c:v>
                </c:pt>
                <c:pt idx="6">
                  <c:v>0</c:v>
                </c:pt>
                <c:pt idx="7">
                  <c:v>0</c:v>
                </c:pt>
                <c:pt idx="8">
                  <c:v>0</c:v>
                </c:pt>
                <c:pt idx="9">
                  <c:v>0</c:v>
                </c:pt>
              </c:numCache>
            </c:numRef>
          </c:val>
        </c:ser>
        <c:ser>
          <c:idx val="2"/>
          <c:order val="2"/>
          <c:tx>
            <c:strRef>
              <c:f>データシート!$A$29</c:f>
              <c:strCache>
                <c:ptCount val="1"/>
                <c:pt idx="0">
                  <c:v>交通災害・火災等共済特別会計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勤労者福祉共済特別会計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0.19</c:v>
                </c:pt>
                <c:pt idx="4">
                  <c:v>#N/A</c:v>
                </c:pt>
                <c:pt idx="5">
                  <c:v>0.18</c:v>
                </c:pt>
                <c:pt idx="6">
                  <c:v>#N/A</c:v>
                </c:pt>
                <c:pt idx="7">
                  <c:v>0.18</c:v>
                </c:pt>
                <c:pt idx="8">
                  <c:v>#N/A</c:v>
                </c:pt>
                <c:pt idx="9">
                  <c:v>0.18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0.19</c:v>
                </c:pt>
                <c:pt idx="4">
                  <c:v>#N/A</c:v>
                </c:pt>
                <c:pt idx="5">
                  <c:v>3.02</c:v>
                </c:pt>
                <c:pt idx="6">
                  <c:v>#N/A</c:v>
                </c:pt>
                <c:pt idx="7">
                  <c:v>1.65</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0.35</c:v>
                </c:pt>
                <c:pt idx="2">
                  <c:v>#N/A</c:v>
                </c:pt>
                <c:pt idx="3">
                  <c:v>0.39</c:v>
                </c:pt>
                <c:pt idx="4">
                  <c:v>#N/A</c:v>
                </c:pt>
                <c:pt idx="5">
                  <c:v>0.47</c:v>
                </c:pt>
                <c:pt idx="6">
                  <c:v>#N/A</c:v>
                </c:pt>
                <c:pt idx="7">
                  <c:v>0.56000000000000005</c:v>
                </c:pt>
                <c:pt idx="8">
                  <c:v>#N/A</c:v>
                </c:pt>
                <c:pt idx="9">
                  <c:v>0.43</c:v>
                </c:pt>
              </c:numCache>
            </c:numRef>
          </c:val>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0.45</c:v>
                </c:pt>
                <c:pt idx="2">
                  <c:v>#N/A</c:v>
                </c:pt>
                <c:pt idx="3">
                  <c:v>0.85</c:v>
                </c:pt>
                <c:pt idx="4">
                  <c:v>#N/A</c:v>
                </c:pt>
                <c:pt idx="5">
                  <c:v>0.95</c:v>
                </c:pt>
                <c:pt idx="6">
                  <c:v>#N/A</c:v>
                </c:pt>
                <c:pt idx="7">
                  <c:v>1.21</c:v>
                </c:pt>
                <c:pt idx="8">
                  <c:v>#N/A</c:v>
                </c:pt>
                <c:pt idx="9">
                  <c:v>2.0099999999999998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7.22</c:v>
                </c:pt>
                <c:pt idx="2">
                  <c:v>#N/A</c:v>
                </c:pt>
                <c:pt idx="3">
                  <c:v>7.49</c:v>
                </c:pt>
                <c:pt idx="4">
                  <c:v>#N/A</c:v>
                </c:pt>
                <c:pt idx="5">
                  <c:v>7.11</c:v>
                </c:pt>
                <c:pt idx="6">
                  <c:v>#N/A</c:v>
                </c:pt>
                <c:pt idx="7">
                  <c:v>6.52</c:v>
                </c:pt>
                <c:pt idx="8">
                  <c:v>#N/A</c:v>
                </c:pt>
                <c:pt idx="9">
                  <c:v>5.47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5.71</c:v>
                </c:pt>
                <c:pt idx="1">
                  <c:v>#N/A</c:v>
                </c:pt>
                <c:pt idx="2">
                  <c:v>5.34</c:v>
                </c:pt>
                <c:pt idx="3">
                  <c:v>#N/A</c:v>
                </c:pt>
                <c:pt idx="4">
                  <c:v>4.9800000000000004</c:v>
                </c:pt>
                <c:pt idx="5">
                  <c:v>#N/A</c:v>
                </c:pt>
                <c:pt idx="6">
                  <c:v>4.26</c:v>
                </c:pt>
                <c:pt idx="7">
                  <c:v>#N/A</c:v>
                </c:pt>
                <c:pt idx="8">
                  <c:v>4.03</c:v>
                </c:pt>
                <c:pt idx="9">
                  <c:v>#N/A</c:v>
                </c:pt>
              </c:numCache>
            </c:numRef>
          </c:val>
        </c:ser>
        <c:dLbls>
          <c:showLegendKey val="0"/>
          <c:showVal val="0"/>
          <c:showCatName val="0"/>
          <c:showSerName val="0"/>
          <c:showPercent val="0"/>
          <c:showBubbleSize val="0"/>
        </c:dLbls>
        <c:gapWidth val="150"/>
        <c:overlap val="100"/>
        <c:axId val="110942464"/>
        <c:axId val="104927232"/>
      </c:barChart>
      <c:catAx>
        <c:axId val="1109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27232"/>
        <c:crosses val="autoZero"/>
        <c:auto val="1"/>
        <c:lblAlgn val="ctr"/>
        <c:lblOffset val="100"/>
        <c:tickLblSkip val="1"/>
        <c:tickMarkSkip val="1"/>
        <c:noMultiLvlLbl val="0"/>
      </c:catAx>
      <c:valAx>
        <c:axId val="10492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4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10515</c:v>
                </c:pt>
                <c:pt idx="5">
                  <c:v>10992</c:v>
                </c:pt>
                <c:pt idx="8">
                  <c:v>10533</c:v>
                </c:pt>
                <c:pt idx="11">
                  <c:v>10631</c:v>
                </c:pt>
                <c:pt idx="14">
                  <c:v>9785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297</c:v>
                </c:pt>
                <c:pt idx="6">
                  <c:v>316</c:v>
                </c:pt>
                <c:pt idx="9">
                  <c:v>311</c:v>
                </c:pt>
                <c:pt idx="12">
                  <c:v>308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3127</c:v>
                </c:pt>
                <c:pt idx="3">
                  <c:v>3020</c:v>
                </c:pt>
                <c:pt idx="6">
                  <c:v>2431</c:v>
                </c:pt>
                <c:pt idx="9">
                  <c:v>2652</c:v>
                </c:pt>
                <c:pt idx="12">
                  <c:v>2683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9</c:v>
                </c:pt>
                <c:pt idx="3">
                  <c:v>7</c:v>
                </c:pt>
                <c:pt idx="6">
                  <c:v>5</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7588</c:v>
                </c:pt>
                <c:pt idx="3">
                  <c:v>7437</c:v>
                </c:pt>
                <c:pt idx="6">
                  <c:v>6850</c:v>
                </c:pt>
                <c:pt idx="9">
                  <c:v>6690</c:v>
                </c:pt>
                <c:pt idx="12">
                  <c:v>5840</c:v>
                </c:pt>
              </c:numCache>
            </c:numRef>
          </c:val>
        </c:ser>
        <c:dLbls>
          <c:showLegendKey val="0"/>
          <c:showVal val="0"/>
          <c:showCatName val="0"/>
          <c:showSerName val="0"/>
          <c:showPercent val="0"/>
          <c:showBubbleSize val="0"/>
        </c:dLbls>
        <c:gapWidth val="100"/>
        <c:overlap val="100"/>
        <c:axId val="103933824"/>
        <c:axId val="1049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209</c:v>
                </c:pt>
                <c:pt idx="2">
                  <c:v>#N/A</c:v>
                </c:pt>
                <c:pt idx="3">
                  <c:v>#N/A</c:v>
                </c:pt>
                <c:pt idx="4">
                  <c:v>-231</c:v>
                </c:pt>
                <c:pt idx="5">
                  <c:v>#N/A</c:v>
                </c:pt>
                <c:pt idx="6">
                  <c:v>#N/A</c:v>
                </c:pt>
                <c:pt idx="7">
                  <c:v>-931</c:v>
                </c:pt>
                <c:pt idx="8">
                  <c:v>#N/A</c:v>
                </c:pt>
                <c:pt idx="9">
                  <c:v>#N/A</c:v>
                </c:pt>
                <c:pt idx="10">
                  <c:v>-978</c:v>
                </c:pt>
                <c:pt idx="11">
                  <c:v>#N/A</c:v>
                </c:pt>
                <c:pt idx="12">
                  <c:v>#N/A</c:v>
                </c:pt>
                <c:pt idx="13">
                  <c:v>-954</c:v>
                </c:pt>
                <c:pt idx="14">
                  <c:v>#N/A</c:v>
                </c:pt>
              </c:numCache>
            </c:numRef>
          </c:val>
          <c:smooth val="0"/>
        </c:ser>
        <c:dLbls>
          <c:showLegendKey val="0"/>
          <c:showVal val="0"/>
          <c:showCatName val="0"/>
          <c:showSerName val="0"/>
          <c:showPercent val="0"/>
          <c:showBubbleSize val="0"/>
        </c:dLbls>
        <c:marker val="1"/>
        <c:smooth val="0"/>
        <c:axId val="103933824"/>
        <c:axId val="104984576"/>
      </c:lineChart>
      <c:catAx>
        <c:axId val="1039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84576"/>
        <c:crosses val="autoZero"/>
        <c:auto val="1"/>
        <c:lblAlgn val="ctr"/>
        <c:lblOffset val="100"/>
        <c:tickLblSkip val="1"/>
        <c:tickMarkSkip val="1"/>
        <c:noMultiLvlLbl val="0"/>
      </c:catAx>
      <c:valAx>
        <c:axId val="1049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72634</c:v>
                </c:pt>
                <c:pt idx="5">
                  <c:v>73204</c:v>
                </c:pt>
                <c:pt idx="8">
                  <c:v>74106</c:v>
                </c:pt>
                <c:pt idx="11">
                  <c:v>73316</c:v>
                </c:pt>
                <c:pt idx="14">
                  <c:v>72050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35720</c:v>
                </c:pt>
                <c:pt idx="5">
                  <c:v>34120</c:v>
                </c:pt>
                <c:pt idx="8">
                  <c:v>31637</c:v>
                </c:pt>
                <c:pt idx="11">
                  <c:v>33973</c:v>
                </c:pt>
                <c:pt idx="14">
                  <c:v>33865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25236</c:v>
                </c:pt>
                <c:pt idx="5">
                  <c:v>24942</c:v>
                </c:pt>
                <c:pt idx="8">
                  <c:v>25515</c:v>
                </c:pt>
                <c:pt idx="11">
                  <c:v>27769</c:v>
                </c:pt>
                <c:pt idx="14">
                  <c:v>28788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1724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19048</c:v>
                </c:pt>
                <c:pt idx="3">
                  <c:v>18560</c:v>
                </c:pt>
                <c:pt idx="6">
                  <c:v>18172</c:v>
                </c:pt>
                <c:pt idx="9">
                  <c:v>19207</c:v>
                </c:pt>
                <c:pt idx="12">
                  <c:v>16839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28620</c:v>
                </c:pt>
                <c:pt idx="3">
                  <c:v>27237</c:v>
                </c:pt>
                <c:pt idx="6">
                  <c:v>27781</c:v>
                </c:pt>
                <c:pt idx="9">
                  <c:v>25088</c:v>
                </c:pt>
                <c:pt idx="12">
                  <c:v>26418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658</c:v>
                </c:pt>
                <c:pt idx="3">
                  <c:v>4370</c:v>
                </c:pt>
                <c:pt idx="6">
                  <c:v>4140</c:v>
                </c:pt>
                <c:pt idx="9">
                  <c:v>4075</c:v>
                </c:pt>
                <c:pt idx="12">
                  <c:v>3844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56097</c:v>
                </c:pt>
                <c:pt idx="3">
                  <c:v>52020</c:v>
                </c:pt>
                <c:pt idx="6">
                  <c:v>47949</c:v>
                </c:pt>
                <c:pt idx="9">
                  <c:v>50343</c:v>
                </c:pt>
                <c:pt idx="12">
                  <c:v>49603</c:v>
                </c:pt>
              </c:numCache>
            </c:numRef>
          </c:val>
        </c:ser>
        <c:dLbls>
          <c:showLegendKey val="0"/>
          <c:showVal val="0"/>
          <c:showCatName val="0"/>
          <c:showSerName val="0"/>
          <c:showPercent val="0"/>
          <c:showBubbleSize val="0"/>
        </c:dLbls>
        <c:gapWidth val="100"/>
        <c:overlap val="100"/>
        <c:axId val="104060800"/>
        <c:axId val="11075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4060800"/>
        <c:axId val="110755840"/>
      </c:lineChart>
      <c:catAx>
        <c:axId val="1040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55840"/>
        <c:crosses val="autoZero"/>
        <c:auto val="1"/>
        <c:lblAlgn val="ctr"/>
        <c:lblOffset val="100"/>
        <c:tickLblSkip val="1"/>
        <c:tickMarkSkip val="1"/>
        <c:noMultiLvlLbl val="0"/>
      </c:catAx>
      <c:valAx>
        <c:axId val="11075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6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59</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49.6</c:v>
                </c:pt>
              </c:numCache>
            </c:numRef>
          </c:xVal>
          <c:yVal>
            <c:numRef>
              <c:f>公会計指標分析・財政指標組合せ分析表!$K$55:$O$55</c:f>
              <c:numCache>
                <c:formatCode>#,##0.0;"▲ "#,##0.0</c:formatCode>
                <c:ptCount val="5"/>
                <c:pt idx="4">
                  <c:v>37.4</c:v>
                </c:pt>
              </c:numCache>
            </c:numRef>
          </c:yVal>
          <c:smooth val="0"/>
        </c:ser>
        <c:dLbls>
          <c:showLegendKey val="0"/>
          <c:showVal val="0"/>
          <c:showCatName val="0"/>
          <c:showSerName val="0"/>
          <c:showPercent val="0"/>
          <c:showBubbleSize val="0"/>
        </c:dLbls>
        <c:axId val="111261568"/>
        <c:axId val="111677440"/>
      </c:scatterChart>
      <c:valAx>
        <c:axId val="111261568"/>
        <c:scaling>
          <c:orientation val="minMax"/>
          <c:max val="59.6"/>
          <c:min val="39.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677440"/>
        <c:crosses val="autoZero"/>
        <c:crossBetween val="midCat"/>
      </c:valAx>
      <c:valAx>
        <c:axId val="111677440"/>
        <c:scaling>
          <c:orientation val="minMax"/>
          <c:max val="44.9"/>
          <c:min val="2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26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0.4</c:v>
                </c:pt>
                <c:pt idx="1">
                  <c:v>0</c:v>
                </c:pt>
                <c:pt idx="2">
                  <c:v>-0.5</c:v>
                </c:pt>
                <c:pt idx="3">
                  <c:v>-1.1000000000000001</c:v>
                </c:pt>
                <c:pt idx="4">
                  <c:v>-1.5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11711360"/>
        <c:axId val="111713280"/>
      </c:scatterChart>
      <c:valAx>
        <c:axId val="111711360"/>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713280"/>
        <c:crosses val="autoZero"/>
        <c:crossBetween val="midCat"/>
      </c:valAx>
      <c:valAx>
        <c:axId val="111713280"/>
        <c:scaling>
          <c:orientation val="minMax"/>
          <c:max val="67"/>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711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過去から市債発行抑制に努めてきた結果、一般会計等に係る元利償還金等の額は減少し、地方債の償還等のための一般財源（</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）を前年度と同水準に維持させることができた。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ただし近い将来、多額の地方債発行を伴う普通建設事業の実施が見込まれていることから、今後も十分な精査のもと、普通建設事業の実施に努める。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算定上は充当可能財源等（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を上回り、現時点では地方債の現在高などが近い将来に本市の財政を圧迫する見込みは少ないと思われる。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しかしながら、北大阪健康医療都市（健都）のまちづくりや都市計画道路の整備などの大規模な普通建設事業が施行中であり、その財源として多額の地方債発行が見込まれている。</a:t>
          </a:r>
          <a:endParaRPr lang="ja-JP" altLang="ja-JP">
            <a:effectLst/>
          </a:endParaRPr>
        </a:p>
        <a:p>
          <a:r>
            <a:rPr kumimoji="1" lang="ja-JP" altLang="ja-JP" sz="1100">
              <a:solidFill>
                <a:schemeClr val="dk1"/>
              </a:solidFill>
              <a:effectLst/>
              <a:latin typeface="+mn-lt"/>
              <a:ea typeface="+mn-ea"/>
              <a:cs typeface="+mn-cs"/>
            </a:rPr>
            <a:t>　今後も将来世代</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過度な負担の先送り</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世代間の公平性を</a:t>
          </a:r>
          <a:r>
            <a:rPr kumimoji="1" lang="ja-JP" altLang="en-US" sz="1100">
              <a:solidFill>
                <a:schemeClr val="dk1"/>
              </a:solidFill>
              <a:effectLst/>
              <a:latin typeface="+mn-lt"/>
              <a:ea typeface="+mn-ea"/>
              <a:cs typeface="+mn-cs"/>
            </a:rPr>
            <a:t>十分に</a:t>
          </a:r>
          <a:r>
            <a:rPr kumimoji="1" lang="ja-JP" altLang="ja-JP" sz="1100">
              <a:solidFill>
                <a:schemeClr val="dk1"/>
              </a:solidFill>
              <a:effectLst/>
              <a:latin typeface="+mn-lt"/>
              <a:ea typeface="+mn-ea"/>
              <a:cs typeface="+mn-cs"/>
            </a:rPr>
            <a:t>考慮した財政運営に努める。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367,068
362,408
36.09
122,407,656
121,683,648
174,832
67,708,473
45,593,417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本市では、一般建築物やインフラ・プラント系施設を含めた公共施設の最適化に取り組んでおり、長寿命化な</a:t>
          </a:r>
          <a:r>
            <a:rPr kumimoji="1" lang="ja-JP" altLang="ja-JP" sz="1100" baseline="0">
              <a:solidFill>
                <a:sysClr val="windowText" lastClr="000000"/>
              </a:solidFill>
              <a:effectLst/>
              <a:latin typeface="+mn-lt"/>
              <a:ea typeface="+mn-ea"/>
              <a:cs typeface="+mn-cs"/>
            </a:rPr>
            <a:t>ど、施設の特性に応じた</a:t>
          </a:r>
          <a:r>
            <a:rPr kumimoji="1" lang="ja-JP" altLang="en-US" sz="1100" baseline="0">
              <a:solidFill>
                <a:sysClr val="windowText" lastClr="000000"/>
              </a:solidFill>
              <a:effectLst/>
              <a:latin typeface="+mn-lt"/>
              <a:ea typeface="+mn-ea"/>
              <a:cs typeface="+mn-cs"/>
            </a:rPr>
            <a:t>老朽化対策</a:t>
          </a:r>
          <a:r>
            <a:rPr kumimoji="1" lang="ja-JP" altLang="ja-JP" sz="1100" baseline="0">
              <a:solidFill>
                <a:sysClr val="windowText" lastClr="000000"/>
              </a:solidFill>
              <a:effectLst/>
              <a:latin typeface="+mn-lt"/>
              <a:ea typeface="+mn-ea"/>
              <a:cs typeface="+mn-cs"/>
            </a:rPr>
            <a:t>を進めているが、多くの施設が昭和３０年～５０年代にかけて建設されているため、有形固定資産減価償却率については、類似団体内平均より上回っていると考えられる。</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今後は、平成</a:t>
          </a:r>
          <a:r>
            <a:rPr kumimoji="1" lang="en-US" altLang="ja-JP" sz="1100" baseline="0">
              <a:solidFill>
                <a:sysClr val="windowText" lastClr="000000"/>
              </a:solidFill>
              <a:effectLst/>
              <a:latin typeface="+mn-lt"/>
              <a:ea typeface="+mn-ea"/>
              <a:cs typeface="+mn-cs"/>
            </a:rPr>
            <a:t>28</a:t>
          </a:r>
          <a:r>
            <a:rPr kumimoji="1" lang="ja-JP" altLang="ja-JP" sz="1100" baseline="0">
              <a:solidFill>
                <a:sysClr val="windowText" lastClr="000000"/>
              </a:solidFill>
              <a:effectLst/>
              <a:latin typeface="+mn-lt"/>
              <a:ea typeface="+mn-ea"/>
              <a:cs typeface="+mn-cs"/>
            </a:rPr>
            <a:t>年度に策定</a:t>
          </a:r>
          <a:r>
            <a:rPr kumimoji="1" lang="ja-JP" altLang="en-US" sz="1100" baseline="0">
              <a:solidFill>
                <a:sysClr val="windowText" lastClr="000000"/>
              </a:solidFill>
              <a:effectLst/>
              <a:latin typeface="+mn-lt"/>
              <a:ea typeface="+mn-ea"/>
              <a:cs typeface="+mn-cs"/>
            </a:rPr>
            <a:t>した</a:t>
          </a:r>
          <a:r>
            <a:rPr kumimoji="1" lang="ja-JP" altLang="ja-JP" sz="1100" baseline="0">
              <a:solidFill>
                <a:sysClr val="windowText" lastClr="000000"/>
              </a:solidFill>
              <a:effectLst/>
              <a:latin typeface="+mn-lt"/>
              <a:ea typeface="+mn-ea"/>
              <a:cs typeface="+mn-cs"/>
            </a:rPr>
            <a:t>吹田市公共施設総合管理計画に基づき、</a:t>
          </a:r>
          <a:r>
            <a:rPr kumimoji="1" lang="ja-JP" altLang="en-US" sz="1100" baseline="0">
              <a:solidFill>
                <a:sysClr val="windowText" lastClr="000000"/>
              </a:solidFill>
              <a:effectLst/>
              <a:latin typeface="+mn-lt"/>
              <a:ea typeface="+mn-ea"/>
              <a:cs typeface="+mn-cs"/>
            </a:rPr>
            <a:t>老朽化対策等を計画的に</a:t>
          </a:r>
          <a:r>
            <a:rPr kumimoji="1" lang="ja-JP" altLang="ja-JP" sz="1100" baseline="0">
              <a:solidFill>
                <a:sysClr val="windowText" lastClr="000000"/>
              </a:solidFill>
              <a:effectLst/>
              <a:latin typeface="+mn-lt"/>
              <a:ea typeface="+mn-ea"/>
              <a:cs typeface="+mn-cs"/>
            </a:rPr>
            <a:t>取り組む。</a:t>
          </a:r>
          <a:endParaRPr lang="ja-JP" altLang="ja-JP">
            <a:solidFill>
              <a:sysClr val="windowText" lastClr="000000"/>
            </a:solidFill>
            <a:effectLst/>
          </a:endParaRPr>
        </a:p>
        <a:p>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7" name="直線コネクタ 56"/>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8" name="テキスト ボックス 57"/>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2" name="テキスト ボックス 61"/>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33</xdr:row>
      <xdr:rowOff>154940</xdr:rowOff>
    </xdr:to>
    <xdr:cxnSp macro="">
      <xdr:nvCxnSpPr>
        <xdr:cNvPr id="66" name="直線コネクタ 65"/>
        <xdr:cNvCxnSpPr/>
      </xdr:nvCxnSpPr>
      <xdr:spPr>
        <a:xfrm flipV="1">
          <a:off x="4760595" y="53848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158767</xdr:rowOff>
    </xdr:from>
    <xdr:ext cx="405111" cy="259045"/>
    <xdr:sp macro="" textlink="">
      <xdr:nvSpPr>
        <xdr:cNvPr id="67"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3</xdr:col>
      <xdr:colOff>1082675</xdr:colOff>
      <xdr:row>33</xdr:row>
      <xdr:rowOff>154940</xdr:rowOff>
    </xdr:from>
    <xdr:to>
      <xdr:col>3</xdr:col>
      <xdr:colOff>1260475</xdr:colOff>
      <xdr:row>33</xdr:row>
      <xdr:rowOff>154940</xdr:rowOff>
    </xdr:to>
    <xdr:cxnSp macro="">
      <xdr:nvCxnSpPr>
        <xdr:cNvPr id="68" name="直線コネクタ 67"/>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9"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70" name="直線コネクタ 69"/>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1"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2" name="フローチャート : 判断 71"/>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85725</xdr:rowOff>
    </xdr:from>
    <xdr:to>
      <xdr:col>3</xdr:col>
      <xdr:colOff>1222375</xdr:colOff>
      <xdr:row>28</xdr:row>
      <xdr:rowOff>15875</xdr:rowOff>
    </xdr:to>
    <xdr:sp macro="" textlink="">
      <xdr:nvSpPr>
        <xdr:cNvPr id="78" name="円/楕円 77"/>
        <xdr:cNvSpPr/>
      </xdr:nvSpPr>
      <xdr:spPr>
        <a:xfrm>
          <a:off x="47117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108602</xdr:rowOff>
    </xdr:from>
    <xdr:ext cx="405111" cy="259045"/>
    <xdr:sp macro="" textlink="">
      <xdr:nvSpPr>
        <xdr:cNvPr id="79" name="有形固定資産減価償却率該当値テキスト"/>
        <xdr:cNvSpPr txBox="1"/>
      </xdr:nvSpPr>
      <xdr:spPr>
        <a:xfrm>
          <a:off x="4813300" y="534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367,068
362,408
36.09
122,407,656
121,683,648
174,832
67,708,473
45,593,417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135636</xdr:rowOff>
    </xdr:from>
    <xdr:to>
      <xdr:col>6</xdr:col>
      <xdr:colOff>510540</xdr:colOff>
      <xdr:row>41</xdr:row>
      <xdr:rowOff>762</xdr:rowOff>
    </xdr:to>
    <xdr:cxnSp macro="">
      <xdr:nvCxnSpPr>
        <xdr:cNvPr id="55" name="直線コネクタ 54"/>
        <xdr:cNvCxnSpPr/>
      </xdr:nvCxnSpPr>
      <xdr:spPr>
        <a:xfrm flipV="1">
          <a:off x="4634865" y="596493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82313</xdr:rowOff>
    </xdr:from>
    <xdr:ext cx="405111" cy="259045"/>
    <xdr:sp macro="" textlink="">
      <xdr:nvSpPr>
        <xdr:cNvPr id="58" name="【道路】&#10;有形固定資産減価償却率最大値テキスト"/>
        <xdr:cNvSpPr txBox="1"/>
      </xdr:nvSpPr>
      <xdr:spPr>
        <a:xfrm>
          <a:off x="4724400" y="574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6</xdr:col>
      <xdr:colOff>422275</xdr:colOff>
      <xdr:row>34</xdr:row>
      <xdr:rowOff>135636</xdr:rowOff>
    </xdr:from>
    <xdr:to>
      <xdr:col>6</xdr:col>
      <xdr:colOff>600075</xdr:colOff>
      <xdr:row>34</xdr:row>
      <xdr:rowOff>135636</xdr:rowOff>
    </xdr:to>
    <xdr:cxnSp macro="">
      <xdr:nvCxnSpPr>
        <xdr:cNvPr id="59" name="直線コネクタ 58"/>
        <xdr:cNvCxnSpPr/>
      </xdr:nvCxnSpPr>
      <xdr:spPr>
        <a:xfrm>
          <a:off x="4546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108983</xdr:rowOff>
    </xdr:from>
    <xdr:ext cx="405111" cy="259045"/>
    <xdr:sp macro="" textlink="">
      <xdr:nvSpPr>
        <xdr:cNvPr id="60" name="【道路】&#10;有形固定資産減価償却率平均値テキスト"/>
        <xdr:cNvSpPr txBox="1"/>
      </xdr:nvSpPr>
      <xdr:spPr>
        <a:xfrm>
          <a:off x="4724400" y="662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130556</xdr:rowOff>
    </xdr:from>
    <xdr:to>
      <xdr:col>6</xdr:col>
      <xdr:colOff>561975</xdr:colOff>
      <xdr:row>39</xdr:row>
      <xdr:rowOff>60706</xdr:rowOff>
    </xdr:to>
    <xdr:sp macro="" textlink="">
      <xdr:nvSpPr>
        <xdr:cNvPr id="61" name="フローチャート : 判断 60"/>
        <xdr:cNvSpPr/>
      </xdr:nvSpPr>
      <xdr:spPr>
        <a:xfrm>
          <a:off x="4584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64262</xdr:rowOff>
    </xdr:from>
    <xdr:to>
      <xdr:col>6</xdr:col>
      <xdr:colOff>561975</xdr:colOff>
      <xdr:row>35</xdr:row>
      <xdr:rowOff>165862</xdr:rowOff>
    </xdr:to>
    <xdr:sp macro="" textlink="">
      <xdr:nvSpPr>
        <xdr:cNvPr id="67" name="円/楕円 66"/>
        <xdr:cNvSpPr/>
      </xdr:nvSpPr>
      <xdr:spPr>
        <a:xfrm>
          <a:off x="45847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87139</xdr:rowOff>
    </xdr:from>
    <xdr:ext cx="405111" cy="259045"/>
    <xdr:sp macro="" textlink="">
      <xdr:nvSpPr>
        <xdr:cNvPr id="68" name="【道路】&#10;有形固定資産減価償却率該当値テキスト"/>
        <xdr:cNvSpPr txBox="1"/>
      </xdr:nvSpPr>
      <xdr:spPr>
        <a:xfrm>
          <a:off x="4724400" y="591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2" name="テキスト ボックス 8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4" name="テキスト ボックス 8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6" name="テキスト ボックス 8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8" name="テキスト ボックス 8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82486</xdr:rowOff>
    </xdr:from>
    <xdr:to>
      <xdr:col>15</xdr:col>
      <xdr:colOff>180340</xdr:colOff>
      <xdr:row>40</xdr:row>
      <xdr:rowOff>104204</xdr:rowOff>
    </xdr:to>
    <xdr:cxnSp macro="">
      <xdr:nvCxnSpPr>
        <xdr:cNvPr id="92" name="直線コネクタ 91"/>
        <xdr:cNvCxnSpPr/>
      </xdr:nvCxnSpPr>
      <xdr:spPr>
        <a:xfrm flipV="1">
          <a:off x="10476865" y="5911786"/>
          <a:ext cx="0" cy="105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108031</xdr:rowOff>
    </xdr:from>
    <xdr:ext cx="469744" cy="259045"/>
    <xdr:sp macro="" textlink="">
      <xdr:nvSpPr>
        <xdr:cNvPr id="93" name="【道路】&#10;一人当たり延長最小値テキスト"/>
        <xdr:cNvSpPr txBox="1"/>
      </xdr:nvSpPr>
      <xdr:spPr>
        <a:xfrm>
          <a:off x="10566400" y="69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a:t>
          </a:r>
          <a:endParaRPr kumimoji="1" lang="ja-JP" altLang="en-US" sz="1000" b="1">
            <a:latin typeface="ＭＳ Ｐゴシック"/>
          </a:endParaRPr>
        </a:p>
      </xdr:txBody>
    </xdr:sp>
    <xdr:clientData/>
  </xdr:oneCellAnchor>
  <xdr:twoCellAnchor>
    <xdr:from>
      <xdr:col>15</xdr:col>
      <xdr:colOff>92075</xdr:colOff>
      <xdr:row>40</xdr:row>
      <xdr:rowOff>104204</xdr:rowOff>
    </xdr:from>
    <xdr:to>
      <xdr:col>15</xdr:col>
      <xdr:colOff>269875</xdr:colOff>
      <xdr:row>40</xdr:row>
      <xdr:rowOff>104204</xdr:rowOff>
    </xdr:to>
    <xdr:cxnSp macro="">
      <xdr:nvCxnSpPr>
        <xdr:cNvPr id="94" name="直線コネクタ 93"/>
        <xdr:cNvCxnSpPr/>
      </xdr:nvCxnSpPr>
      <xdr:spPr>
        <a:xfrm>
          <a:off x="10388600" y="696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29163</xdr:rowOff>
    </xdr:from>
    <xdr:ext cx="469744" cy="259045"/>
    <xdr:sp macro="" textlink="">
      <xdr:nvSpPr>
        <xdr:cNvPr id="95" name="【道路】&#10;一人当たり延長最大値テキスト"/>
        <xdr:cNvSpPr txBox="1"/>
      </xdr:nvSpPr>
      <xdr:spPr>
        <a:xfrm>
          <a:off x="10566400" y="568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6.967</a:t>
          </a:r>
          <a:endParaRPr kumimoji="1" lang="ja-JP" altLang="en-US" sz="1000" b="1">
            <a:latin typeface="ＭＳ Ｐゴシック"/>
          </a:endParaRPr>
        </a:p>
      </xdr:txBody>
    </xdr:sp>
    <xdr:clientData/>
  </xdr:oneCellAnchor>
  <xdr:twoCellAnchor>
    <xdr:from>
      <xdr:col>15</xdr:col>
      <xdr:colOff>92075</xdr:colOff>
      <xdr:row>34</xdr:row>
      <xdr:rowOff>82486</xdr:rowOff>
    </xdr:from>
    <xdr:to>
      <xdr:col>15</xdr:col>
      <xdr:colOff>269875</xdr:colOff>
      <xdr:row>34</xdr:row>
      <xdr:rowOff>82486</xdr:rowOff>
    </xdr:to>
    <xdr:cxnSp macro="">
      <xdr:nvCxnSpPr>
        <xdr:cNvPr id="96" name="直線コネクタ 95"/>
        <xdr:cNvCxnSpPr/>
      </xdr:nvCxnSpPr>
      <xdr:spPr>
        <a:xfrm>
          <a:off x="10388600" y="591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4081</xdr:rowOff>
    </xdr:from>
    <xdr:ext cx="469744" cy="259045"/>
    <xdr:sp macro="" textlink="">
      <xdr:nvSpPr>
        <xdr:cNvPr id="97" name="【道路】&#10;一人当たり延長平均値テキスト"/>
        <xdr:cNvSpPr txBox="1"/>
      </xdr:nvSpPr>
      <xdr:spPr>
        <a:xfrm>
          <a:off x="105664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152654</xdr:rowOff>
    </xdr:from>
    <xdr:to>
      <xdr:col>15</xdr:col>
      <xdr:colOff>231775</xdr:colOff>
      <xdr:row>37</xdr:row>
      <xdr:rowOff>82804</xdr:rowOff>
    </xdr:to>
    <xdr:sp macro="" textlink="">
      <xdr:nvSpPr>
        <xdr:cNvPr id="98" name="フローチャート : 判断 97"/>
        <xdr:cNvSpPr/>
      </xdr:nvSpPr>
      <xdr:spPr>
        <a:xfrm>
          <a:off x="10426700" y="632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53404</xdr:rowOff>
    </xdr:from>
    <xdr:to>
      <xdr:col>15</xdr:col>
      <xdr:colOff>231775</xdr:colOff>
      <xdr:row>40</xdr:row>
      <xdr:rowOff>155004</xdr:rowOff>
    </xdr:to>
    <xdr:sp macro="" textlink="">
      <xdr:nvSpPr>
        <xdr:cNvPr id="104" name="円/楕円 103"/>
        <xdr:cNvSpPr/>
      </xdr:nvSpPr>
      <xdr:spPr>
        <a:xfrm>
          <a:off x="10426700" y="69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139781</xdr:rowOff>
    </xdr:from>
    <xdr:ext cx="469744" cy="259045"/>
    <xdr:sp macro="" textlink="">
      <xdr:nvSpPr>
        <xdr:cNvPr id="105" name="【道路】&#10;一人当たり延長該当値テキスト"/>
        <xdr:cNvSpPr txBox="1"/>
      </xdr:nvSpPr>
      <xdr:spPr>
        <a:xfrm>
          <a:off x="10566400" y="68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64</xdr:row>
      <xdr:rowOff>45720</xdr:rowOff>
    </xdr:to>
    <xdr:cxnSp macro="">
      <xdr:nvCxnSpPr>
        <xdr:cNvPr id="130" name="直線コネクタ 129"/>
        <xdr:cNvCxnSpPr/>
      </xdr:nvCxnSpPr>
      <xdr:spPr>
        <a:xfrm flipV="1">
          <a:off x="4634865" y="97459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49547</xdr:rowOff>
    </xdr:from>
    <xdr:ext cx="405111" cy="259045"/>
    <xdr:sp macro="" textlink="">
      <xdr:nvSpPr>
        <xdr:cNvPr id="131" name="【橋りょう・トンネル】&#10;有形固定資産減価償却率最小値テキスト"/>
        <xdr:cNvSpPr txBox="1"/>
      </xdr:nvSpPr>
      <xdr:spPr>
        <a:xfrm>
          <a:off x="47244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64</xdr:row>
      <xdr:rowOff>45720</xdr:rowOff>
    </xdr:from>
    <xdr:to>
      <xdr:col>6</xdr:col>
      <xdr:colOff>600075</xdr:colOff>
      <xdr:row>64</xdr:row>
      <xdr:rowOff>45720</xdr:rowOff>
    </xdr:to>
    <xdr:cxnSp macro="">
      <xdr:nvCxnSpPr>
        <xdr:cNvPr id="132" name="直線コネクタ 131"/>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3"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4" name="直線コネクタ 133"/>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132097</xdr:rowOff>
    </xdr:from>
    <xdr:ext cx="405111" cy="259045"/>
    <xdr:sp macro="" textlink="">
      <xdr:nvSpPr>
        <xdr:cNvPr id="135" name="【橋りょう・トンネル】&#10;有形固定資産減価償却率平均値テキスト"/>
        <xdr:cNvSpPr txBox="1"/>
      </xdr:nvSpPr>
      <xdr:spPr>
        <a:xfrm>
          <a:off x="47244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36" name="フローチャート : 判断 13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86360</xdr:rowOff>
    </xdr:from>
    <xdr:to>
      <xdr:col>6</xdr:col>
      <xdr:colOff>561975</xdr:colOff>
      <xdr:row>63</xdr:row>
      <xdr:rowOff>16510</xdr:rowOff>
    </xdr:to>
    <xdr:sp macro="" textlink="">
      <xdr:nvSpPr>
        <xdr:cNvPr id="142" name="円/楕円 141"/>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64787</xdr:rowOff>
    </xdr:from>
    <xdr:ext cx="405111" cy="259045"/>
    <xdr:sp macro="" textlink="">
      <xdr:nvSpPr>
        <xdr:cNvPr id="143" name="【橋りょう・トンネル】&#10;有形固定資産減価償却率該当値テキスト"/>
        <xdr:cNvSpPr txBox="1"/>
      </xdr:nvSpPr>
      <xdr:spPr>
        <a:xfrm>
          <a:off x="47244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5" name="テキスト ボックス 15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7" name="テキスト ボックス 15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159" name="テキスト ボックス 158"/>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161" name="テキスト ボックス 160"/>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3" name="テキスト ボックス 16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133515</xdr:rowOff>
    </xdr:from>
    <xdr:to>
      <xdr:col>15</xdr:col>
      <xdr:colOff>180340</xdr:colOff>
      <xdr:row>63</xdr:row>
      <xdr:rowOff>65342</xdr:rowOff>
    </xdr:to>
    <xdr:cxnSp macro="">
      <xdr:nvCxnSpPr>
        <xdr:cNvPr id="167" name="直線コネクタ 166"/>
        <xdr:cNvCxnSpPr/>
      </xdr:nvCxnSpPr>
      <xdr:spPr>
        <a:xfrm flipV="1">
          <a:off x="10476865" y="9563265"/>
          <a:ext cx="0" cy="1303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69169</xdr:rowOff>
    </xdr:from>
    <xdr:ext cx="534377" cy="259045"/>
    <xdr:sp macro="" textlink="">
      <xdr:nvSpPr>
        <xdr:cNvPr id="168" name="【橋りょう・トンネル】&#10;一人当たり有形固定資産（償却資産）額最小値テキスト"/>
        <xdr:cNvSpPr txBox="1"/>
      </xdr:nvSpPr>
      <xdr:spPr>
        <a:xfrm>
          <a:off x="10566400" y="108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14,355</a:t>
          </a:r>
          <a:endParaRPr kumimoji="1" lang="ja-JP" altLang="en-US" sz="1000" b="1">
            <a:latin typeface="ＭＳ Ｐゴシック"/>
          </a:endParaRPr>
        </a:p>
      </xdr:txBody>
    </xdr:sp>
    <xdr:clientData/>
  </xdr:oneCellAnchor>
  <xdr:twoCellAnchor>
    <xdr:from>
      <xdr:col>15</xdr:col>
      <xdr:colOff>92075</xdr:colOff>
      <xdr:row>63</xdr:row>
      <xdr:rowOff>65342</xdr:rowOff>
    </xdr:from>
    <xdr:to>
      <xdr:col>15</xdr:col>
      <xdr:colOff>269875</xdr:colOff>
      <xdr:row>63</xdr:row>
      <xdr:rowOff>65342</xdr:rowOff>
    </xdr:to>
    <xdr:cxnSp macro="">
      <xdr:nvCxnSpPr>
        <xdr:cNvPr id="169" name="直線コネクタ 168"/>
        <xdr:cNvCxnSpPr/>
      </xdr:nvCxnSpPr>
      <xdr:spPr>
        <a:xfrm>
          <a:off x="10388600" y="1086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80192</xdr:rowOff>
    </xdr:from>
    <xdr:ext cx="599010" cy="259045"/>
    <xdr:sp macro="" textlink="">
      <xdr:nvSpPr>
        <xdr:cNvPr id="170" name="【橋りょう・トンネル】&#10;一人当たり有形固定資産（償却資産）額最大値テキスト"/>
        <xdr:cNvSpPr txBox="1"/>
      </xdr:nvSpPr>
      <xdr:spPr>
        <a:xfrm>
          <a:off x="10566400" y="93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116,987</a:t>
          </a:r>
          <a:endParaRPr kumimoji="1" lang="ja-JP" altLang="en-US" sz="1000" b="1">
            <a:latin typeface="ＭＳ Ｐゴシック"/>
          </a:endParaRPr>
        </a:p>
      </xdr:txBody>
    </xdr:sp>
    <xdr:clientData/>
  </xdr:oneCellAnchor>
  <xdr:twoCellAnchor>
    <xdr:from>
      <xdr:col>15</xdr:col>
      <xdr:colOff>92075</xdr:colOff>
      <xdr:row>55</xdr:row>
      <xdr:rowOff>133515</xdr:rowOff>
    </xdr:from>
    <xdr:to>
      <xdr:col>15</xdr:col>
      <xdr:colOff>269875</xdr:colOff>
      <xdr:row>55</xdr:row>
      <xdr:rowOff>133515</xdr:rowOff>
    </xdr:to>
    <xdr:cxnSp macro="">
      <xdr:nvCxnSpPr>
        <xdr:cNvPr id="171" name="直線コネクタ 170"/>
        <xdr:cNvCxnSpPr/>
      </xdr:nvCxnSpPr>
      <xdr:spPr>
        <a:xfrm>
          <a:off x="10388600" y="95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141838</xdr:rowOff>
    </xdr:from>
    <xdr:ext cx="534377" cy="259045"/>
    <xdr:sp macro="" textlink="">
      <xdr:nvSpPr>
        <xdr:cNvPr id="172" name="【橋りょう・トンネル】&#10;一人当たり有形固定資産（償却資産）額平均値テキスト"/>
        <xdr:cNvSpPr txBox="1"/>
      </xdr:nvSpPr>
      <xdr:spPr>
        <a:xfrm>
          <a:off x="10566400" y="10257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46,633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118961</xdr:rowOff>
    </xdr:from>
    <xdr:to>
      <xdr:col>15</xdr:col>
      <xdr:colOff>231775</xdr:colOff>
      <xdr:row>61</xdr:row>
      <xdr:rowOff>49111</xdr:rowOff>
    </xdr:to>
    <xdr:sp macro="" textlink="">
      <xdr:nvSpPr>
        <xdr:cNvPr id="173" name="フローチャート : 判断 172"/>
        <xdr:cNvSpPr/>
      </xdr:nvSpPr>
      <xdr:spPr>
        <a:xfrm>
          <a:off x="10426700" y="1040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14542</xdr:rowOff>
    </xdr:from>
    <xdr:to>
      <xdr:col>15</xdr:col>
      <xdr:colOff>231775</xdr:colOff>
      <xdr:row>63</xdr:row>
      <xdr:rowOff>116142</xdr:rowOff>
    </xdr:to>
    <xdr:sp macro="" textlink="">
      <xdr:nvSpPr>
        <xdr:cNvPr id="179" name="円/楕円 178"/>
        <xdr:cNvSpPr/>
      </xdr:nvSpPr>
      <xdr:spPr>
        <a:xfrm>
          <a:off x="10426700" y="108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100919</xdr:rowOff>
    </xdr:from>
    <xdr:ext cx="534377" cy="259045"/>
    <xdr:sp macro="" textlink="">
      <xdr:nvSpPr>
        <xdr:cNvPr id="180" name="【橋りょう・トンネル】&#10;一人当たり有形固定資産（償却資産）額該当値テキスト"/>
        <xdr:cNvSpPr txBox="1"/>
      </xdr:nvSpPr>
      <xdr:spPr>
        <a:xfrm>
          <a:off x="10566400" y="107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2" name="直線コネクタ 19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3" name="テキスト ボックス 19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4" name="直線コネクタ 19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5" name="テキスト ボックス 19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6" name="直線コネクタ 19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7" name="テキスト ボックス 19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8" name="直線コネクタ 19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9" name="テキスト ボックス 19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0" name="直線コネクタ 19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1" name="テキスト ボックス 20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2" name="直線コネクタ 20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3" name="テキスト ボックス 20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88719</xdr:rowOff>
    </xdr:from>
    <xdr:to>
      <xdr:col>6</xdr:col>
      <xdr:colOff>510540</xdr:colOff>
      <xdr:row>86</xdr:row>
      <xdr:rowOff>93618</xdr:rowOff>
    </xdr:to>
    <xdr:cxnSp macro="">
      <xdr:nvCxnSpPr>
        <xdr:cNvPr id="207" name="直線コネクタ 206"/>
        <xdr:cNvCxnSpPr/>
      </xdr:nvCxnSpPr>
      <xdr:spPr>
        <a:xfrm flipV="1">
          <a:off x="4634865" y="13290369"/>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97445</xdr:rowOff>
    </xdr:from>
    <xdr:ext cx="405111" cy="259045"/>
    <xdr:sp macro="" textlink="">
      <xdr:nvSpPr>
        <xdr:cNvPr id="208" name="【公営住宅】&#10;有形固定資産減価償却率最小値テキスト"/>
        <xdr:cNvSpPr txBox="1"/>
      </xdr:nvSpPr>
      <xdr:spPr>
        <a:xfrm>
          <a:off x="4724400" y="148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6</xdr:col>
      <xdr:colOff>422275</xdr:colOff>
      <xdr:row>86</xdr:row>
      <xdr:rowOff>93618</xdr:rowOff>
    </xdr:from>
    <xdr:to>
      <xdr:col>6</xdr:col>
      <xdr:colOff>600075</xdr:colOff>
      <xdr:row>86</xdr:row>
      <xdr:rowOff>93618</xdr:rowOff>
    </xdr:to>
    <xdr:cxnSp macro="">
      <xdr:nvCxnSpPr>
        <xdr:cNvPr id="209" name="直線コネクタ 208"/>
        <xdr:cNvCxnSpPr/>
      </xdr:nvCxnSpPr>
      <xdr:spPr>
        <a:xfrm>
          <a:off x="4546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35396</xdr:rowOff>
    </xdr:from>
    <xdr:ext cx="405111" cy="259045"/>
    <xdr:sp macro="" textlink="">
      <xdr:nvSpPr>
        <xdr:cNvPr id="210" name="【公営住宅】&#10;有形固定資産減価償却率最大値テキスト"/>
        <xdr:cNvSpPr txBox="1"/>
      </xdr:nvSpPr>
      <xdr:spPr>
        <a:xfrm>
          <a:off x="47244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6</xdr:col>
      <xdr:colOff>422275</xdr:colOff>
      <xdr:row>77</xdr:row>
      <xdr:rowOff>88719</xdr:rowOff>
    </xdr:from>
    <xdr:to>
      <xdr:col>6</xdr:col>
      <xdr:colOff>600075</xdr:colOff>
      <xdr:row>77</xdr:row>
      <xdr:rowOff>88719</xdr:rowOff>
    </xdr:to>
    <xdr:cxnSp macro="">
      <xdr:nvCxnSpPr>
        <xdr:cNvPr id="211" name="直線コネクタ 210"/>
        <xdr:cNvCxnSpPr/>
      </xdr:nvCxnSpPr>
      <xdr:spPr>
        <a:xfrm>
          <a:off x="4546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153506</xdr:rowOff>
    </xdr:from>
    <xdr:ext cx="405111" cy="259045"/>
    <xdr:sp macro="" textlink="">
      <xdr:nvSpPr>
        <xdr:cNvPr id="212" name="【公営住宅】&#10;有形固定資産減価償却率平均値テキスト"/>
        <xdr:cNvSpPr txBox="1"/>
      </xdr:nvSpPr>
      <xdr:spPr>
        <a:xfrm>
          <a:off x="4724400" y="1404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3629</xdr:rowOff>
    </xdr:from>
    <xdr:to>
      <xdr:col>6</xdr:col>
      <xdr:colOff>561975</xdr:colOff>
      <xdr:row>82</xdr:row>
      <xdr:rowOff>105229</xdr:rowOff>
    </xdr:to>
    <xdr:sp macro="" textlink="">
      <xdr:nvSpPr>
        <xdr:cNvPr id="213" name="フローチャート : 判断 212"/>
        <xdr:cNvSpPr/>
      </xdr:nvSpPr>
      <xdr:spPr>
        <a:xfrm>
          <a:off x="4584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160382</xdr:rowOff>
    </xdr:from>
    <xdr:to>
      <xdr:col>6</xdr:col>
      <xdr:colOff>561975</xdr:colOff>
      <xdr:row>81</xdr:row>
      <xdr:rowOff>90532</xdr:rowOff>
    </xdr:to>
    <xdr:sp macro="" textlink="">
      <xdr:nvSpPr>
        <xdr:cNvPr id="219" name="円/楕円 218"/>
        <xdr:cNvSpPr/>
      </xdr:nvSpPr>
      <xdr:spPr>
        <a:xfrm>
          <a:off x="4584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11809</xdr:rowOff>
    </xdr:from>
    <xdr:ext cx="405111" cy="259045"/>
    <xdr:sp macro="" textlink="">
      <xdr:nvSpPr>
        <xdr:cNvPr id="220" name="【公営住宅】&#10;有形固定資産減価償却率該当値テキスト"/>
        <xdr:cNvSpPr txBox="1"/>
      </xdr:nvSpPr>
      <xdr:spPr>
        <a:xfrm>
          <a:off x="47244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1" name="テキスト ボックス 23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124968</xdr:rowOff>
    </xdr:from>
    <xdr:to>
      <xdr:col>15</xdr:col>
      <xdr:colOff>180340</xdr:colOff>
      <xdr:row>86</xdr:row>
      <xdr:rowOff>38100</xdr:rowOff>
    </xdr:to>
    <xdr:cxnSp macro="">
      <xdr:nvCxnSpPr>
        <xdr:cNvPr id="243" name="直線コネクタ 242"/>
        <xdr:cNvCxnSpPr/>
      </xdr:nvCxnSpPr>
      <xdr:spPr>
        <a:xfrm flipV="1">
          <a:off x="10476865" y="13498068"/>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44" name="【公営住宅】&#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0.200</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45" name="直線コネクタ 2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71645</xdr:rowOff>
    </xdr:from>
    <xdr:ext cx="469744" cy="259045"/>
    <xdr:sp macro="" textlink="">
      <xdr:nvSpPr>
        <xdr:cNvPr id="246" name="【公営住宅】&#10;一人当たり面積最大値テキスト"/>
        <xdr:cNvSpPr txBox="1"/>
      </xdr:nvSpPr>
      <xdr:spPr>
        <a:xfrm>
          <a:off x="10566400" y="132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78</xdr:row>
      <xdr:rowOff>124968</xdr:rowOff>
    </xdr:from>
    <xdr:to>
      <xdr:col>15</xdr:col>
      <xdr:colOff>269875</xdr:colOff>
      <xdr:row>78</xdr:row>
      <xdr:rowOff>124968</xdr:rowOff>
    </xdr:to>
    <xdr:cxnSp macro="">
      <xdr:nvCxnSpPr>
        <xdr:cNvPr id="247" name="直線コネクタ 246"/>
        <xdr:cNvCxnSpPr/>
      </xdr:nvCxnSpPr>
      <xdr:spPr>
        <a:xfrm>
          <a:off x="10388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94759</xdr:rowOff>
    </xdr:from>
    <xdr:ext cx="469744" cy="259045"/>
    <xdr:sp macro="" textlink="">
      <xdr:nvSpPr>
        <xdr:cNvPr id="248" name="【公営住宅】&#10;一人当たり面積平均値テキスト"/>
        <xdr:cNvSpPr txBox="1"/>
      </xdr:nvSpPr>
      <xdr:spPr>
        <a:xfrm>
          <a:off x="10566400" y="13810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0.369</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71882</xdr:rowOff>
    </xdr:from>
    <xdr:to>
      <xdr:col>15</xdr:col>
      <xdr:colOff>231775</xdr:colOff>
      <xdr:row>82</xdr:row>
      <xdr:rowOff>2032</xdr:rowOff>
    </xdr:to>
    <xdr:sp macro="" textlink="">
      <xdr:nvSpPr>
        <xdr:cNvPr id="249" name="フローチャート : 判断 248"/>
        <xdr:cNvSpPr/>
      </xdr:nvSpPr>
      <xdr:spPr>
        <a:xfrm>
          <a:off x="10426700" y="139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158750</xdr:rowOff>
    </xdr:from>
    <xdr:to>
      <xdr:col>15</xdr:col>
      <xdr:colOff>231775</xdr:colOff>
      <xdr:row>86</xdr:row>
      <xdr:rowOff>88900</xdr:rowOff>
    </xdr:to>
    <xdr:sp macro="" textlink="">
      <xdr:nvSpPr>
        <xdr:cNvPr id="255" name="円/楕円 254"/>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73677</xdr:rowOff>
    </xdr:from>
    <xdr:ext cx="469744" cy="259045"/>
    <xdr:sp macro="" textlink="">
      <xdr:nvSpPr>
        <xdr:cNvPr id="256" name="【公営住宅】&#10;一人当たり面積該当値テキスト"/>
        <xdr:cNvSpPr txBox="1"/>
      </xdr:nvSpPr>
      <xdr:spPr>
        <a:xfrm>
          <a:off x="10566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3" name="テキスト ボックス 2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4" name="直線コネクタ 2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5" name="テキスト ボックス 2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6" name="直線コネクタ 2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7" name="テキスト ボックス 2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8" name="直線コネクタ 2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9" name="テキスト ボックス 2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0" name="直線コネクタ 2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1" name="テキスト ボックス 2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2" name="直線コネクタ 2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3" name="テキスト ボックス 2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4" name="直線コネクタ 2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5" name="テキスト ボックス 2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6" name="直線コネクタ 2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7" name="テキスト ボックス 2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113756</xdr:rowOff>
    </xdr:from>
    <xdr:to>
      <xdr:col>23</xdr:col>
      <xdr:colOff>516889</xdr:colOff>
      <xdr:row>41</xdr:row>
      <xdr:rowOff>74567</xdr:rowOff>
    </xdr:to>
    <xdr:cxnSp macro="">
      <xdr:nvCxnSpPr>
        <xdr:cNvPr id="299" name="直線コネクタ 298"/>
        <xdr:cNvCxnSpPr/>
      </xdr:nvCxnSpPr>
      <xdr:spPr>
        <a:xfrm flipV="1">
          <a:off x="16318864" y="5771606"/>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78394</xdr:rowOff>
    </xdr:from>
    <xdr:ext cx="405111" cy="259045"/>
    <xdr:sp macro="" textlink="">
      <xdr:nvSpPr>
        <xdr:cNvPr id="300" name="【認定こども園・幼稚園・保育所】&#10;有形固定資産減価償却率最小値テキスト"/>
        <xdr:cNvSpPr txBox="1"/>
      </xdr:nvSpPr>
      <xdr:spPr>
        <a:xfrm>
          <a:off x="16408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23</xdr:col>
      <xdr:colOff>428625</xdr:colOff>
      <xdr:row>41</xdr:row>
      <xdr:rowOff>74567</xdr:rowOff>
    </xdr:from>
    <xdr:to>
      <xdr:col>23</xdr:col>
      <xdr:colOff>606425</xdr:colOff>
      <xdr:row>41</xdr:row>
      <xdr:rowOff>74567</xdr:rowOff>
    </xdr:to>
    <xdr:cxnSp macro="">
      <xdr:nvCxnSpPr>
        <xdr:cNvPr id="301" name="直線コネクタ 300"/>
        <xdr:cNvCxnSpPr/>
      </xdr:nvCxnSpPr>
      <xdr:spPr>
        <a:xfrm>
          <a:off x="16230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60433</xdr:rowOff>
    </xdr:from>
    <xdr:ext cx="405111" cy="259045"/>
    <xdr:sp macro="" textlink="">
      <xdr:nvSpPr>
        <xdr:cNvPr id="302" name="【認定こども園・幼稚園・保育所】&#10;有形固定資産減価償却率最大値テキスト"/>
        <xdr:cNvSpPr txBox="1"/>
      </xdr:nvSpPr>
      <xdr:spPr>
        <a:xfrm>
          <a:off x="16408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33</xdr:row>
      <xdr:rowOff>113756</xdr:rowOff>
    </xdr:from>
    <xdr:to>
      <xdr:col>23</xdr:col>
      <xdr:colOff>606425</xdr:colOff>
      <xdr:row>33</xdr:row>
      <xdr:rowOff>113756</xdr:rowOff>
    </xdr:to>
    <xdr:cxnSp macro="">
      <xdr:nvCxnSpPr>
        <xdr:cNvPr id="303" name="直線コネクタ 302"/>
        <xdr:cNvCxnSpPr/>
      </xdr:nvCxnSpPr>
      <xdr:spPr>
        <a:xfrm>
          <a:off x="16230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165843</xdr:rowOff>
    </xdr:from>
    <xdr:ext cx="405111" cy="259045"/>
    <xdr:sp macro="" textlink="">
      <xdr:nvSpPr>
        <xdr:cNvPr id="304" name="【認定こども園・幼稚園・保育所】&#10;有形固定資産減価償却率平均値テキスト"/>
        <xdr:cNvSpPr txBox="1"/>
      </xdr:nvSpPr>
      <xdr:spPr>
        <a:xfrm>
          <a:off x="16408400" y="5823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142966</xdr:rowOff>
    </xdr:from>
    <xdr:to>
      <xdr:col>23</xdr:col>
      <xdr:colOff>568325</xdr:colOff>
      <xdr:row>35</xdr:row>
      <xdr:rowOff>73116</xdr:rowOff>
    </xdr:to>
    <xdr:sp macro="" textlink="">
      <xdr:nvSpPr>
        <xdr:cNvPr id="305" name="フローチャート : 判断 304"/>
        <xdr:cNvSpPr/>
      </xdr:nvSpPr>
      <xdr:spPr>
        <a:xfrm>
          <a:off x="16268700" y="597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30299</xdr:rowOff>
    </xdr:from>
    <xdr:to>
      <xdr:col>23</xdr:col>
      <xdr:colOff>568325</xdr:colOff>
      <xdr:row>35</xdr:row>
      <xdr:rowOff>131899</xdr:rowOff>
    </xdr:to>
    <xdr:sp macro="" textlink="">
      <xdr:nvSpPr>
        <xdr:cNvPr id="311" name="円/楕円 310"/>
        <xdr:cNvSpPr/>
      </xdr:nvSpPr>
      <xdr:spPr>
        <a:xfrm>
          <a:off x="16268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8726</xdr:rowOff>
    </xdr:from>
    <xdr:ext cx="405111" cy="259045"/>
    <xdr:sp macro="" textlink="">
      <xdr:nvSpPr>
        <xdr:cNvPr id="312" name="【認定こども園・幼稚園・保育所】&#10;有形固定資産減価償却率該当値テキスト"/>
        <xdr:cNvSpPr txBox="1"/>
      </xdr:nvSpPr>
      <xdr:spPr>
        <a:xfrm>
          <a:off x="16408400" y="600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3" name="正方形/長方形 31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0" name="正方形/長方形 31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3" name="テキスト ボックス 32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24" name="直線コネクタ 3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5" name="テキスト ボックス 3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6" name="直線コネクタ 3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7" name="テキスト ボックス 3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8" name="直線コネクタ 3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9" name="テキスト ボックス 3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0" name="直線コネクタ 3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1" name="テキスト ボックス 3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2" name="直線コネクタ 3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3" name="テキスト ボックス 3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4" name="直線コネクタ 3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5" name="テキスト ボックス 3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125186</xdr:rowOff>
    </xdr:from>
    <xdr:to>
      <xdr:col>32</xdr:col>
      <xdr:colOff>186689</xdr:colOff>
      <xdr:row>41</xdr:row>
      <xdr:rowOff>35378</xdr:rowOff>
    </xdr:to>
    <xdr:cxnSp macro="">
      <xdr:nvCxnSpPr>
        <xdr:cNvPr id="339" name="直線コネクタ 338"/>
        <xdr:cNvCxnSpPr/>
      </xdr:nvCxnSpPr>
      <xdr:spPr>
        <a:xfrm flipV="1">
          <a:off x="22160864" y="5611586"/>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39205</xdr:rowOff>
    </xdr:from>
    <xdr:ext cx="469744" cy="259045"/>
    <xdr:sp macro="" textlink="">
      <xdr:nvSpPr>
        <xdr:cNvPr id="340" name="【認定こども園・幼稚園・保育所】&#10;一人当たり面積最小値テキスト"/>
        <xdr:cNvSpPr txBox="1"/>
      </xdr:nvSpPr>
      <xdr:spPr>
        <a:xfrm>
          <a:off x="22250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0.054</a:t>
          </a:r>
          <a:endParaRPr kumimoji="1" lang="ja-JP" altLang="en-US" sz="1000" b="1">
            <a:latin typeface="ＭＳ Ｐゴシック"/>
          </a:endParaRPr>
        </a:p>
      </xdr:txBody>
    </xdr:sp>
    <xdr:clientData/>
  </xdr:oneCellAnchor>
  <xdr:twoCellAnchor>
    <xdr:from>
      <xdr:col>32</xdr:col>
      <xdr:colOff>98425</xdr:colOff>
      <xdr:row>41</xdr:row>
      <xdr:rowOff>35378</xdr:rowOff>
    </xdr:from>
    <xdr:to>
      <xdr:col>32</xdr:col>
      <xdr:colOff>276225</xdr:colOff>
      <xdr:row>41</xdr:row>
      <xdr:rowOff>35378</xdr:rowOff>
    </xdr:to>
    <xdr:cxnSp macro="">
      <xdr:nvCxnSpPr>
        <xdr:cNvPr id="341" name="直線コネクタ 340"/>
        <xdr:cNvCxnSpPr/>
      </xdr:nvCxnSpPr>
      <xdr:spPr>
        <a:xfrm>
          <a:off x="22072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71863</xdr:rowOff>
    </xdr:from>
    <xdr:ext cx="469744" cy="259045"/>
    <xdr:sp macro="" textlink="">
      <xdr:nvSpPr>
        <xdr:cNvPr id="342" name="【認定こども園・幼稚園・保育所】&#10;一人当たり面積最大値テキスト"/>
        <xdr:cNvSpPr txBox="1"/>
      </xdr:nvSpPr>
      <xdr:spPr>
        <a:xfrm>
          <a:off x="22250400" y="538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32</xdr:row>
      <xdr:rowOff>125186</xdr:rowOff>
    </xdr:from>
    <xdr:to>
      <xdr:col>32</xdr:col>
      <xdr:colOff>276225</xdr:colOff>
      <xdr:row>32</xdr:row>
      <xdr:rowOff>125186</xdr:rowOff>
    </xdr:to>
    <xdr:cxnSp macro="">
      <xdr:nvCxnSpPr>
        <xdr:cNvPr id="343" name="直線コネクタ 342"/>
        <xdr:cNvCxnSpPr/>
      </xdr:nvCxnSpPr>
      <xdr:spPr>
        <a:xfrm>
          <a:off x="22072600" y="561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48277</xdr:rowOff>
    </xdr:from>
    <xdr:ext cx="469744" cy="259045"/>
    <xdr:sp macro="" textlink="">
      <xdr:nvSpPr>
        <xdr:cNvPr id="344" name="【認定こども園・幼稚園・保育所】&#10;一人当たり面積平均値テキスト"/>
        <xdr:cNvSpPr txBox="1"/>
      </xdr:nvSpPr>
      <xdr:spPr>
        <a:xfrm>
          <a:off x="22250400" y="604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25400</xdr:rowOff>
    </xdr:from>
    <xdr:to>
      <xdr:col>32</xdr:col>
      <xdr:colOff>238125</xdr:colOff>
      <xdr:row>36</xdr:row>
      <xdr:rowOff>127000</xdr:rowOff>
    </xdr:to>
    <xdr:sp macro="" textlink="">
      <xdr:nvSpPr>
        <xdr:cNvPr id="345" name="フローチャート : 判断 344"/>
        <xdr:cNvSpPr/>
      </xdr:nvSpPr>
      <xdr:spPr>
        <a:xfrm>
          <a:off x="22110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58057</xdr:rowOff>
    </xdr:from>
    <xdr:to>
      <xdr:col>32</xdr:col>
      <xdr:colOff>238125</xdr:colOff>
      <xdr:row>38</xdr:row>
      <xdr:rowOff>159657</xdr:rowOff>
    </xdr:to>
    <xdr:sp macro="" textlink="">
      <xdr:nvSpPr>
        <xdr:cNvPr id="351" name="円/楕円 350"/>
        <xdr:cNvSpPr/>
      </xdr:nvSpPr>
      <xdr:spPr>
        <a:xfrm>
          <a:off x="22110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36484</xdr:rowOff>
    </xdr:from>
    <xdr:ext cx="469744" cy="259045"/>
    <xdr:sp macro="" textlink="">
      <xdr:nvSpPr>
        <xdr:cNvPr id="352" name="【認定こども園・幼稚園・保育所】&#10;一人当たり面積該当値テキスト"/>
        <xdr:cNvSpPr txBox="1"/>
      </xdr:nvSpPr>
      <xdr:spPr>
        <a:xfrm>
          <a:off x="22250400"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3" name="テキスト ボックス 3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5" name="テキスト ボックス 3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5" name="テキスト ボックス 3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64</xdr:row>
      <xdr:rowOff>118110</xdr:rowOff>
    </xdr:to>
    <xdr:cxnSp macro="">
      <xdr:nvCxnSpPr>
        <xdr:cNvPr id="377" name="直線コネクタ 376"/>
        <xdr:cNvCxnSpPr/>
      </xdr:nvCxnSpPr>
      <xdr:spPr>
        <a:xfrm flipV="1">
          <a:off x="16318864" y="95173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121937</xdr:rowOff>
    </xdr:from>
    <xdr:ext cx="405111" cy="259045"/>
    <xdr:sp macro="" textlink="">
      <xdr:nvSpPr>
        <xdr:cNvPr id="378" name="【学校施設】&#10;有形固定資産減価償却率最小値テキスト"/>
        <xdr:cNvSpPr txBox="1"/>
      </xdr:nvSpPr>
      <xdr:spPr>
        <a:xfrm>
          <a:off x="164084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a:t>
          </a:r>
          <a:endParaRPr kumimoji="1" lang="ja-JP" altLang="en-US" sz="1000" b="1">
            <a:latin typeface="ＭＳ Ｐゴシック"/>
          </a:endParaRPr>
        </a:p>
      </xdr:txBody>
    </xdr:sp>
    <xdr:clientData/>
  </xdr:oneCellAnchor>
  <xdr:twoCellAnchor>
    <xdr:from>
      <xdr:col>23</xdr:col>
      <xdr:colOff>428625</xdr:colOff>
      <xdr:row>64</xdr:row>
      <xdr:rowOff>118110</xdr:rowOff>
    </xdr:from>
    <xdr:to>
      <xdr:col>23</xdr:col>
      <xdr:colOff>606425</xdr:colOff>
      <xdr:row>64</xdr:row>
      <xdr:rowOff>118110</xdr:rowOff>
    </xdr:to>
    <xdr:cxnSp macro="">
      <xdr:nvCxnSpPr>
        <xdr:cNvPr id="379" name="直線コネクタ 378"/>
        <xdr:cNvCxnSpPr/>
      </xdr:nvCxnSpPr>
      <xdr:spPr>
        <a:xfrm>
          <a:off x="16230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80"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81" name="直線コネクタ 380"/>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45737</xdr:rowOff>
    </xdr:from>
    <xdr:ext cx="405111" cy="259045"/>
    <xdr:sp macro="" textlink="">
      <xdr:nvSpPr>
        <xdr:cNvPr id="382" name="【学校施設】&#10;有形固定資産減価償却率平均値テキスト"/>
        <xdr:cNvSpPr txBox="1"/>
      </xdr:nvSpPr>
      <xdr:spPr>
        <a:xfrm>
          <a:off x="164084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67310</xdr:rowOff>
    </xdr:from>
    <xdr:to>
      <xdr:col>23</xdr:col>
      <xdr:colOff>568325</xdr:colOff>
      <xdr:row>59</xdr:row>
      <xdr:rowOff>168910</xdr:rowOff>
    </xdr:to>
    <xdr:sp macro="" textlink="">
      <xdr:nvSpPr>
        <xdr:cNvPr id="383" name="フローチャート : 判断 382"/>
        <xdr:cNvSpPr/>
      </xdr:nvSpPr>
      <xdr:spPr>
        <a:xfrm>
          <a:off x="16268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151130</xdr:rowOff>
    </xdr:from>
    <xdr:to>
      <xdr:col>23</xdr:col>
      <xdr:colOff>568325</xdr:colOff>
      <xdr:row>57</xdr:row>
      <xdr:rowOff>81280</xdr:rowOff>
    </xdr:to>
    <xdr:sp macro="" textlink="">
      <xdr:nvSpPr>
        <xdr:cNvPr id="389" name="円/楕円 388"/>
        <xdr:cNvSpPr/>
      </xdr:nvSpPr>
      <xdr:spPr>
        <a:xfrm>
          <a:off x="16268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2557</xdr:rowOff>
    </xdr:from>
    <xdr:ext cx="405111" cy="259045"/>
    <xdr:sp macro="" textlink="">
      <xdr:nvSpPr>
        <xdr:cNvPr id="390" name="【学校施設】&#10;有形固定資産減価償却率該当値テキスト"/>
        <xdr:cNvSpPr txBox="1"/>
      </xdr:nvSpPr>
      <xdr:spPr>
        <a:xfrm>
          <a:off x="1640840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150876</xdr:rowOff>
    </xdr:from>
    <xdr:to>
      <xdr:col>32</xdr:col>
      <xdr:colOff>186689</xdr:colOff>
      <xdr:row>63</xdr:row>
      <xdr:rowOff>144018</xdr:rowOff>
    </xdr:to>
    <xdr:cxnSp macro="">
      <xdr:nvCxnSpPr>
        <xdr:cNvPr id="413" name="直線コネクタ 412"/>
        <xdr:cNvCxnSpPr/>
      </xdr:nvCxnSpPr>
      <xdr:spPr>
        <a:xfrm flipV="1">
          <a:off x="22160864" y="975207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147845</xdr:rowOff>
    </xdr:from>
    <xdr:ext cx="469744" cy="259045"/>
    <xdr:sp macro="" textlink="">
      <xdr:nvSpPr>
        <xdr:cNvPr id="414" name="【学校施設】&#10;一人当たり面積最小値テキスト"/>
        <xdr:cNvSpPr txBox="1"/>
      </xdr:nvSpPr>
      <xdr:spPr>
        <a:xfrm>
          <a:off x="222504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63</xdr:row>
      <xdr:rowOff>144018</xdr:rowOff>
    </xdr:from>
    <xdr:to>
      <xdr:col>32</xdr:col>
      <xdr:colOff>276225</xdr:colOff>
      <xdr:row>63</xdr:row>
      <xdr:rowOff>144018</xdr:rowOff>
    </xdr:to>
    <xdr:cxnSp macro="">
      <xdr:nvCxnSpPr>
        <xdr:cNvPr id="415" name="直線コネクタ 414"/>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97553</xdr:rowOff>
    </xdr:from>
    <xdr:ext cx="469744" cy="259045"/>
    <xdr:sp macro="" textlink="">
      <xdr:nvSpPr>
        <xdr:cNvPr id="416" name="【学校施設】&#10;一人当たり面積最大値テキスト"/>
        <xdr:cNvSpPr txBox="1"/>
      </xdr:nvSpPr>
      <xdr:spPr>
        <a:xfrm>
          <a:off x="22250400" y="952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1.367</a:t>
          </a:r>
          <a:endParaRPr kumimoji="1" lang="ja-JP" altLang="en-US" sz="1000" b="1">
            <a:latin typeface="ＭＳ Ｐゴシック"/>
          </a:endParaRPr>
        </a:p>
      </xdr:txBody>
    </xdr:sp>
    <xdr:clientData/>
  </xdr:oneCellAnchor>
  <xdr:twoCellAnchor>
    <xdr:from>
      <xdr:col>32</xdr:col>
      <xdr:colOff>98425</xdr:colOff>
      <xdr:row>56</xdr:row>
      <xdr:rowOff>150876</xdr:rowOff>
    </xdr:from>
    <xdr:to>
      <xdr:col>32</xdr:col>
      <xdr:colOff>276225</xdr:colOff>
      <xdr:row>56</xdr:row>
      <xdr:rowOff>150876</xdr:rowOff>
    </xdr:to>
    <xdr:cxnSp macro="">
      <xdr:nvCxnSpPr>
        <xdr:cNvPr id="417" name="直線コネクタ 416"/>
        <xdr:cNvCxnSpPr/>
      </xdr:nvCxnSpPr>
      <xdr:spPr>
        <a:xfrm>
          <a:off x="22072600" y="97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161815</xdr:rowOff>
    </xdr:from>
    <xdr:ext cx="469744" cy="259045"/>
    <xdr:sp macro="" textlink="">
      <xdr:nvSpPr>
        <xdr:cNvPr id="418" name="【学校施設】&#10;一人当たり面積平均値テキスト"/>
        <xdr:cNvSpPr txBox="1"/>
      </xdr:nvSpPr>
      <xdr:spPr>
        <a:xfrm>
          <a:off x="22250400" y="1010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138938</xdr:rowOff>
    </xdr:from>
    <xdr:to>
      <xdr:col>32</xdr:col>
      <xdr:colOff>238125</xdr:colOff>
      <xdr:row>60</xdr:row>
      <xdr:rowOff>69088</xdr:rowOff>
    </xdr:to>
    <xdr:sp macro="" textlink="">
      <xdr:nvSpPr>
        <xdr:cNvPr id="419" name="フローチャート : 判断 418"/>
        <xdr:cNvSpPr/>
      </xdr:nvSpPr>
      <xdr:spPr>
        <a:xfrm>
          <a:off x="221107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93218</xdr:rowOff>
    </xdr:from>
    <xdr:to>
      <xdr:col>32</xdr:col>
      <xdr:colOff>238125</xdr:colOff>
      <xdr:row>64</xdr:row>
      <xdr:rowOff>23368</xdr:rowOff>
    </xdr:to>
    <xdr:sp macro="" textlink="">
      <xdr:nvSpPr>
        <xdr:cNvPr id="425" name="円/楕円 424"/>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8145</xdr:rowOff>
    </xdr:from>
    <xdr:ext cx="469744" cy="259045"/>
    <xdr:sp macro="" textlink="">
      <xdr:nvSpPr>
        <xdr:cNvPr id="426" name="【学校施設】&#10;一人当たり面積該当値テキスト"/>
        <xdr:cNvSpPr txBox="1"/>
      </xdr:nvSpPr>
      <xdr:spPr>
        <a:xfrm>
          <a:off x="22250400" y="108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7" name="正方形/長方形 42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4" name="正方形/長方形 43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7" name="テキスト ボックス 43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39" name="テキスト ボックス 43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49" name="テキスト ボックス 44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1" name="テキスト ボックス 4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2"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162198</xdr:rowOff>
    </xdr:from>
    <xdr:to>
      <xdr:col>23</xdr:col>
      <xdr:colOff>516889</xdr:colOff>
      <xdr:row>86</xdr:row>
      <xdr:rowOff>21771</xdr:rowOff>
    </xdr:to>
    <xdr:cxnSp macro="">
      <xdr:nvCxnSpPr>
        <xdr:cNvPr id="453" name="直線コネクタ 452"/>
        <xdr:cNvCxnSpPr/>
      </xdr:nvCxnSpPr>
      <xdr:spPr>
        <a:xfrm flipV="1">
          <a:off x="16318864" y="13192398"/>
          <a:ext cx="0" cy="157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405111" cy="259045"/>
    <xdr:sp macro="" textlink="">
      <xdr:nvSpPr>
        <xdr:cNvPr id="454" name="【児童館】&#10;有形固定資産減価償却率最小値テキスト"/>
        <xdr:cNvSpPr txBox="1"/>
      </xdr:nvSpPr>
      <xdr:spPr>
        <a:xfrm>
          <a:off x="16408400" y="1477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55" name="直線コネクタ 45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108874</xdr:rowOff>
    </xdr:from>
    <xdr:ext cx="405111" cy="259045"/>
    <xdr:sp macro="" textlink="">
      <xdr:nvSpPr>
        <xdr:cNvPr id="456" name="【児童館】&#10;有形固定資産減価償却率最大値テキスト"/>
        <xdr:cNvSpPr txBox="1"/>
      </xdr:nvSpPr>
      <xdr:spPr>
        <a:xfrm>
          <a:off x="164084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76</xdr:row>
      <xdr:rowOff>162198</xdr:rowOff>
    </xdr:from>
    <xdr:to>
      <xdr:col>23</xdr:col>
      <xdr:colOff>606425</xdr:colOff>
      <xdr:row>76</xdr:row>
      <xdr:rowOff>162198</xdr:rowOff>
    </xdr:to>
    <xdr:cxnSp macro="">
      <xdr:nvCxnSpPr>
        <xdr:cNvPr id="457" name="直線コネクタ 456"/>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29771</xdr:rowOff>
    </xdr:from>
    <xdr:ext cx="405111" cy="259045"/>
    <xdr:sp macro="" textlink="">
      <xdr:nvSpPr>
        <xdr:cNvPr id="458" name="【児童館】&#10;有形固定資産減価償却率平均値テキスト"/>
        <xdr:cNvSpPr txBox="1"/>
      </xdr:nvSpPr>
      <xdr:spPr>
        <a:xfrm>
          <a:off x="16408400" y="13574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6894</xdr:rowOff>
    </xdr:from>
    <xdr:to>
      <xdr:col>23</xdr:col>
      <xdr:colOff>568325</xdr:colOff>
      <xdr:row>80</xdr:row>
      <xdr:rowOff>108494</xdr:rowOff>
    </xdr:to>
    <xdr:sp macro="" textlink="">
      <xdr:nvSpPr>
        <xdr:cNvPr id="459" name="フローチャート : 判断 458"/>
        <xdr:cNvSpPr/>
      </xdr:nvSpPr>
      <xdr:spPr>
        <a:xfrm>
          <a:off x="162687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65" name="円/楕円 464"/>
        <xdr:cNvSpPr/>
      </xdr:nvSpPr>
      <xdr:spPr>
        <a:xfrm>
          <a:off x="16268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119215</xdr:rowOff>
    </xdr:from>
    <xdr:ext cx="405111" cy="259045"/>
    <xdr:sp macro="" textlink="">
      <xdr:nvSpPr>
        <xdr:cNvPr id="466" name="【児童館】&#10;有形固定資産減価償却率該当値テキスト"/>
        <xdr:cNvSpPr txBox="1"/>
      </xdr:nvSpPr>
      <xdr:spPr>
        <a:xfrm>
          <a:off x="164084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7" name="正方形/長方形 46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4" name="正方形/長方形 47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77" name="直線コネクタ 476"/>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78" name="テキスト ボックス 477"/>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9" name="直線コネクタ 4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0" name="テキスト ボックス 4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81" name="直線コネクタ 480"/>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82" name="テキスト ボックス 481"/>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152400</xdr:rowOff>
    </xdr:from>
    <xdr:to>
      <xdr:col>32</xdr:col>
      <xdr:colOff>186689</xdr:colOff>
      <xdr:row>84</xdr:row>
      <xdr:rowOff>95250</xdr:rowOff>
    </xdr:to>
    <xdr:cxnSp macro="">
      <xdr:nvCxnSpPr>
        <xdr:cNvPr id="486" name="直線コネクタ 485"/>
        <xdr:cNvCxnSpPr/>
      </xdr:nvCxnSpPr>
      <xdr:spPr>
        <a:xfrm flipV="1">
          <a:off x="22160864" y="133540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99077</xdr:rowOff>
    </xdr:from>
    <xdr:ext cx="469744" cy="259045"/>
    <xdr:sp macro="" textlink="">
      <xdr:nvSpPr>
        <xdr:cNvPr id="487" name="【児童館】&#10;一人当たり面積最小値テキスト"/>
        <xdr:cNvSpPr txBox="1"/>
      </xdr:nvSpPr>
      <xdr:spPr>
        <a:xfrm>
          <a:off x="222504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84</xdr:row>
      <xdr:rowOff>95250</xdr:rowOff>
    </xdr:from>
    <xdr:to>
      <xdr:col>32</xdr:col>
      <xdr:colOff>276225</xdr:colOff>
      <xdr:row>84</xdr:row>
      <xdr:rowOff>95250</xdr:rowOff>
    </xdr:to>
    <xdr:cxnSp macro="">
      <xdr:nvCxnSpPr>
        <xdr:cNvPr id="488" name="直線コネクタ 487"/>
        <xdr:cNvCxnSpPr/>
      </xdr:nvCxnSpPr>
      <xdr:spPr>
        <a:xfrm>
          <a:off x="22072600" y="1449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99077</xdr:rowOff>
    </xdr:from>
    <xdr:ext cx="469744" cy="259045"/>
    <xdr:sp macro="" textlink="">
      <xdr:nvSpPr>
        <xdr:cNvPr id="489" name="【児童館】&#10;一人当たり面積最大値テキスト"/>
        <xdr:cNvSpPr txBox="1"/>
      </xdr:nvSpPr>
      <xdr:spPr>
        <a:xfrm>
          <a:off x="222504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77</xdr:row>
      <xdr:rowOff>152400</xdr:rowOff>
    </xdr:from>
    <xdr:to>
      <xdr:col>32</xdr:col>
      <xdr:colOff>276225</xdr:colOff>
      <xdr:row>77</xdr:row>
      <xdr:rowOff>152400</xdr:rowOff>
    </xdr:to>
    <xdr:cxnSp macro="">
      <xdr:nvCxnSpPr>
        <xdr:cNvPr id="490" name="直線コネクタ 489"/>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80027</xdr:rowOff>
    </xdr:from>
    <xdr:ext cx="469744" cy="259045"/>
    <xdr:sp macro="" textlink="">
      <xdr:nvSpPr>
        <xdr:cNvPr id="491" name="【児童館】&#10;一人当たり面積平均値テキスト"/>
        <xdr:cNvSpPr txBox="1"/>
      </xdr:nvSpPr>
      <xdr:spPr>
        <a:xfrm>
          <a:off x="222504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492" name="フローチャート : 判断 491"/>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44450</xdr:rowOff>
    </xdr:from>
    <xdr:to>
      <xdr:col>32</xdr:col>
      <xdr:colOff>238125</xdr:colOff>
      <xdr:row>80</xdr:row>
      <xdr:rowOff>146050</xdr:rowOff>
    </xdr:to>
    <xdr:sp macro="" textlink="">
      <xdr:nvSpPr>
        <xdr:cNvPr id="498" name="円/楕円 497"/>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67327</xdr:rowOff>
    </xdr:from>
    <xdr:ext cx="469744" cy="259045"/>
    <xdr:sp macro="" textlink="">
      <xdr:nvSpPr>
        <xdr:cNvPr id="499" name="【児童館】&#10;一人当たり面積該当値テキスト"/>
        <xdr:cNvSpPr txBox="1"/>
      </xdr:nvSpPr>
      <xdr:spPr>
        <a:xfrm>
          <a:off x="222504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11" name="直線コネクタ 51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12" name="テキスト ボックス 51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13" name="直線コネクタ 51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14" name="テキスト ボックス 51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15" name="直線コネクタ 51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16" name="テキスト ボックス 51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7" name="直線コネクタ 5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8" name="テキスト ボックス 5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19" name="直線コネクタ 51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20" name="テキスト ボックス 51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21" name="直線コネクタ 52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22" name="テキスト ボックス 52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23" name="直線コネクタ 52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24" name="テキスト ボックス 52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6" name="テキスト ボックス 52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7"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76200</xdr:rowOff>
    </xdr:to>
    <xdr:cxnSp macro="">
      <xdr:nvCxnSpPr>
        <xdr:cNvPr id="528" name="直線コネクタ 527"/>
        <xdr:cNvCxnSpPr/>
      </xdr:nvCxnSpPr>
      <xdr:spPr>
        <a:xfrm flipV="1">
          <a:off x="16318864" y="1722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29"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30" name="直線コネクタ 529"/>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31" name="【公民館】&#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32" name="直線コネクタ 53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103840</xdr:rowOff>
    </xdr:from>
    <xdr:ext cx="405111" cy="259045"/>
    <xdr:sp macro="" textlink="">
      <xdr:nvSpPr>
        <xdr:cNvPr id="533" name="【公民館】&#10;有形固定資産減価償却率平均値テキスト"/>
        <xdr:cNvSpPr txBox="1"/>
      </xdr:nvSpPr>
      <xdr:spPr>
        <a:xfrm>
          <a:off x="16408400" y="17763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125413</xdr:rowOff>
    </xdr:from>
    <xdr:to>
      <xdr:col>23</xdr:col>
      <xdr:colOff>568325</xdr:colOff>
      <xdr:row>104</xdr:row>
      <xdr:rowOff>55563</xdr:rowOff>
    </xdr:to>
    <xdr:sp macro="" textlink="">
      <xdr:nvSpPr>
        <xdr:cNvPr id="534" name="フローチャート : 判断 533"/>
        <xdr:cNvSpPr/>
      </xdr:nvSpPr>
      <xdr:spPr>
        <a:xfrm>
          <a:off x="16268700" y="1778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111125</xdr:rowOff>
    </xdr:from>
    <xdr:to>
      <xdr:col>23</xdr:col>
      <xdr:colOff>568325</xdr:colOff>
      <xdr:row>102</xdr:row>
      <xdr:rowOff>41275</xdr:rowOff>
    </xdr:to>
    <xdr:sp macro="" textlink="">
      <xdr:nvSpPr>
        <xdr:cNvPr id="540" name="円/楕円 539"/>
        <xdr:cNvSpPr/>
      </xdr:nvSpPr>
      <xdr:spPr>
        <a:xfrm>
          <a:off x="162687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134002</xdr:rowOff>
    </xdr:from>
    <xdr:ext cx="405111" cy="259045"/>
    <xdr:sp macro="" textlink="">
      <xdr:nvSpPr>
        <xdr:cNvPr id="541" name="【公民館】&#10;有形固定資産減価償却率該当値テキスト"/>
        <xdr:cNvSpPr txBox="1"/>
      </xdr:nvSpPr>
      <xdr:spPr>
        <a:xfrm>
          <a:off x="16408400"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2" name="正方形/長方形 54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9" name="正方形/長方形 54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2" name="テキスト ボックス 5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553" name="直線コネクタ 55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54" name="テキスト ボックス 55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55" name="直線コネクタ 55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56" name="テキスト ボックス 55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0.033</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57" name="直線コネクタ 55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58" name="テキスト ボックス 55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0.036</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9" name="直線コネクタ 5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0" name="テキスト ボックス 5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0.039</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61" name="直線コネクタ 56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62" name="テキスト ボックス 56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0.042</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63" name="直線コネクタ 56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64" name="テキスト ボックス 56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65" name="直線コネクタ 56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66" name="テキスト ボックス 56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0.051</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95250</xdr:rowOff>
    </xdr:from>
    <xdr:to>
      <xdr:col>32</xdr:col>
      <xdr:colOff>186689</xdr:colOff>
      <xdr:row>108</xdr:row>
      <xdr:rowOff>57150</xdr:rowOff>
    </xdr:to>
    <xdr:cxnSp macro="">
      <xdr:nvCxnSpPr>
        <xdr:cNvPr id="570" name="直線コネクタ 569"/>
        <xdr:cNvCxnSpPr/>
      </xdr:nvCxnSpPr>
      <xdr:spPr>
        <a:xfrm flipV="1">
          <a:off x="22160864" y="172402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71"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72" name="直線コネクタ 571"/>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41927</xdr:rowOff>
    </xdr:from>
    <xdr:ext cx="469744" cy="259045"/>
    <xdr:sp macro="" textlink="">
      <xdr:nvSpPr>
        <xdr:cNvPr id="573" name="【公民館】&#10;一人当たり面積最大値テキスト"/>
        <xdr:cNvSpPr txBox="1"/>
      </xdr:nvSpPr>
      <xdr:spPr>
        <a:xfrm>
          <a:off x="222504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100</xdr:row>
      <xdr:rowOff>95250</xdr:rowOff>
    </xdr:from>
    <xdr:to>
      <xdr:col>32</xdr:col>
      <xdr:colOff>276225</xdr:colOff>
      <xdr:row>100</xdr:row>
      <xdr:rowOff>95250</xdr:rowOff>
    </xdr:to>
    <xdr:cxnSp macro="">
      <xdr:nvCxnSpPr>
        <xdr:cNvPr id="574" name="直線コネクタ 573"/>
        <xdr:cNvCxnSpPr/>
      </xdr:nvCxnSpPr>
      <xdr:spPr>
        <a:xfrm>
          <a:off x="22072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124477</xdr:rowOff>
    </xdr:from>
    <xdr:ext cx="469744" cy="259045"/>
    <xdr:sp macro="" textlink="">
      <xdr:nvSpPr>
        <xdr:cNvPr id="575" name="【公民館】&#10;一人当たり面積平均値テキスト"/>
        <xdr:cNvSpPr txBox="1"/>
      </xdr:nvSpPr>
      <xdr:spPr>
        <a:xfrm>
          <a:off x="222504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101600</xdr:rowOff>
    </xdr:from>
    <xdr:to>
      <xdr:col>32</xdr:col>
      <xdr:colOff>238125</xdr:colOff>
      <xdr:row>104</xdr:row>
      <xdr:rowOff>31750</xdr:rowOff>
    </xdr:to>
    <xdr:sp macro="" textlink="">
      <xdr:nvSpPr>
        <xdr:cNvPr id="576" name="フローチャート : 判断 575"/>
        <xdr:cNvSpPr/>
      </xdr:nvSpPr>
      <xdr:spPr>
        <a:xfrm>
          <a:off x="22110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6350</xdr:rowOff>
    </xdr:from>
    <xdr:to>
      <xdr:col>32</xdr:col>
      <xdr:colOff>238125</xdr:colOff>
      <xdr:row>108</xdr:row>
      <xdr:rowOff>107950</xdr:rowOff>
    </xdr:to>
    <xdr:sp macro="" textlink="">
      <xdr:nvSpPr>
        <xdr:cNvPr id="582" name="円/楕円 581"/>
        <xdr:cNvSpPr/>
      </xdr:nvSpPr>
      <xdr:spPr>
        <a:xfrm>
          <a:off x="22110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92727</xdr:rowOff>
    </xdr:from>
    <xdr:ext cx="469744" cy="259045"/>
    <xdr:sp macro="" textlink="">
      <xdr:nvSpPr>
        <xdr:cNvPr id="583" name="【公民館】&#10;一人当たり面積該当値テキスト"/>
        <xdr:cNvSpPr txBox="1"/>
      </xdr:nvSpPr>
      <xdr:spPr>
        <a:xfrm>
          <a:off x="22250400" y="184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4" name="正方形/長方形 58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6" name="テキスト ボックス 58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認定こども園・幼稚園・保育所の</a:t>
          </a:r>
          <a:r>
            <a:rPr kumimoji="1" lang="ja-JP" altLang="ja-JP" sz="1100">
              <a:solidFill>
                <a:sysClr val="windowText" lastClr="000000"/>
              </a:solidFill>
              <a:effectLst/>
              <a:latin typeface="+mn-lt"/>
              <a:ea typeface="+mn-ea"/>
              <a:cs typeface="+mn-cs"/>
            </a:rPr>
            <a:t>有形固定資産減価償却率については</a:t>
          </a:r>
          <a:r>
            <a:rPr kumimoji="1" lang="en-US" altLang="ja-JP" sz="1100">
              <a:solidFill>
                <a:sysClr val="windowText" lastClr="000000"/>
              </a:solidFill>
              <a:effectLst/>
              <a:latin typeface="+mn-lt"/>
              <a:ea typeface="+mn-ea"/>
              <a:cs typeface="+mn-cs"/>
            </a:rPr>
            <a:t>77.1%</a:t>
          </a:r>
          <a:r>
            <a:rPr kumimoji="1" lang="ja-JP" altLang="ja-JP" sz="1100">
              <a:solidFill>
                <a:sysClr val="windowText" lastClr="000000"/>
              </a:solidFill>
              <a:effectLst/>
              <a:latin typeface="+mn-lt"/>
              <a:ea typeface="+mn-ea"/>
              <a:cs typeface="+mn-cs"/>
            </a:rPr>
            <a:t>で、本市の中で最も高</a:t>
          </a:r>
          <a:r>
            <a:rPr kumimoji="1" lang="ja-JP" altLang="en-US" sz="1100">
              <a:solidFill>
                <a:sysClr val="windowText" lastClr="000000"/>
              </a:solidFill>
              <a:effectLst/>
              <a:latin typeface="+mn-lt"/>
              <a:ea typeface="+mn-ea"/>
              <a:cs typeface="+mn-cs"/>
            </a:rPr>
            <a:t>い値となっている。</a:t>
          </a:r>
          <a:r>
            <a:rPr kumimoji="1" lang="ja-JP" altLang="ja-JP" sz="1100">
              <a:solidFill>
                <a:sysClr val="windowText" lastClr="000000"/>
              </a:solidFill>
              <a:effectLst/>
              <a:latin typeface="+mn-lt"/>
              <a:ea typeface="+mn-ea"/>
              <a:cs typeface="+mn-cs"/>
            </a:rPr>
            <a:t>今後、大規模改修による長寿命化や建替など、老朽化対策の検討に早急に取り組む必要がある。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学校施設についても有形固定資産減価償却率は</a:t>
          </a:r>
          <a:r>
            <a:rPr kumimoji="1" lang="en-US" altLang="ja-JP" sz="1100">
              <a:solidFill>
                <a:sysClr val="windowText" lastClr="000000"/>
              </a:solidFill>
              <a:effectLst/>
              <a:latin typeface="+mn-lt"/>
              <a:ea typeface="+mn-ea"/>
              <a:cs typeface="+mn-cs"/>
            </a:rPr>
            <a:t>72.7%</a:t>
          </a:r>
          <a:r>
            <a:rPr kumimoji="1" lang="ja-JP" altLang="ja-JP" sz="1100">
              <a:solidFill>
                <a:sysClr val="windowText" lastClr="000000"/>
              </a:solidFill>
              <a:effectLst/>
              <a:latin typeface="+mn-lt"/>
              <a:ea typeface="+mn-ea"/>
              <a:cs typeface="+mn-cs"/>
            </a:rPr>
            <a:t>で、本市の中でも</a:t>
          </a:r>
          <a:r>
            <a:rPr kumimoji="1" lang="ja-JP" altLang="en-US" sz="1100">
              <a:solidFill>
                <a:sysClr val="windowText" lastClr="000000"/>
              </a:solidFill>
              <a:effectLst/>
              <a:latin typeface="+mn-lt"/>
              <a:ea typeface="+mn-ea"/>
              <a:cs typeface="+mn-cs"/>
            </a:rPr>
            <a:t>高い値を示しているが、</a:t>
          </a:r>
          <a:r>
            <a:rPr kumimoji="1" lang="ja-JP" altLang="ja-JP" sz="1100">
              <a:solidFill>
                <a:sysClr val="windowText" lastClr="000000"/>
              </a:solidFill>
              <a:effectLst/>
              <a:latin typeface="+mn-lt"/>
              <a:ea typeface="+mn-ea"/>
              <a:cs typeface="+mn-cs"/>
            </a:rPr>
            <a:t>現在、老朽化の対策として、大規模改修による施設の長寿命化に</a:t>
          </a:r>
          <a:r>
            <a:rPr kumimoji="1" lang="ja-JP" altLang="en-US" sz="1100">
              <a:solidFill>
                <a:sysClr val="windowText" lastClr="000000"/>
              </a:solidFill>
              <a:effectLst/>
              <a:latin typeface="+mn-lt"/>
              <a:ea typeface="+mn-ea"/>
              <a:cs typeface="+mn-cs"/>
            </a:rPr>
            <a:t>計画的に</a:t>
          </a:r>
          <a:r>
            <a:rPr kumimoji="1" lang="ja-JP" altLang="ja-JP" sz="1100">
              <a:solidFill>
                <a:sysClr val="windowText" lastClr="000000"/>
              </a:solidFill>
              <a:effectLst/>
              <a:latin typeface="+mn-lt"/>
              <a:ea typeface="+mn-ea"/>
              <a:cs typeface="+mn-cs"/>
            </a:rPr>
            <a:t>取り組んで</a:t>
          </a:r>
          <a:r>
            <a:rPr kumimoji="1" lang="ja-JP" altLang="ja-JP" sz="1100">
              <a:solidFill>
                <a:schemeClr val="dk1"/>
              </a:solidFill>
              <a:effectLst/>
              <a:latin typeface="+mn-lt"/>
              <a:ea typeface="+mn-ea"/>
              <a:cs typeface="+mn-cs"/>
            </a:rPr>
            <a:t>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367,068
362,408
36.09
122,407,656
121,683,648
174,832
67,708,473
45,593,417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124206</xdr:rowOff>
    </xdr:from>
    <xdr:to>
      <xdr:col>6</xdr:col>
      <xdr:colOff>510540</xdr:colOff>
      <xdr:row>40</xdr:row>
      <xdr:rowOff>153924</xdr:rowOff>
    </xdr:to>
    <xdr:cxnSp macro="">
      <xdr:nvCxnSpPr>
        <xdr:cNvPr id="55" name="直線コネクタ 54"/>
        <xdr:cNvCxnSpPr/>
      </xdr:nvCxnSpPr>
      <xdr:spPr>
        <a:xfrm flipV="1">
          <a:off x="4634865" y="578205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157751</xdr:rowOff>
    </xdr:from>
    <xdr:ext cx="405111" cy="259045"/>
    <xdr:sp macro="" textlink="">
      <xdr:nvSpPr>
        <xdr:cNvPr id="56" name="【図書館】&#10;有形固定資産減価償却率最小値テキスト"/>
        <xdr:cNvSpPr txBox="1"/>
      </xdr:nvSpPr>
      <xdr:spPr>
        <a:xfrm>
          <a:off x="47244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40</xdr:row>
      <xdr:rowOff>153924</xdr:rowOff>
    </xdr:from>
    <xdr:to>
      <xdr:col>6</xdr:col>
      <xdr:colOff>600075</xdr:colOff>
      <xdr:row>40</xdr:row>
      <xdr:rowOff>153924</xdr:rowOff>
    </xdr:to>
    <xdr:cxnSp macro="">
      <xdr:nvCxnSpPr>
        <xdr:cNvPr id="57" name="直線コネクタ 56"/>
        <xdr:cNvCxnSpPr/>
      </xdr:nvCxnSpPr>
      <xdr:spPr>
        <a:xfrm>
          <a:off x="4546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70883</xdr:rowOff>
    </xdr:from>
    <xdr:ext cx="405111" cy="259045"/>
    <xdr:sp macro="" textlink="">
      <xdr:nvSpPr>
        <xdr:cNvPr id="58" name="【図書館】&#10;有形固定資産減価償却率最大値テキスト"/>
        <xdr:cNvSpPr txBox="1"/>
      </xdr:nvSpPr>
      <xdr:spPr>
        <a:xfrm>
          <a:off x="4724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6</xdr:col>
      <xdr:colOff>422275</xdr:colOff>
      <xdr:row>33</xdr:row>
      <xdr:rowOff>124206</xdr:rowOff>
    </xdr:from>
    <xdr:to>
      <xdr:col>6</xdr:col>
      <xdr:colOff>600075</xdr:colOff>
      <xdr:row>33</xdr:row>
      <xdr:rowOff>124206</xdr:rowOff>
    </xdr:to>
    <xdr:cxnSp macro="">
      <xdr:nvCxnSpPr>
        <xdr:cNvPr id="59" name="直線コネクタ 58"/>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132859</xdr:rowOff>
    </xdr:from>
    <xdr:ext cx="405111" cy="259045"/>
    <xdr:sp macro="" textlink="">
      <xdr:nvSpPr>
        <xdr:cNvPr id="60" name="【図書館】&#10;有形固定資産減価償却率平均値テキスト"/>
        <xdr:cNvSpPr txBox="1"/>
      </xdr:nvSpPr>
      <xdr:spPr>
        <a:xfrm>
          <a:off x="472440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109982</xdr:rowOff>
    </xdr:from>
    <xdr:to>
      <xdr:col>6</xdr:col>
      <xdr:colOff>561975</xdr:colOff>
      <xdr:row>38</xdr:row>
      <xdr:rowOff>40132</xdr:rowOff>
    </xdr:to>
    <xdr:sp macro="" textlink="">
      <xdr:nvSpPr>
        <xdr:cNvPr id="61" name="フローチャート : 判断 60"/>
        <xdr:cNvSpPr/>
      </xdr:nvSpPr>
      <xdr:spPr>
        <a:xfrm>
          <a:off x="4584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103124</xdr:rowOff>
    </xdr:from>
    <xdr:to>
      <xdr:col>6</xdr:col>
      <xdr:colOff>561975</xdr:colOff>
      <xdr:row>41</xdr:row>
      <xdr:rowOff>33274</xdr:rowOff>
    </xdr:to>
    <xdr:sp macro="" textlink="">
      <xdr:nvSpPr>
        <xdr:cNvPr id="67" name="円/楕円 66"/>
        <xdr:cNvSpPr/>
      </xdr:nvSpPr>
      <xdr:spPr>
        <a:xfrm>
          <a:off x="4584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18051</xdr:rowOff>
    </xdr:from>
    <xdr:ext cx="405111" cy="259045"/>
    <xdr:sp macro="" textlink="">
      <xdr:nvSpPr>
        <xdr:cNvPr id="68" name="【図書館】&#10;有形固定資産減価償却率該当値テキスト"/>
        <xdr:cNvSpPr txBox="1"/>
      </xdr:nvSpPr>
      <xdr:spPr>
        <a:xfrm>
          <a:off x="4724400" y="687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0" name="直線コネクタ 7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1" name="テキスト ボックス 8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2" name="直線コネクタ 8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3" name="テキスト ボックス 8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4" name="直線コネクタ 8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5" name="テキスト ボックス 8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6" name="直線コネクタ 8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7" name="テキスト ボックス 8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9" name="テキスト ボックス 8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87630</xdr:rowOff>
    </xdr:from>
    <xdr:to>
      <xdr:col>15</xdr:col>
      <xdr:colOff>180340</xdr:colOff>
      <xdr:row>40</xdr:row>
      <xdr:rowOff>167640</xdr:rowOff>
    </xdr:to>
    <xdr:cxnSp macro="">
      <xdr:nvCxnSpPr>
        <xdr:cNvPr id="91" name="直線コネクタ 90"/>
        <xdr:cNvCxnSpPr/>
      </xdr:nvCxnSpPr>
      <xdr:spPr>
        <a:xfrm flipV="1">
          <a:off x="10476865" y="5745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xdr:rowOff>
    </xdr:from>
    <xdr:ext cx="469744" cy="259045"/>
    <xdr:sp macro="" textlink="">
      <xdr:nvSpPr>
        <xdr:cNvPr id="92" name="【図書館】&#10;一人当たり面積最小値テキスト"/>
        <xdr:cNvSpPr txBox="1"/>
      </xdr:nvSpPr>
      <xdr:spPr>
        <a:xfrm>
          <a:off x="105664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167640</xdr:rowOff>
    </xdr:from>
    <xdr:to>
      <xdr:col>15</xdr:col>
      <xdr:colOff>269875</xdr:colOff>
      <xdr:row>40</xdr:row>
      <xdr:rowOff>167640</xdr:rowOff>
    </xdr:to>
    <xdr:cxnSp macro="">
      <xdr:nvCxnSpPr>
        <xdr:cNvPr id="93" name="直線コネクタ 92"/>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34307</xdr:rowOff>
    </xdr:from>
    <xdr:ext cx="469744" cy="259045"/>
    <xdr:sp macro="" textlink="">
      <xdr:nvSpPr>
        <xdr:cNvPr id="94" name="【図書館】&#10;一人当たり面積最大値テキスト"/>
        <xdr:cNvSpPr txBox="1"/>
      </xdr:nvSpPr>
      <xdr:spPr>
        <a:xfrm>
          <a:off x="105664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15</xdr:col>
      <xdr:colOff>92075</xdr:colOff>
      <xdr:row>33</xdr:row>
      <xdr:rowOff>87630</xdr:rowOff>
    </xdr:from>
    <xdr:to>
      <xdr:col>15</xdr:col>
      <xdr:colOff>269875</xdr:colOff>
      <xdr:row>33</xdr:row>
      <xdr:rowOff>87630</xdr:rowOff>
    </xdr:to>
    <xdr:cxnSp macro="">
      <xdr:nvCxnSpPr>
        <xdr:cNvPr id="95" name="直線コネクタ 94"/>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15257</xdr:rowOff>
    </xdr:from>
    <xdr:ext cx="469744" cy="259045"/>
    <xdr:sp macro="" textlink="">
      <xdr:nvSpPr>
        <xdr:cNvPr id="96" name="【図書館】&#10;一人当たり面積平均値テキスト"/>
        <xdr:cNvSpPr txBox="1"/>
      </xdr:nvSpPr>
      <xdr:spPr>
        <a:xfrm>
          <a:off x="10566400" y="635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36830</xdr:rowOff>
    </xdr:from>
    <xdr:to>
      <xdr:col>15</xdr:col>
      <xdr:colOff>231775</xdr:colOff>
      <xdr:row>37</xdr:row>
      <xdr:rowOff>138430</xdr:rowOff>
    </xdr:to>
    <xdr:sp macro="" textlink="">
      <xdr:nvSpPr>
        <xdr:cNvPr id="97" name="フローチャート : 判断 96"/>
        <xdr:cNvSpPr/>
      </xdr:nvSpPr>
      <xdr:spPr>
        <a:xfrm>
          <a:off x="10426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03" name="円/楕円 102"/>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48277</xdr:rowOff>
    </xdr:from>
    <xdr:ext cx="469744" cy="259045"/>
    <xdr:sp macro="" textlink="">
      <xdr:nvSpPr>
        <xdr:cNvPr id="104" name="【図書館】&#10;一人当たり面積該当値テキスト"/>
        <xdr:cNvSpPr txBox="1"/>
      </xdr:nvSpPr>
      <xdr:spPr>
        <a:xfrm>
          <a:off x="105664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7" name="テキスト ボックス 11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167640</xdr:rowOff>
    </xdr:from>
    <xdr:to>
      <xdr:col>6</xdr:col>
      <xdr:colOff>510540</xdr:colOff>
      <xdr:row>64</xdr:row>
      <xdr:rowOff>137160</xdr:rowOff>
    </xdr:to>
    <xdr:cxnSp macro="">
      <xdr:nvCxnSpPr>
        <xdr:cNvPr id="129" name="直線コネクタ 128"/>
        <xdr:cNvCxnSpPr/>
      </xdr:nvCxnSpPr>
      <xdr:spPr>
        <a:xfrm flipV="1">
          <a:off x="4634865" y="959739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140987</xdr:rowOff>
    </xdr:from>
    <xdr:ext cx="405111" cy="259045"/>
    <xdr:sp macro="" textlink="">
      <xdr:nvSpPr>
        <xdr:cNvPr id="130" name="【体育館・プール】&#10;有形固定資産減価償却率最小値テキスト"/>
        <xdr:cNvSpPr txBox="1"/>
      </xdr:nvSpPr>
      <xdr:spPr>
        <a:xfrm>
          <a:off x="47244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422275</xdr:colOff>
      <xdr:row>64</xdr:row>
      <xdr:rowOff>137160</xdr:rowOff>
    </xdr:from>
    <xdr:to>
      <xdr:col>6</xdr:col>
      <xdr:colOff>600075</xdr:colOff>
      <xdr:row>64</xdr:row>
      <xdr:rowOff>137160</xdr:rowOff>
    </xdr:to>
    <xdr:cxnSp macro="">
      <xdr:nvCxnSpPr>
        <xdr:cNvPr id="131" name="直線コネクタ 130"/>
        <xdr:cNvCxnSpPr/>
      </xdr:nvCxnSpPr>
      <xdr:spPr>
        <a:xfrm>
          <a:off x="4546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114317</xdr:rowOff>
    </xdr:from>
    <xdr:ext cx="405111" cy="259045"/>
    <xdr:sp macro="" textlink="">
      <xdr:nvSpPr>
        <xdr:cNvPr id="132" name="【体育館・プール】&#10;有形固定資産減価償却率最大値テキスト"/>
        <xdr:cNvSpPr txBox="1"/>
      </xdr:nvSpPr>
      <xdr:spPr>
        <a:xfrm>
          <a:off x="4724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55</xdr:row>
      <xdr:rowOff>167640</xdr:rowOff>
    </xdr:from>
    <xdr:to>
      <xdr:col>6</xdr:col>
      <xdr:colOff>600075</xdr:colOff>
      <xdr:row>55</xdr:row>
      <xdr:rowOff>167640</xdr:rowOff>
    </xdr:to>
    <xdr:cxnSp macro="">
      <xdr:nvCxnSpPr>
        <xdr:cNvPr id="133" name="直線コネクタ 132"/>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45737</xdr:rowOff>
    </xdr:from>
    <xdr:ext cx="405111" cy="259045"/>
    <xdr:sp macro="" textlink="">
      <xdr:nvSpPr>
        <xdr:cNvPr id="134" name="【体育館・プール】&#10;有形固定資産減価償却率平均値テキスト"/>
        <xdr:cNvSpPr txBox="1"/>
      </xdr:nvSpPr>
      <xdr:spPr>
        <a:xfrm>
          <a:off x="4724400" y="10504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67310</xdr:rowOff>
    </xdr:from>
    <xdr:to>
      <xdr:col>6</xdr:col>
      <xdr:colOff>561975</xdr:colOff>
      <xdr:row>61</xdr:row>
      <xdr:rowOff>168910</xdr:rowOff>
    </xdr:to>
    <xdr:sp macro="" textlink="">
      <xdr:nvSpPr>
        <xdr:cNvPr id="135" name="フローチャート : 判断 134"/>
        <xdr:cNvSpPr/>
      </xdr:nvSpPr>
      <xdr:spPr>
        <a:xfrm>
          <a:off x="4584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128270</xdr:rowOff>
    </xdr:from>
    <xdr:to>
      <xdr:col>6</xdr:col>
      <xdr:colOff>561975</xdr:colOff>
      <xdr:row>60</xdr:row>
      <xdr:rowOff>58420</xdr:rowOff>
    </xdr:to>
    <xdr:sp macro="" textlink="">
      <xdr:nvSpPr>
        <xdr:cNvPr id="141" name="円/楕円 140"/>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151147</xdr:rowOff>
    </xdr:from>
    <xdr:ext cx="405111" cy="259045"/>
    <xdr:sp macro="" textlink="">
      <xdr:nvSpPr>
        <xdr:cNvPr id="142" name="【体育館・プール】&#10;有形固定資産減価償却率該当値テキスト"/>
        <xdr:cNvSpPr txBox="1"/>
      </xdr:nvSpPr>
      <xdr:spPr>
        <a:xfrm>
          <a:off x="47244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3" name="テキスト ボックス 15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5" name="テキスト ボックス 15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7" name="テキスト ボックス 15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9" name="テキスト ボックス 15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1" name="テキスト ボックス 16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3" name="テキスト ボックス 16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0</xdr:rowOff>
    </xdr:from>
    <xdr:to>
      <xdr:col>15</xdr:col>
      <xdr:colOff>180340</xdr:colOff>
      <xdr:row>64</xdr:row>
      <xdr:rowOff>12700</xdr:rowOff>
    </xdr:to>
    <xdr:cxnSp macro="">
      <xdr:nvCxnSpPr>
        <xdr:cNvPr id="167" name="直線コネクタ 166"/>
        <xdr:cNvCxnSpPr/>
      </xdr:nvCxnSpPr>
      <xdr:spPr>
        <a:xfrm flipV="1">
          <a:off x="10476865" y="96012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16527</xdr:rowOff>
    </xdr:from>
    <xdr:ext cx="469744" cy="259045"/>
    <xdr:sp macro="" textlink="">
      <xdr:nvSpPr>
        <xdr:cNvPr id="168" name="【体育館・プール】&#10;一人当たり面積最小値テキスト"/>
        <xdr:cNvSpPr txBox="1"/>
      </xdr:nvSpPr>
      <xdr:spPr>
        <a:xfrm>
          <a:off x="10566400"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64</xdr:row>
      <xdr:rowOff>12700</xdr:rowOff>
    </xdr:from>
    <xdr:to>
      <xdr:col>15</xdr:col>
      <xdr:colOff>269875</xdr:colOff>
      <xdr:row>64</xdr:row>
      <xdr:rowOff>12700</xdr:rowOff>
    </xdr:to>
    <xdr:cxnSp macro="">
      <xdr:nvCxnSpPr>
        <xdr:cNvPr id="169" name="直線コネクタ 168"/>
        <xdr:cNvCxnSpPr/>
      </xdr:nvCxnSpPr>
      <xdr:spPr>
        <a:xfrm>
          <a:off x="10388600" y="1098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118127</xdr:rowOff>
    </xdr:from>
    <xdr:ext cx="469744" cy="259045"/>
    <xdr:sp macro="" textlink="">
      <xdr:nvSpPr>
        <xdr:cNvPr id="170" name="【体育館・プール】&#10;一人当たり面積最大値テキスト"/>
        <xdr:cNvSpPr txBox="1"/>
      </xdr:nvSpPr>
      <xdr:spPr>
        <a:xfrm>
          <a:off x="10566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56</xdr:row>
      <xdr:rowOff>0</xdr:rowOff>
    </xdr:from>
    <xdr:to>
      <xdr:col>15</xdr:col>
      <xdr:colOff>269875</xdr:colOff>
      <xdr:row>56</xdr:row>
      <xdr:rowOff>0</xdr:rowOff>
    </xdr:to>
    <xdr:cxnSp macro="">
      <xdr:nvCxnSpPr>
        <xdr:cNvPr id="171" name="直線コネクタ 170"/>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86377</xdr:rowOff>
    </xdr:from>
    <xdr:ext cx="469744" cy="259045"/>
    <xdr:sp macro="" textlink="">
      <xdr:nvSpPr>
        <xdr:cNvPr id="172" name="【体育館・プール】&#10;一人当たり面積平均値テキスト"/>
        <xdr:cNvSpPr txBox="1"/>
      </xdr:nvSpPr>
      <xdr:spPr>
        <a:xfrm>
          <a:off x="10566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63500</xdr:rowOff>
    </xdr:from>
    <xdr:to>
      <xdr:col>15</xdr:col>
      <xdr:colOff>231775</xdr:colOff>
      <xdr:row>60</xdr:row>
      <xdr:rowOff>165100</xdr:rowOff>
    </xdr:to>
    <xdr:sp macro="" textlink="">
      <xdr:nvSpPr>
        <xdr:cNvPr id="173" name="フローチャート : 判断 172"/>
        <xdr:cNvSpPr/>
      </xdr:nvSpPr>
      <xdr:spPr>
        <a:xfrm>
          <a:off x="10426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57150</xdr:rowOff>
    </xdr:from>
    <xdr:to>
      <xdr:col>15</xdr:col>
      <xdr:colOff>231775</xdr:colOff>
      <xdr:row>61</xdr:row>
      <xdr:rowOff>158750</xdr:rowOff>
    </xdr:to>
    <xdr:sp macro="" textlink="">
      <xdr:nvSpPr>
        <xdr:cNvPr id="179" name="円/楕円 178"/>
        <xdr:cNvSpPr/>
      </xdr:nvSpPr>
      <xdr:spPr>
        <a:xfrm>
          <a:off x="104267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35577</xdr:rowOff>
    </xdr:from>
    <xdr:ext cx="469744" cy="259045"/>
    <xdr:sp macro="" textlink="">
      <xdr:nvSpPr>
        <xdr:cNvPr id="180" name="【体育館・プール】&#10;一人当たり面積該当値テキスト"/>
        <xdr:cNvSpPr txBox="1"/>
      </xdr:nvSpPr>
      <xdr:spPr>
        <a:xfrm>
          <a:off x="105664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85</xdr:row>
      <xdr:rowOff>122682</xdr:rowOff>
    </xdr:to>
    <xdr:cxnSp macro="">
      <xdr:nvCxnSpPr>
        <xdr:cNvPr id="203" name="直線コネクタ 202"/>
        <xdr:cNvCxnSpPr/>
      </xdr:nvCxnSpPr>
      <xdr:spPr>
        <a:xfrm flipV="1">
          <a:off x="4634865" y="1343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126509</xdr:rowOff>
    </xdr:from>
    <xdr:ext cx="405111" cy="259045"/>
    <xdr:sp macro="" textlink="">
      <xdr:nvSpPr>
        <xdr:cNvPr id="204" name="【福祉施設】&#10;有形固定資産減価償却率最小値テキスト"/>
        <xdr:cNvSpPr txBox="1"/>
      </xdr:nvSpPr>
      <xdr:spPr>
        <a:xfrm>
          <a:off x="4724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85</xdr:row>
      <xdr:rowOff>122682</xdr:rowOff>
    </xdr:from>
    <xdr:to>
      <xdr:col>6</xdr:col>
      <xdr:colOff>600075</xdr:colOff>
      <xdr:row>85</xdr:row>
      <xdr:rowOff>122682</xdr:rowOff>
    </xdr:to>
    <xdr:cxnSp macro="">
      <xdr:nvCxnSpPr>
        <xdr:cNvPr id="205" name="直線コネクタ 204"/>
        <xdr:cNvCxnSpPr/>
      </xdr:nvCxnSpPr>
      <xdr:spPr>
        <a:xfrm>
          <a:off x="4546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06"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07" name="直線コネクタ 206"/>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154195</xdr:rowOff>
    </xdr:from>
    <xdr:ext cx="405111" cy="259045"/>
    <xdr:sp macro="" textlink="">
      <xdr:nvSpPr>
        <xdr:cNvPr id="208" name="【福祉施設】&#10;有形固定資産減価償却率平均値テキスト"/>
        <xdr:cNvSpPr txBox="1"/>
      </xdr:nvSpPr>
      <xdr:spPr>
        <a:xfrm>
          <a:off x="4724400" y="14213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131318</xdr:rowOff>
    </xdr:from>
    <xdr:to>
      <xdr:col>6</xdr:col>
      <xdr:colOff>561975</xdr:colOff>
      <xdr:row>84</xdr:row>
      <xdr:rowOff>61468</xdr:rowOff>
    </xdr:to>
    <xdr:sp macro="" textlink="">
      <xdr:nvSpPr>
        <xdr:cNvPr id="209" name="フローチャート : 判断 208"/>
        <xdr:cNvSpPr/>
      </xdr:nvSpPr>
      <xdr:spPr>
        <a:xfrm>
          <a:off x="4584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42163</xdr:rowOff>
    </xdr:from>
    <xdr:to>
      <xdr:col>6</xdr:col>
      <xdr:colOff>561975</xdr:colOff>
      <xdr:row>84</xdr:row>
      <xdr:rowOff>143763</xdr:rowOff>
    </xdr:to>
    <xdr:sp macro="" textlink="">
      <xdr:nvSpPr>
        <xdr:cNvPr id="215" name="円/楕円 214"/>
        <xdr:cNvSpPr/>
      </xdr:nvSpPr>
      <xdr:spPr>
        <a:xfrm>
          <a:off x="4584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20590</xdr:rowOff>
    </xdr:from>
    <xdr:ext cx="405111" cy="259045"/>
    <xdr:sp macro="" textlink="">
      <xdr:nvSpPr>
        <xdr:cNvPr id="216" name="【福祉施設】&#10;有形固定資産減価償却率該当値テキスト"/>
        <xdr:cNvSpPr txBox="1"/>
      </xdr:nvSpPr>
      <xdr:spPr>
        <a:xfrm>
          <a:off x="4724400"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7" name="テキスト ボックス 22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0.014</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168729</xdr:rowOff>
    </xdr:to>
    <xdr:cxnSp macro="">
      <xdr:nvCxnSpPr>
        <xdr:cNvPr id="243" name="直線コネクタ 242"/>
        <xdr:cNvCxnSpPr/>
      </xdr:nvCxnSpPr>
      <xdr:spPr>
        <a:xfrm flipV="1">
          <a:off x="10476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1106</xdr:rowOff>
    </xdr:from>
    <xdr:ext cx="469744" cy="259045"/>
    <xdr:sp macro="" textlink="">
      <xdr:nvSpPr>
        <xdr:cNvPr id="244" name="【福祉施設】&#10;一人当たり面積最小値テキスト"/>
        <xdr:cNvSpPr txBox="1"/>
      </xdr:nvSpPr>
      <xdr:spPr>
        <a:xfrm>
          <a:off x="105664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168729</xdr:rowOff>
    </xdr:from>
    <xdr:to>
      <xdr:col>15</xdr:col>
      <xdr:colOff>269875</xdr:colOff>
      <xdr:row>86</xdr:row>
      <xdr:rowOff>168729</xdr:rowOff>
    </xdr:to>
    <xdr:cxnSp macro="">
      <xdr:nvCxnSpPr>
        <xdr:cNvPr id="245" name="直線コネクタ 244"/>
        <xdr:cNvCxnSpPr/>
      </xdr:nvCxnSpPr>
      <xdr:spPr>
        <a:xfrm>
          <a:off x="10388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46" name="【福祉施設】&#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47" name="直線コネクタ 246"/>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137177</xdr:rowOff>
    </xdr:from>
    <xdr:ext cx="469744" cy="259045"/>
    <xdr:sp macro="" textlink="">
      <xdr:nvSpPr>
        <xdr:cNvPr id="248" name="【福祉施設】&#10;一人当たり面積平均値テキスト"/>
        <xdr:cNvSpPr txBox="1"/>
      </xdr:nvSpPr>
      <xdr:spPr>
        <a:xfrm>
          <a:off x="10566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249" name="フローチャート : 判断 248"/>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19957</xdr:rowOff>
    </xdr:from>
    <xdr:to>
      <xdr:col>15</xdr:col>
      <xdr:colOff>231775</xdr:colOff>
      <xdr:row>78</xdr:row>
      <xdr:rowOff>121557</xdr:rowOff>
    </xdr:to>
    <xdr:sp macro="" textlink="">
      <xdr:nvSpPr>
        <xdr:cNvPr id="255" name="円/楕円 254"/>
        <xdr:cNvSpPr/>
      </xdr:nvSpPr>
      <xdr:spPr>
        <a:xfrm>
          <a:off x="10426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144434</xdr:rowOff>
    </xdr:from>
    <xdr:ext cx="469744" cy="259045"/>
    <xdr:sp macro="" textlink="">
      <xdr:nvSpPr>
        <xdr:cNvPr id="256" name="【福祉施設】&#10;一人当たり面積該当値テキスト"/>
        <xdr:cNvSpPr txBox="1"/>
      </xdr:nvSpPr>
      <xdr:spPr>
        <a:xfrm>
          <a:off x="105664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9" name="テキスト ボックス 26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9" name="テキスト ボックス 27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139881</xdr:rowOff>
    </xdr:from>
    <xdr:to>
      <xdr:col>6</xdr:col>
      <xdr:colOff>510540</xdr:colOff>
      <xdr:row>108</xdr:row>
      <xdr:rowOff>14151</xdr:rowOff>
    </xdr:to>
    <xdr:cxnSp macro="">
      <xdr:nvCxnSpPr>
        <xdr:cNvPr id="283" name="直線コネクタ 282"/>
        <xdr:cNvCxnSpPr/>
      </xdr:nvCxnSpPr>
      <xdr:spPr>
        <a:xfrm flipV="1">
          <a:off x="4634865" y="17113431"/>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17978</xdr:rowOff>
    </xdr:from>
    <xdr:ext cx="405111" cy="259045"/>
    <xdr:sp macro="" textlink="">
      <xdr:nvSpPr>
        <xdr:cNvPr id="284" name="【市民会館】&#10;有形固定資産減価償却率最小値テキスト"/>
        <xdr:cNvSpPr txBox="1"/>
      </xdr:nvSpPr>
      <xdr:spPr>
        <a:xfrm>
          <a:off x="47244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108</xdr:row>
      <xdr:rowOff>14151</xdr:rowOff>
    </xdr:from>
    <xdr:to>
      <xdr:col>6</xdr:col>
      <xdr:colOff>600075</xdr:colOff>
      <xdr:row>108</xdr:row>
      <xdr:rowOff>14151</xdr:rowOff>
    </xdr:to>
    <xdr:cxnSp macro="">
      <xdr:nvCxnSpPr>
        <xdr:cNvPr id="285" name="直線コネクタ 284"/>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86558</xdr:rowOff>
    </xdr:from>
    <xdr:ext cx="405111" cy="259045"/>
    <xdr:sp macro="" textlink="">
      <xdr:nvSpPr>
        <xdr:cNvPr id="286" name="【市民会館】&#10;有形固定資産減価償却率最大値テキスト"/>
        <xdr:cNvSpPr txBox="1"/>
      </xdr:nvSpPr>
      <xdr:spPr>
        <a:xfrm>
          <a:off x="4724400" y="1688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6</xdr:col>
      <xdr:colOff>422275</xdr:colOff>
      <xdr:row>99</xdr:row>
      <xdr:rowOff>139881</xdr:rowOff>
    </xdr:from>
    <xdr:to>
      <xdr:col>6</xdr:col>
      <xdr:colOff>600075</xdr:colOff>
      <xdr:row>99</xdr:row>
      <xdr:rowOff>139881</xdr:rowOff>
    </xdr:to>
    <xdr:cxnSp macro="">
      <xdr:nvCxnSpPr>
        <xdr:cNvPr id="287" name="直線コネクタ 286"/>
        <xdr:cNvCxnSpPr/>
      </xdr:nvCxnSpPr>
      <xdr:spPr>
        <a:xfrm>
          <a:off x="4546600" y="1711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62972</xdr:rowOff>
    </xdr:from>
    <xdr:ext cx="405111" cy="259045"/>
    <xdr:sp macro="" textlink="">
      <xdr:nvSpPr>
        <xdr:cNvPr id="288" name="【市民会館】&#10;有形固定資産減価償却率平均値テキスト"/>
        <xdr:cNvSpPr txBox="1"/>
      </xdr:nvSpPr>
      <xdr:spPr>
        <a:xfrm>
          <a:off x="4724400" y="1789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40095</xdr:rowOff>
    </xdr:from>
    <xdr:to>
      <xdr:col>6</xdr:col>
      <xdr:colOff>561975</xdr:colOff>
      <xdr:row>105</xdr:row>
      <xdr:rowOff>141695</xdr:rowOff>
    </xdr:to>
    <xdr:sp macro="" textlink="">
      <xdr:nvSpPr>
        <xdr:cNvPr id="289" name="フローチャート : 判断 288"/>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108676</xdr:rowOff>
    </xdr:from>
    <xdr:to>
      <xdr:col>6</xdr:col>
      <xdr:colOff>561975</xdr:colOff>
      <xdr:row>106</xdr:row>
      <xdr:rowOff>38826</xdr:rowOff>
    </xdr:to>
    <xdr:sp macro="" textlink="">
      <xdr:nvSpPr>
        <xdr:cNvPr id="295" name="円/楕円 294"/>
        <xdr:cNvSpPr/>
      </xdr:nvSpPr>
      <xdr:spPr>
        <a:xfrm>
          <a:off x="4584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87103</xdr:rowOff>
    </xdr:from>
    <xdr:ext cx="405111" cy="259045"/>
    <xdr:sp macro="" textlink="">
      <xdr:nvSpPr>
        <xdr:cNvPr id="296" name="【市民会館】&#10;有形固定資産減価償却率該当値テキスト"/>
        <xdr:cNvSpPr txBox="1"/>
      </xdr:nvSpPr>
      <xdr:spPr>
        <a:xfrm>
          <a:off x="47244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8" name="直線コネクタ 30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9" name="テキスト ボックス 30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0" name="直線コネクタ 30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1" name="テキスト ボックス 31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2" name="直線コネクタ 31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3" name="テキスト ボックス 31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4" name="直線コネクタ 31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5" name="テキスト ボックス 31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6" name="直線コネクタ 31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7" name="テキスト ボックス 31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8" name="直線コネクタ 31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9" name="テキスト ボックス 31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1" name="テキスト ボックス 3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2"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51707</xdr:rowOff>
    </xdr:from>
    <xdr:to>
      <xdr:col>15</xdr:col>
      <xdr:colOff>180340</xdr:colOff>
      <xdr:row>108</xdr:row>
      <xdr:rowOff>10886</xdr:rowOff>
    </xdr:to>
    <xdr:cxnSp macro="">
      <xdr:nvCxnSpPr>
        <xdr:cNvPr id="323" name="直線コネクタ 322"/>
        <xdr:cNvCxnSpPr/>
      </xdr:nvCxnSpPr>
      <xdr:spPr>
        <a:xfrm flipV="1">
          <a:off x="10476865" y="170252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14713</xdr:rowOff>
    </xdr:from>
    <xdr:ext cx="469744" cy="259045"/>
    <xdr:sp macro="" textlink="">
      <xdr:nvSpPr>
        <xdr:cNvPr id="324" name="【市民会館】&#10;一人当たり面積最小値テキスト"/>
        <xdr:cNvSpPr txBox="1"/>
      </xdr:nvSpPr>
      <xdr:spPr>
        <a:xfrm>
          <a:off x="10566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108</xdr:row>
      <xdr:rowOff>10886</xdr:rowOff>
    </xdr:from>
    <xdr:to>
      <xdr:col>15</xdr:col>
      <xdr:colOff>269875</xdr:colOff>
      <xdr:row>108</xdr:row>
      <xdr:rowOff>10886</xdr:rowOff>
    </xdr:to>
    <xdr:cxnSp macro="">
      <xdr:nvCxnSpPr>
        <xdr:cNvPr id="325" name="直線コネクタ 324"/>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97</xdr:row>
      <xdr:rowOff>169834</xdr:rowOff>
    </xdr:from>
    <xdr:ext cx="469744" cy="259045"/>
    <xdr:sp macro="" textlink="">
      <xdr:nvSpPr>
        <xdr:cNvPr id="326" name="【市民会館】&#10;一人当たり面積最大値テキスト"/>
        <xdr:cNvSpPr txBox="1"/>
      </xdr:nvSpPr>
      <xdr:spPr>
        <a:xfrm>
          <a:off x="10566400" y="1680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99</xdr:row>
      <xdr:rowOff>51707</xdr:rowOff>
    </xdr:from>
    <xdr:to>
      <xdr:col>15</xdr:col>
      <xdr:colOff>269875</xdr:colOff>
      <xdr:row>99</xdr:row>
      <xdr:rowOff>51707</xdr:rowOff>
    </xdr:to>
    <xdr:cxnSp macro="">
      <xdr:nvCxnSpPr>
        <xdr:cNvPr id="327" name="直線コネクタ 326"/>
        <xdr:cNvCxnSpPr/>
      </xdr:nvCxnSpPr>
      <xdr:spPr>
        <a:xfrm>
          <a:off x="10388600" y="170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3827</xdr:rowOff>
    </xdr:from>
    <xdr:ext cx="469744" cy="259045"/>
    <xdr:sp macro="" textlink="">
      <xdr:nvSpPr>
        <xdr:cNvPr id="328" name="【市民会館】&#10;一人当たり面積平均値テキスト"/>
        <xdr:cNvSpPr txBox="1"/>
      </xdr:nvSpPr>
      <xdr:spPr>
        <a:xfrm>
          <a:off x="10566400" y="1783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29" name="フローチャート : 判断 328"/>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907</xdr:rowOff>
    </xdr:from>
    <xdr:to>
      <xdr:col>15</xdr:col>
      <xdr:colOff>231775</xdr:colOff>
      <xdr:row>99</xdr:row>
      <xdr:rowOff>102507</xdr:rowOff>
    </xdr:to>
    <xdr:sp macro="" textlink="">
      <xdr:nvSpPr>
        <xdr:cNvPr id="335" name="円/楕円 334"/>
        <xdr:cNvSpPr/>
      </xdr:nvSpPr>
      <xdr:spPr>
        <a:xfrm>
          <a:off x="10426700" y="169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125384</xdr:rowOff>
    </xdr:from>
    <xdr:ext cx="469744" cy="259045"/>
    <xdr:sp macro="" textlink="">
      <xdr:nvSpPr>
        <xdr:cNvPr id="336" name="【市民会館】&#10;一人当たり面積該当値テキスト"/>
        <xdr:cNvSpPr txBox="1"/>
      </xdr:nvSpPr>
      <xdr:spPr>
        <a:xfrm>
          <a:off x="10566400" y="1692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7" name="正方形/長方形 33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4" name="正方形/長方形 34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47" name="直線コネクタ 34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48" name="テキスト ボックス 34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9" name="直線コネクタ 34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0" name="テキスト ボックス 34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1" name="直線コネクタ 35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2" name="テキスト ボックス 35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3" name="直線コネクタ 35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4" name="テキスト ボックス 35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5" name="直線コネクタ 35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6" name="テキスト ボックス 35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7" name="直線コネクタ 35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58" name="テキスト ボックス 35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148046</xdr:rowOff>
    </xdr:from>
    <xdr:to>
      <xdr:col>23</xdr:col>
      <xdr:colOff>516889</xdr:colOff>
      <xdr:row>41</xdr:row>
      <xdr:rowOff>170906</xdr:rowOff>
    </xdr:to>
    <xdr:cxnSp macro="">
      <xdr:nvCxnSpPr>
        <xdr:cNvPr id="362" name="直線コネクタ 361"/>
        <xdr:cNvCxnSpPr/>
      </xdr:nvCxnSpPr>
      <xdr:spPr>
        <a:xfrm flipV="1">
          <a:off x="16318864" y="58058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3283</xdr:rowOff>
    </xdr:from>
    <xdr:ext cx="340478" cy="259045"/>
    <xdr:sp macro="" textlink="">
      <xdr:nvSpPr>
        <xdr:cNvPr id="363" name="【一般廃棄物処理施設】&#10;有形固定資産減価償却率最小値テキスト"/>
        <xdr:cNvSpPr txBox="1"/>
      </xdr:nvSpPr>
      <xdr:spPr>
        <a:xfrm>
          <a:off x="164084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428625</xdr:colOff>
      <xdr:row>41</xdr:row>
      <xdr:rowOff>170906</xdr:rowOff>
    </xdr:from>
    <xdr:to>
      <xdr:col>23</xdr:col>
      <xdr:colOff>606425</xdr:colOff>
      <xdr:row>41</xdr:row>
      <xdr:rowOff>170906</xdr:rowOff>
    </xdr:to>
    <xdr:cxnSp macro="">
      <xdr:nvCxnSpPr>
        <xdr:cNvPr id="364" name="直線コネクタ 363"/>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94723</xdr:rowOff>
    </xdr:from>
    <xdr:ext cx="405111" cy="259045"/>
    <xdr:sp macro="" textlink="">
      <xdr:nvSpPr>
        <xdr:cNvPr id="365" name="【一般廃棄物処理施設】&#10;有形固定資産減価償却率最大値テキスト"/>
        <xdr:cNvSpPr txBox="1"/>
      </xdr:nvSpPr>
      <xdr:spPr>
        <a:xfrm>
          <a:off x="16408400"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33</xdr:row>
      <xdr:rowOff>148046</xdr:rowOff>
    </xdr:from>
    <xdr:to>
      <xdr:col>23</xdr:col>
      <xdr:colOff>606425</xdr:colOff>
      <xdr:row>33</xdr:row>
      <xdr:rowOff>148046</xdr:rowOff>
    </xdr:to>
    <xdr:cxnSp macro="">
      <xdr:nvCxnSpPr>
        <xdr:cNvPr id="366" name="直線コネクタ 365"/>
        <xdr:cNvCxnSpPr/>
      </xdr:nvCxnSpPr>
      <xdr:spPr>
        <a:xfrm>
          <a:off x="16230600" y="5805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67" name="【一般廃棄物処理施設】&#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68" name="フローチャート : 判断 36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98878</xdr:rowOff>
    </xdr:from>
    <xdr:to>
      <xdr:col>23</xdr:col>
      <xdr:colOff>568325</xdr:colOff>
      <xdr:row>39</xdr:row>
      <xdr:rowOff>29028</xdr:rowOff>
    </xdr:to>
    <xdr:sp macro="" textlink="">
      <xdr:nvSpPr>
        <xdr:cNvPr id="374" name="円/楕円 373"/>
        <xdr:cNvSpPr/>
      </xdr:nvSpPr>
      <xdr:spPr>
        <a:xfrm>
          <a:off x="16268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121755</xdr:rowOff>
    </xdr:from>
    <xdr:ext cx="405111" cy="259045"/>
    <xdr:sp macro="" textlink="">
      <xdr:nvSpPr>
        <xdr:cNvPr id="375" name="【一般廃棄物処理施設】&#10;有形固定資産減価償却率該当値テキスト"/>
        <xdr:cNvSpPr txBox="1"/>
      </xdr:nvSpPr>
      <xdr:spPr>
        <a:xfrm>
          <a:off x="16408400" y="646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6" name="正方形/長方形 37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59,950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3" name="正方形/長方形 38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86" name="テキスト ボックス 385"/>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8" name="テキスト ボックス 387"/>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0" name="テキスト ボックス 3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2" name="テキスト ボックス 3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4" name="テキスト ボックス 3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6" name="テキスト ボックス 395"/>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8" name="テキスト ボックス 397"/>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0" name="テキスト ボックス 39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58434</xdr:rowOff>
    </xdr:from>
    <xdr:to>
      <xdr:col>32</xdr:col>
      <xdr:colOff>186689</xdr:colOff>
      <xdr:row>41</xdr:row>
      <xdr:rowOff>131194</xdr:rowOff>
    </xdr:to>
    <xdr:cxnSp macro="">
      <xdr:nvCxnSpPr>
        <xdr:cNvPr id="402" name="直線コネクタ 401"/>
        <xdr:cNvCxnSpPr/>
      </xdr:nvCxnSpPr>
      <xdr:spPr>
        <a:xfrm flipV="1">
          <a:off x="22160864" y="5887734"/>
          <a:ext cx="0" cy="1272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135021</xdr:rowOff>
    </xdr:from>
    <xdr:ext cx="534377" cy="259045"/>
    <xdr:sp macro="" textlink="">
      <xdr:nvSpPr>
        <xdr:cNvPr id="403" name="【一般廃棄物処理施設】&#10;一人当たり有形固定資産（償却資産）額最小値テキスト"/>
        <xdr:cNvSpPr txBox="1"/>
      </xdr:nvSpPr>
      <xdr:spPr>
        <a:xfrm>
          <a:off x="22250400" y="71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14,066</a:t>
          </a:r>
          <a:endParaRPr kumimoji="1" lang="ja-JP" altLang="en-US" sz="1000" b="1">
            <a:latin typeface="ＭＳ Ｐゴシック"/>
          </a:endParaRPr>
        </a:p>
      </xdr:txBody>
    </xdr:sp>
    <xdr:clientData/>
  </xdr:oneCellAnchor>
  <xdr:twoCellAnchor>
    <xdr:from>
      <xdr:col>32</xdr:col>
      <xdr:colOff>98425</xdr:colOff>
      <xdr:row>41</xdr:row>
      <xdr:rowOff>131194</xdr:rowOff>
    </xdr:from>
    <xdr:to>
      <xdr:col>32</xdr:col>
      <xdr:colOff>276225</xdr:colOff>
      <xdr:row>41</xdr:row>
      <xdr:rowOff>131194</xdr:rowOff>
    </xdr:to>
    <xdr:cxnSp macro="">
      <xdr:nvCxnSpPr>
        <xdr:cNvPr id="404" name="直線コネクタ 403"/>
        <xdr:cNvCxnSpPr/>
      </xdr:nvCxnSpPr>
      <xdr:spPr>
        <a:xfrm>
          <a:off x="22072600" y="71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5111</xdr:rowOff>
    </xdr:from>
    <xdr:ext cx="534377" cy="259045"/>
    <xdr:sp macro="" textlink="">
      <xdr:nvSpPr>
        <xdr:cNvPr id="405" name="【一般廃棄物処理施設】&#10;一人当たり有形固定資産（償却資産）額最大値テキスト"/>
        <xdr:cNvSpPr txBox="1"/>
      </xdr:nvSpPr>
      <xdr:spPr>
        <a:xfrm>
          <a:off x="22250400" y="566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53,044</a:t>
          </a:r>
          <a:endParaRPr kumimoji="1" lang="ja-JP" altLang="en-US" sz="1000" b="1">
            <a:latin typeface="ＭＳ Ｐゴシック"/>
          </a:endParaRPr>
        </a:p>
      </xdr:txBody>
    </xdr:sp>
    <xdr:clientData/>
  </xdr:oneCellAnchor>
  <xdr:twoCellAnchor>
    <xdr:from>
      <xdr:col>32</xdr:col>
      <xdr:colOff>98425</xdr:colOff>
      <xdr:row>34</xdr:row>
      <xdr:rowOff>58434</xdr:rowOff>
    </xdr:from>
    <xdr:to>
      <xdr:col>32</xdr:col>
      <xdr:colOff>276225</xdr:colOff>
      <xdr:row>34</xdr:row>
      <xdr:rowOff>58434</xdr:rowOff>
    </xdr:to>
    <xdr:cxnSp macro="">
      <xdr:nvCxnSpPr>
        <xdr:cNvPr id="406" name="直線コネクタ 405"/>
        <xdr:cNvCxnSpPr/>
      </xdr:nvCxnSpPr>
      <xdr:spPr>
        <a:xfrm>
          <a:off x="22072600" y="588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167766</xdr:rowOff>
    </xdr:from>
    <xdr:ext cx="534377" cy="259045"/>
    <xdr:sp macro="" textlink="">
      <xdr:nvSpPr>
        <xdr:cNvPr id="407" name="【一般廃棄物処理施設】&#10;一人当たり有形固定資産（償却資産）額平均値テキスト"/>
        <xdr:cNvSpPr txBox="1"/>
      </xdr:nvSpPr>
      <xdr:spPr>
        <a:xfrm>
          <a:off x="22250400" y="651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31,730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17889</xdr:rowOff>
    </xdr:from>
    <xdr:to>
      <xdr:col>32</xdr:col>
      <xdr:colOff>238125</xdr:colOff>
      <xdr:row>38</xdr:row>
      <xdr:rowOff>119489</xdr:rowOff>
    </xdr:to>
    <xdr:sp macro="" textlink="">
      <xdr:nvSpPr>
        <xdr:cNvPr id="408" name="フローチャート : 判断 407"/>
        <xdr:cNvSpPr/>
      </xdr:nvSpPr>
      <xdr:spPr>
        <a:xfrm>
          <a:off x="22110700" y="653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12598</xdr:rowOff>
    </xdr:from>
    <xdr:to>
      <xdr:col>32</xdr:col>
      <xdr:colOff>238125</xdr:colOff>
      <xdr:row>38</xdr:row>
      <xdr:rowOff>114198</xdr:rowOff>
    </xdr:to>
    <xdr:sp macro="" textlink="">
      <xdr:nvSpPr>
        <xdr:cNvPr id="414" name="円/楕円 413"/>
        <xdr:cNvSpPr/>
      </xdr:nvSpPr>
      <xdr:spPr>
        <a:xfrm>
          <a:off x="22110700" y="65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35475</xdr:rowOff>
    </xdr:from>
    <xdr:ext cx="534377" cy="259045"/>
    <xdr:sp macro="" textlink="">
      <xdr:nvSpPr>
        <xdr:cNvPr id="415" name="【一般廃棄物処理施設】&#10;一人当たり有形固定資産（償却資産）額該当値テキスト"/>
        <xdr:cNvSpPr txBox="1"/>
      </xdr:nvSpPr>
      <xdr:spPr>
        <a:xfrm>
          <a:off x="22250400" y="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6" name="正方形/長方形 41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3" name="正方形/長方形 42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27" name="直線コネクタ 4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28" name="テキスト ボックス 4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9" name="直線コネクタ 4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0" name="テキスト ボックス 4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1" name="直線コネクタ 4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2" name="テキスト ボックス 4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3" name="直線コネクタ 4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4" name="テキスト ボックス 4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5" name="直線コネクタ 4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36" name="テキスト ボックス 4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37" name="直線コネクタ 4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38" name="テキスト ボックス 4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4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164919</xdr:rowOff>
    </xdr:to>
    <xdr:cxnSp macro="">
      <xdr:nvCxnSpPr>
        <xdr:cNvPr id="442" name="直線コネクタ 441"/>
        <xdr:cNvCxnSpPr/>
      </xdr:nvCxnSpPr>
      <xdr:spPr>
        <a:xfrm flipV="1">
          <a:off x="16318864" y="946404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168746</xdr:rowOff>
    </xdr:from>
    <xdr:ext cx="405111" cy="259045"/>
    <xdr:sp macro="" textlink="">
      <xdr:nvSpPr>
        <xdr:cNvPr id="443" name="【保健センター・保健所】&#10;有形固定資産減価償却率最小値テキスト"/>
        <xdr:cNvSpPr txBox="1"/>
      </xdr:nvSpPr>
      <xdr:spPr>
        <a:xfrm>
          <a:off x="164084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428625</xdr:colOff>
      <xdr:row>63</xdr:row>
      <xdr:rowOff>164919</xdr:rowOff>
    </xdr:from>
    <xdr:to>
      <xdr:col>23</xdr:col>
      <xdr:colOff>606425</xdr:colOff>
      <xdr:row>63</xdr:row>
      <xdr:rowOff>164919</xdr:rowOff>
    </xdr:to>
    <xdr:cxnSp macro="">
      <xdr:nvCxnSpPr>
        <xdr:cNvPr id="444" name="直線コネクタ 443"/>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45" name="【保健センター・保健所】&#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46" name="直線コネクタ 445"/>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154957</xdr:rowOff>
    </xdr:from>
    <xdr:ext cx="405111" cy="259045"/>
    <xdr:sp macro="" textlink="">
      <xdr:nvSpPr>
        <xdr:cNvPr id="447" name="【保健センター・保健所】&#10;有形固定資産減価償却率平均値テキスト"/>
        <xdr:cNvSpPr txBox="1"/>
      </xdr:nvSpPr>
      <xdr:spPr>
        <a:xfrm>
          <a:off x="164084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448" name="フローチャート : 判断 447"/>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37374</xdr:rowOff>
    </xdr:from>
    <xdr:to>
      <xdr:col>23</xdr:col>
      <xdr:colOff>568325</xdr:colOff>
      <xdr:row>62</xdr:row>
      <xdr:rowOff>138974</xdr:rowOff>
    </xdr:to>
    <xdr:sp macro="" textlink="">
      <xdr:nvSpPr>
        <xdr:cNvPr id="454" name="円/楕円 453"/>
        <xdr:cNvSpPr/>
      </xdr:nvSpPr>
      <xdr:spPr>
        <a:xfrm>
          <a:off x="16268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15801</xdr:rowOff>
    </xdr:from>
    <xdr:ext cx="405111" cy="259045"/>
    <xdr:sp macro="" textlink="">
      <xdr:nvSpPr>
        <xdr:cNvPr id="455" name="【保健センター・保健所】&#10;有形固定資産減価償却率該当値テキスト"/>
        <xdr:cNvSpPr txBox="1"/>
      </xdr:nvSpPr>
      <xdr:spPr>
        <a:xfrm>
          <a:off x="16408400"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6" name="正方形/長方形 45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3" name="正方形/長方形 46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34290</xdr:rowOff>
    </xdr:to>
    <xdr:cxnSp macro="">
      <xdr:nvCxnSpPr>
        <xdr:cNvPr id="477" name="直線コネクタ 476"/>
        <xdr:cNvCxnSpPr/>
      </xdr:nvCxnSpPr>
      <xdr:spPr>
        <a:xfrm flipV="1">
          <a:off x="22160864" y="96012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38117</xdr:rowOff>
    </xdr:from>
    <xdr:ext cx="469744" cy="259045"/>
    <xdr:sp macro="" textlink="">
      <xdr:nvSpPr>
        <xdr:cNvPr id="478" name="【保健センター・保健所】&#10;一人当たり面積最小値テキスト"/>
        <xdr:cNvSpPr txBox="1"/>
      </xdr:nvSpPr>
      <xdr:spPr>
        <a:xfrm>
          <a:off x="22250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34290</xdr:rowOff>
    </xdr:from>
    <xdr:to>
      <xdr:col>32</xdr:col>
      <xdr:colOff>276225</xdr:colOff>
      <xdr:row>63</xdr:row>
      <xdr:rowOff>34290</xdr:rowOff>
    </xdr:to>
    <xdr:cxnSp macro="">
      <xdr:nvCxnSpPr>
        <xdr:cNvPr id="479" name="直線コネクタ 478"/>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8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81" name="直線コネクタ 48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63517</xdr:rowOff>
    </xdr:from>
    <xdr:ext cx="469744" cy="259045"/>
    <xdr:sp macro="" textlink="">
      <xdr:nvSpPr>
        <xdr:cNvPr id="482" name="【保健センター・保健所】&#10;一人当たり面積平均値テキスト"/>
        <xdr:cNvSpPr txBox="1"/>
      </xdr:nvSpPr>
      <xdr:spPr>
        <a:xfrm>
          <a:off x="222504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40640</xdr:rowOff>
    </xdr:from>
    <xdr:to>
      <xdr:col>32</xdr:col>
      <xdr:colOff>238125</xdr:colOff>
      <xdr:row>60</xdr:row>
      <xdr:rowOff>142240</xdr:rowOff>
    </xdr:to>
    <xdr:sp macro="" textlink="">
      <xdr:nvSpPr>
        <xdr:cNvPr id="483" name="フローチャート : 判断 482"/>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154940</xdr:rowOff>
    </xdr:from>
    <xdr:to>
      <xdr:col>32</xdr:col>
      <xdr:colOff>238125</xdr:colOff>
      <xdr:row>63</xdr:row>
      <xdr:rowOff>85090</xdr:rowOff>
    </xdr:to>
    <xdr:sp macro="" textlink="">
      <xdr:nvSpPr>
        <xdr:cNvPr id="489" name="円/楕円 488"/>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69867</xdr:rowOff>
    </xdr:from>
    <xdr:ext cx="469744" cy="259045"/>
    <xdr:sp macro="" textlink="">
      <xdr:nvSpPr>
        <xdr:cNvPr id="490" name="【保健センター・保健所】&#10;一人当たり面積該当値テキスト"/>
        <xdr:cNvSpPr txBox="1"/>
      </xdr:nvSpPr>
      <xdr:spPr>
        <a:xfrm>
          <a:off x="222504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1" name="正方形/長方形 49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8" name="正方形/長方形 49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1" name="テキスト ボックス 50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03" name="テキスト ボックス 50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13" name="テキスト ボックス 51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5" name="テキスト ボックス 51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6"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89807</xdr:rowOff>
    </xdr:from>
    <xdr:to>
      <xdr:col>23</xdr:col>
      <xdr:colOff>516889</xdr:colOff>
      <xdr:row>86</xdr:row>
      <xdr:rowOff>168729</xdr:rowOff>
    </xdr:to>
    <xdr:cxnSp macro="">
      <xdr:nvCxnSpPr>
        <xdr:cNvPr id="517" name="直線コネクタ 516"/>
        <xdr:cNvCxnSpPr/>
      </xdr:nvCxnSpPr>
      <xdr:spPr>
        <a:xfrm flipV="1">
          <a:off x="16318864" y="13291457"/>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1106</xdr:rowOff>
    </xdr:from>
    <xdr:ext cx="405111" cy="259045"/>
    <xdr:sp macro="" textlink="">
      <xdr:nvSpPr>
        <xdr:cNvPr id="518" name="【消防施設】&#10;有形固定資産減価償却率最小値テキスト"/>
        <xdr:cNvSpPr txBox="1"/>
      </xdr:nvSpPr>
      <xdr:spPr>
        <a:xfrm>
          <a:off x="16408400" y="1491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168729</xdr:rowOff>
    </xdr:from>
    <xdr:to>
      <xdr:col>23</xdr:col>
      <xdr:colOff>606425</xdr:colOff>
      <xdr:row>86</xdr:row>
      <xdr:rowOff>168729</xdr:rowOff>
    </xdr:to>
    <xdr:cxnSp macro="">
      <xdr:nvCxnSpPr>
        <xdr:cNvPr id="519" name="直線コネクタ 5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36484</xdr:rowOff>
    </xdr:from>
    <xdr:ext cx="405111" cy="259045"/>
    <xdr:sp macro="" textlink="">
      <xdr:nvSpPr>
        <xdr:cNvPr id="520" name="【消防施設】&#10;有形固定資産減価償却率最大値テキスト"/>
        <xdr:cNvSpPr txBox="1"/>
      </xdr:nvSpPr>
      <xdr:spPr>
        <a:xfrm>
          <a:off x="16408400" y="1306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428625</xdr:colOff>
      <xdr:row>77</xdr:row>
      <xdr:rowOff>89807</xdr:rowOff>
    </xdr:from>
    <xdr:to>
      <xdr:col>23</xdr:col>
      <xdr:colOff>606425</xdr:colOff>
      <xdr:row>77</xdr:row>
      <xdr:rowOff>89807</xdr:rowOff>
    </xdr:to>
    <xdr:cxnSp macro="">
      <xdr:nvCxnSpPr>
        <xdr:cNvPr id="521" name="直線コネクタ 520"/>
        <xdr:cNvCxnSpPr/>
      </xdr:nvCxnSpPr>
      <xdr:spPr>
        <a:xfrm>
          <a:off x="16230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42834</xdr:rowOff>
    </xdr:from>
    <xdr:ext cx="405111" cy="259045"/>
    <xdr:sp macro="" textlink="">
      <xdr:nvSpPr>
        <xdr:cNvPr id="522" name="【消防施設】&#10;有形固定資産減価償却率平均値テキスト"/>
        <xdr:cNvSpPr txBox="1"/>
      </xdr:nvSpPr>
      <xdr:spPr>
        <a:xfrm>
          <a:off x="164084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19957</xdr:rowOff>
    </xdr:from>
    <xdr:to>
      <xdr:col>23</xdr:col>
      <xdr:colOff>568325</xdr:colOff>
      <xdr:row>82</xdr:row>
      <xdr:rowOff>121557</xdr:rowOff>
    </xdr:to>
    <xdr:sp macro="" textlink="">
      <xdr:nvSpPr>
        <xdr:cNvPr id="523" name="フローチャート : 判断 522"/>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120650</xdr:rowOff>
    </xdr:from>
    <xdr:to>
      <xdr:col>23</xdr:col>
      <xdr:colOff>568325</xdr:colOff>
      <xdr:row>84</xdr:row>
      <xdr:rowOff>50800</xdr:rowOff>
    </xdr:to>
    <xdr:sp macro="" textlink="">
      <xdr:nvSpPr>
        <xdr:cNvPr id="529" name="円/楕円 528"/>
        <xdr:cNvSpPr/>
      </xdr:nvSpPr>
      <xdr:spPr>
        <a:xfrm>
          <a:off x="16268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99077</xdr:rowOff>
    </xdr:from>
    <xdr:ext cx="405111" cy="259045"/>
    <xdr:sp macro="" textlink="">
      <xdr:nvSpPr>
        <xdr:cNvPr id="530" name="【消防施設】&#10;有形固定資産減価償却率該当値テキスト"/>
        <xdr:cNvSpPr txBox="1"/>
      </xdr:nvSpPr>
      <xdr:spPr>
        <a:xfrm>
          <a:off x="164084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31" name="正方形/長方形 53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8" name="正方形/長方形 53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1" name="テキスト ボックス 54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57150</xdr:rowOff>
    </xdr:to>
    <xdr:cxnSp macro="">
      <xdr:nvCxnSpPr>
        <xdr:cNvPr id="555" name="直線コネクタ 554"/>
        <xdr:cNvCxnSpPr/>
      </xdr:nvCxnSpPr>
      <xdr:spPr>
        <a:xfrm flipV="1">
          <a:off x="22160864" y="13411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5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57" name="直線コネクタ 55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5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59" name="直線コネクタ 55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60"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61" name="フローチャート : 判断 56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6350</xdr:rowOff>
    </xdr:from>
    <xdr:to>
      <xdr:col>32</xdr:col>
      <xdr:colOff>238125</xdr:colOff>
      <xdr:row>85</xdr:row>
      <xdr:rowOff>107950</xdr:rowOff>
    </xdr:to>
    <xdr:sp macro="" textlink="">
      <xdr:nvSpPr>
        <xdr:cNvPr id="567" name="円/楕円 566"/>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92727</xdr:rowOff>
    </xdr:from>
    <xdr:ext cx="469744" cy="259045"/>
    <xdr:sp macro="" textlink="">
      <xdr:nvSpPr>
        <xdr:cNvPr id="568" name="【消防施設】&#10;一人当たり面積該当値テキスト"/>
        <xdr:cNvSpPr txBox="1"/>
      </xdr:nvSpPr>
      <xdr:spPr>
        <a:xfrm>
          <a:off x="222504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9" name="正方形/長方形 56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6" name="正方形/長方形 57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9" name="直線コネクタ 5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0" name="テキスト ボックス 57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1" name="直線コネクタ 5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2" name="テキスト ボックス 5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5" name="直線コネクタ 5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6" name="テキスト ボックス 5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7" name="直線コネクタ 5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8" name="テキスト ボックス 58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9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66675</xdr:rowOff>
    </xdr:from>
    <xdr:to>
      <xdr:col>23</xdr:col>
      <xdr:colOff>516889</xdr:colOff>
      <xdr:row>108</xdr:row>
      <xdr:rowOff>74295</xdr:rowOff>
    </xdr:to>
    <xdr:cxnSp macro="">
      <xdr:nvCxnSpPr>
        <xdr:cNvPr id="592" name="直線コネクタ 591"/>
        <xdr:cNvCxnSpPr/>
      </xdr:nvCxnSpPr>
      <xdr:spPr>
        <a:xfrm flipV="1">
          <a:off x="16318864" y="1721167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78122</xdr:rowOff>
    </xdr:from>
    <xdr:ext cx="340478" cy="259045"/>
    <xdr:sp macro="" textlink="">
      <xdr:nvSpPr>
        <xdr:cNvPr id="593" name="【庁舎】&#10;有形固定資産減価償却率最小値テキスト"/>
        <xdr:cNvSpPr txBox="1"/>
      </xdr:nvSpPr>
      <xdr:spPr>
        <a:xfrm>
          <a:off x="16408400" y="18594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428625</xdr:colOff>
      <xdr:row>108</xdr:row>
      <xdr:rowOff>74295</xdr:rowOff>
    </xdr:from>
    <xdr:to>
      <xdr:col>23</xdr:col>
      <xdr:colOff>606425</xdr:colOff>
      <xdr:row>108</xdr:row>
      <xdr:rowOff>74295</xdr:rowOff>
    </xdr:to>
    <xdr:cxnSp macro="">
      <xdr:nvCxnSpPr>
        <xdr:cNvPr id="594" name="直線コネクタ 593"/>
        <xdr:cNvCxnSpPr/>
      </xdr:nvCxnSpPr>
      <xdr:spPr>
        <a:xfrm>
          <a:off x="16230600" y="1859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13352</xdr:rowOff>
    </xdr:from>
    <xdr:ext cx="405111" cy="259045"/>
    <xdr:sp macro="" textlink="">
      <xdr:nvSpPr>
        <xdr:cNvPr id="595" name="【庁舎】&#10;有形固定資産減価償却率最大値テキスト"/>
        <xdr:cNvSpPr txBox="1"/>
      </xdr:nvSpPr>
      <xdr:spPr>
        <a:xfrm>
          <a:off x="164084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100</xdr:row>
      <xdr:rowOff>66675</xdr:rowOff>
    </xdr:from>
    <xdr:to>
      <xdr:col>23</xdr:col>
      <xdr:colOff>606425</xdr:colOff>
      <xdr:row>100</xdr:row>
      <xdr:rowOff>66675</xdr:rowOff>
    </xdr:to>
    <xdr:cxnSp macro="">
      <xdr:nvCxnSpPr>
        <xdr:cNvPr id="596" name="直線コネクタ 595"/>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66691</xdr:rowOff>
    </xdr:from>
    <xdr:ext cx="405111" cy="259045"/>
    <xdr:sp macro="" textlink="">
      <xdr:nvSpPr>
        <xdr:cNvPr id="597" name="【庁舎】&#10;有形固定資産減価償却率平均値テキスト"/>
        <xdr:cNvSpPr txBox="1"/>
      </xdr:nvSpPr>
      <xdr:spPr>
        <a:xfrm>
          <a:off x="16408400" y="1772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88264</xdr:rowOff>
    </xdr:from>
    <xdr:to>
      <xdr:col>23</xdr:col>
      <xdr:colOff>568325</xdr:colOff>
      <xdr:row>104</xdr:row>
      <xdr:rowOff>18414</xdr:rowOff>
    </xdr:to>
    <xdr:sp macro="" textlink="">
      <xdr:nvSpPr>
        <xdr:cNvPr id="598" name="フローチャート : 判断 597"/>
        <xdr:cNvSpPr/>
      </xdr:nvSpPr>
      <xdr:spPr>
        <a:xfrm>
          <a:off x="16268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105411</xdr:rowOff>
    </xdr:from>
    <xdr:to>
      <xdr:col>23</xdr:col>
      <xdr:colOff>568325</xdr:colOff>
      <xdr:row>103</xdr:row>
      <xdr:rowOff>35561</xdr:rowOff>
    </xdr:to>
    <xdr:sp macro="" textlink="">
      <xdr:nvSpPr>
        <xdr:cNvPr id="604" name="円/楕円 603"/>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128288</xdr:rowOff>
    </xdr:from>
    <xdr:ext cx="405111" cy="259045"/>
    <xdr:sp macro="" textlink="">
      <xdr:nvSpPr>
        <xdr:cNvPr id="605" name="【庁舎】&#10;有形固定資産減価償却率該当値テキスト"/>
        <xdr:cNvSpPr txBox="1"/>
      </xdr:nvSpPr>
      <xdr:spPr>
        <a:xfrm>
          <a:off x="164084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6" name="正方形/長方形 60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3" name="正方形/長方形 61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69850</xdr:rowOff>
    </xdr:from>
    <xdr:to>
      <xdr:col>32</xdr:col>
      <xdr:colOff>186689</xdr:colOff>
      <xdr:row>107</xdr:row>
      <xdr:rowOff>69850</xdr:rowOff>
    </xdr:to>
    <xdr:cxnSp macro="">
      <xdr:nvCxnSpPr>
        <xdr:cNvPr id="630" name="直線コネクタ 629"/>
        <xdr:cNvCxnSpPr/>
      </xdr:nvCxnSpPr>
      <xdr:spPr>
        <a:xfrm flipV="1">
          <a:off x="22160864" y="17043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73677</xdr:rowOff>
    </xdr:from>
    <xdr:ext cx="469744" cy="259045"/>
    <xdr:sp macro="" textlink="">
      <xdr:nvSpPr>
        <xdr:cNvPr id="631" name="【庁舎】&#10;一人当たり面積最小値テキスト"/>
        <xdr:cNvSpPr txBox="1"/>
      </xdr:nvSpPr>
      <xdr:spPr>
        <a:xfrm>
          <a:off x="222504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107</xdr:row>
      <xdr:rowOff>69850</xdr:rowOff>
    </xdr:from>
    <xdr:to>
      <xdr:col>32</xdr:col>
      <xdr:colOff>276225</xdr:colOff>
      <xdr:row>107</xdr:row>
      <xdr:rowOff>69850</xdr:rowOff>
    </xdr:to>
    <xdr:cxnSp macro="">
      <xdr:nvCxnSpPr>
        <xdr:cNvPr id="632" name="直線コネクタ 631"/>
        <xdr:cNvCxnSpPr/>
      </xdr:nvCxnSpPr>
      <xdr:spPr>
        <a:xfrm>
          <a:off x="22072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16527</xdr:rowOff>
    </xdr:from>
    <xdr:ext cx="469744" cy="259045"/>
    <xdr:sp macro="" textlink="">
      <xdr:nvSpPr>
        <xdr:cNvPr id="633" name="【庁舎】&#10;一人当たり面積最大値テキスト"/>
        <xdr:cNvSpPr txBox="1"/>
      </xdr:nvSpPr>
      <xdr:spPr>
        <a:xfrm>
          <a:off x="2225040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32</xdr:col>
      <xdr:colOff>98425</xdr:colOff>
      <xdr:row>99</xdr:row>
      <xdr:rowOff>69850</xdr:rowOff>
    </xdr:from>
    <xdr:to>
      <xdr:col>32</xdr:col>
      <xdr:colOff>276225</xdr:colOff>
      <xdr:row>99</xdr:row>
      <xdr:rowOff>69850</xdr:rowOff>
    </xdr:to>
    <xdr:cxnSp macro="">
      <xdr:nvCxnSpPr>
        <xdr:cNvPr id="634" name="直線コネクタ 633"/>
        <xdr:cNvCxnSpPr/>
      </xdr:nvCxnSpPr>
      <xdr:spPr>
        <a:xfrm>
          <a:off x="22072600" y="170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86377</xdr:rowOff>
    </xdr:from>
    <xdr:ext cx="469744" cy="259045"/>
    <xdr:sp macro="" textlink="">
      <xdr:nvSpPr>
        <xdr:cNvPr id="635" name="【庁舎】&#10;一人当たり面積平均値テキスト"/>
        <xdr:cNvSpPr txBox="1"/>
      </xdr:nvSpPr>
      <xdr:spPr>
        <a:xfrm>
          <a:off x="22250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107950</xdr:rowOff>
    </xdr:from>
    <xdr:to>
      <xdr:col>32</xdr:col>
      <xdr:colOff>238125</xdr:colOff>
      <xdr:row>104</xdr:row>
      <xdr:rowOff>38100</xdr:rowOff>
    </xdr:to>
    <xdr:sp macro="" textlink="">
      <xdr:nvSpPr>
        <xdr:cNvPr id="636" name="フローチャート : 判断 635"/>
        <xdr:cNvSpPr/>
      </xdr:nvSpPr>
      <xdr:spPr>
        <a:xfrm>
          <a:off x="22110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19050</xdr:rowOff>
    </xdr:from>
    <xdr:to>
      <xdr:col>32</xdr:col>
      <xdr:colOff>238125</xdr:colOff>
      <xdr:row>99</xdr:row>
      <xdr:rowOff>120650</xdr:rowOff>
    </xdr:to>
    <xdr:sp macro="" textlink="">
      <xdr:nvSpPr>
        <xdr:cNvPr id="642" name="円/楕円 641"/>
        <xdr:cNvSpPr/>
      </xdr:nvSpPr>
      <xdr:spPr>
        <a:xfrm>
          <a:off x="22110700" y="16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143527</xdr:rowOff>
    </xdr:from>
    <xdr:ext cx="469744" cy="259045"/>
    <xdr:sp macro="" textlink="">
      <xdr:nvSpPr>
        <xdr:cNvPr id="643" name="【庁舎】&#10;一人当たり面積該当値テキスト"/>
        <xdr:cNvSpPr txBox="1"/>
      </xdr:nvSpPr>
      <xdr:spPr>
        <a:xfrm>
          <a:off x="22250400"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4" name="正方形/長方形 64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6" name="テキスト ボックス 64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市民会館や庁舎については、有形固定資産減価償却率が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を超えており、一部の施設について老朽化が進んでおり、長寿命化や建替等を検討する時期にきている。</a:t>
          </a:r>
          <a:endParaRPr lang="ja-JP" altLang="ja-JP" sz="1400">
            <a:effectLst/>
          </a:endParaRPr>
        </a:p>
        <a:p>
          <a:r>
            <a:rPr kumimoji="1" lang="ja-JP" altLang="ja-JP" sz="1100">
              <a:solidFill>
                <a:schemeClr val="dk1"/>
              </a:solidFill>
              <a:effectLst/>
              <a:latin typeface="+mn-lt"/>
              <a:ea typeface="+mn-ea"/>
              <a:cs typeface="+mn-cs"/>
            </a:rPr>
            <a:t>図書館や保健センター・保健所については、類似団体と比べ有形固定資産減価償却率が比較的低い。図書館については、一部の施設について老朽化が進んでおり、今後の対応を検討していく必要がある。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367,068
362,408
36.09
122,407,656
121,683,648
174,832
67,708,473
45,593,417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年度までは指数の低下が続いていたが、平成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年度以降は横ばいとなっている。</a:t>
          </a:r>
          <a:endParaRPr lang="ja-JP" altLang="ja-JP" sz="1300">
            <a:effectLst/>
          </a:endParaRPr>
        </a:p>
        <a:p>
          <a:r>
            <a:rPr kumimoji="1" lang="ja-JP" altLang="ja-JP" sz="1300">
              <a:solidFill>
                <a:schemeClr val="dk1"/>
              </a:solidFill>
              <a:effectLst/>
              <a:latin typeface="+mn-lt"/>
              <a:ea typeface="+mn-ea"/>
              <a:cs typeface="+mn-cs"/>
            </a:rPr>
            <a:t>　市民税をはじめとする市税収入が持ち直したことにより、基準財政収入額が増加したことが、指数低下に歯止めがかかった主たる要因と考えられる。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128058</xdr:rowOff>
    </xdr:to>
    <xdr:cxnSp macro="">
      <xdr:nvCxnSpPr>
        <xdr:cNvPr id="68" name="直線コネクタ 67"/>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128058</xdr:rowOff>
    </xdr:to>
    <xdr:cxnSp macro="">
      <xdr:nvCxnSpPr>
        <xdr:cNvPr id="71" name="直線コネクタ 70"/>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38</xdr:row>
      <xdr:rowOff>128058</xdr:rowOff>
    </xdr:to>
    <xdr:cxnSp macro="">
      <xdr:nvCxnSpPr>
        <xdr:cNvPr id="74" name="直線コネクタ 73"/>
        <xdr:cNvCxnSpPr/>
      </xdr:nvCxnSpPr>
      <xdr:spPr>
        <a:xfrm>
          <a:off x="2336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128058</xdr:rowOff>
    </xdr:to>
    <xdr:cxnSp macro="">
      <xdr:nvCxnSpPr>
        <xdr:cNvPr id="77" name="直線コネクタ 76"/>
        <xdr:cNvCxnSpPr/>
      </xdr:nvCxnSpPr>
      <xdr:spPr>
        <a:xfrm>
          <a:off x="1447800" y="65627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77258</xdr:rowOff>
    </xdr:from>
    <xdr:to>
      <xdr:col>4</xdr:col>
      <xdr:colOff>533400</xdr:colOff>
      <xdr:row>39</xdr:row>
      <xdr:rowOff>7408</xdr:rowOff>
    </xdr:to>
    <xdr:sp macro="" textlink="">
      <xdr:nvSpPr>
        <xdr:cNvPr id="91" name="円/楕円 90"/>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17585</xdr:rowOff>
    </xdr:from>
    <xdr:ext cx="762000" cy="259045"/>
    <xdr:sp macro="" textlink="">
      <xdr:nvSpPr>
        <xdr:cNvPr id="92" name="テキスト ボックス 91"/>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3" name="円/楕円 92"/>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17585</xdr:rowOff>
    </xdr:from>
    <xdr:ext cx="762000" cy="259045"/>
    <xdr:sp macro="" textlink="">
      <xdr:nvSpPr>
        <xdr:cNvPr id="94" name="テキスト ボックス 93"/>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168275</xdr:rowOff>
    </xdr:from>
    <xdr:to>
      <xdr:col>2</xdr:col>
      <xdr:colOff>127000</xdr:colOff>
      <xdr:row>38</xdr:row>
      <xdr:rowOff>98425</xdr:rowOff>
    </xdr:to>
    <xdr:sp macro="" textlink="">
      <xdr:nvSpPr>
        <xdr:cNvPr id="95" name="円/楕円 94"/>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108602</xdr:rowOff>
    </xdr:from>
    <xdr:ext cx="762000" cy="259045"/>
    <xdr:sp macro="" textlink="">
      <xdr:nvSpPr>
        <xdr:cNvPr id="96" name="テキスト ボックス 95"/>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吹田市職員体制計画（案）に基づき職員体制を見直す等、持続可能で柔軟な財政構造への転換を図ってきた結果、経常収支比率は改善し、類似団体との差は縮小してきている。</a:t>
          </a:r>
          <a:endParaRPr lang="ja-JP" altLang="ja-JP" sz="1300">
            <a:effectLst/>
          </a:endParaRPr>
        </a:p>
        <a:p>
          <a:r>
            <a:rPr kumimoji="1" lang="ja-JP" altLang="ja-JP" sz="1300">
              <a:solidFill>
                <a:schemeClr val="dk1"/>
              </a:solidFill>
              <a:effectLst/>
              <a:latin typeface="+mn-lt"/>
              <a:ea typeface="+mn-ea"/>
              <a:cs typeface="+mn-cs"/>
            </a:rPr>
            <a:t>　それでもなお高い数値を示していることから、財政構造の弾力性を担保すべく、引き続き経常経費の削減等に努める。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66</xdr:row>
      <xdr:rowOff>10160</xdr:rowOff>
    </xdr:to>
    <xdr:cxnSp macro="">
      <xdr:nvCxnSpPr>
        <xdr:cNvPr id="122" name="直線コネクタ 121"/>
        <xdr:cNvCxnSpPr/>
      </xdr:nvCxnSpPr>
      <xdr:spPr>
        <a:xfrm flipV="1">
          <a:off x="4953000" y="10233978"/>
          <a:ext cx="0" cy="1091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153687</xdr:rowOff>
    </xdr:from>
    <xdr:ext cx="762000" cy="259045"/>
    <xdr:sp macro="" textlink="">
      <xdr:nvSpPr>
        <xdr:cNvPr id="123"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66</xdr:row>
      <xdr:rowOff>10160</xdr:rowOff>
    </xdr:from>
    <xdr:to>
      <xdr:col>7</xdr:col>
      <xdr:colOff>241300</xdr:colOff>
      <xdr:row>66</xdr:row>
      <xdr:rowOff>10160</xdr:rowOff>
    </xdr:to>
    <xdr:cxnSp macro="">
      <xdr:nvCxnSpPr>
        <xdr:cNvPr id="124" name="直線コネクタ 123"/>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5"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6" name="直線コネクタ 125"/>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65</xdr:row>
      <xdr:rowOff>36830</xdr:rowOff>
    </xdr:to>
    <xdr:cxnSp macro="">
      <xdr:nvCxnSpPr>
        <xdr:cNvPr id="127" name="直線コネクタ 126"/>
        <xdr:cNvCxnSpPr/>
      </xdr:nvCxnSpPr>
      <xdr:spPr>
        <a:xfrm flipV="1">
          <a:off x="4114800" y="111086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8"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9" name="フローチャート : 判断 128"/>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65</xdr:row>
      <xdr:rowOff>36830</xdr:rowOff>
    </xdr:to>
    <xdr:cxnSp macro="">
      <xdr:nvCxnSpPr>
        <xdr:cNvPr id="130" name="直線コネクタ 129"/>
        <xdr:cNvCxnSpPr/>
      </xdr:nvCxnSpPr>
      <xdr:spPr>
        <a:xfrm>
          <a:off x="3225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21272</xdr:rowOff>
    </xdr:from>
    <xdr:to>
      <xdr:col>6</xdr:col>
      <xdr:colOff>50800</xdr:colOff>
      <xdr:row>63</xdr:row>
      <xdr:rowOff>122872</xdr:rowOff>
    </xdr:to>
    <xdr:sp macro="" textlink="">
      <xdr:nvSpPr>
        <xdr:cNvPr id="131" name="フローチャート : 判断 130"/>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133049</xdr:rowOff>
    </xdr:from>
    <xdr:ext cx="736600" cy="259045"/>
    <xdr:sp macro="" textlink="">
      <xdr:nvSpPr>
        <xdr:cNvPr id="132" name="テキスト ボックス 131"/>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66</xdr:row>
      <xdr:rowOff>76518</xdr:rowOff>
    </xdr:to>
    <xdr:cxnSp macro="">
      <xdr:nvCxnSpPr>
        <xdr:cNvPr id="133" name="直線コネクタ 132"/>
        <xdr:cNvCxnSpPr/>
      </xdr:nvCxnSpPr>
      <xdr:spPr>
        <a:xfrm flipV="1">
          <a:off x="2336800" y="1118108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4" name="フローチャート : 判断 133"/>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5" name="テキスト ボックス 134"/>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76518</xdr:rowOff>
    </xdr:from>
    <xdr:to>
      <xdr:col>3</xdr:col>
      <xdr:colOff>279400</xdr:colOff>
      <xdr:row>67</xdr:row>
      <xdr:rowOff>49847</xdr:rowOff>
    </xdr:to>
    <xdr:cxnSp macro="">
      <xdr:nvCxnSpPr>
        <xdr:cNvPr id="136" name="直線コネクタ 135"/>
        <xdr:cNvCxnSpPr/>
      </xdr:nvCxnSpPr>
      <xdr:spPr>
        <a:xfrm flipV="1">
          <a:off x="1447800" y="1139221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144463</xdr:rowOff>
    </xdr:from>
    <xdr:to>
      <xdr:col>3</xdr:col>
      <xdr:colOff>330200</xdr:colOff>
      <xdr:row>63</xdr:row>
      <xdr:rowOff>74613</xdr:rowOff>
    </xdr:to>
    <xdr:sp macro="" textlink="">
      <xdr:nvSpPr>
        <xdr:cNvPr id="137" name="フローチャート : 判断 136"/>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84790</xdr:rowOff>
    </xdr:from>
    <xdr:ext cx="762000" cy="259045"/>
    <xdr:sp macro="" textlink="">
      <xdr:nvSpPr>
        <xdr:cNvPr id="138" name="テキスト ボックス 137"/>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39" name="フローチャート : 判断 138"/>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66692</xdr:rowOff>
    </xdr:from>
    <xdr:ext cx="762000" cy="259045"/>
    <xdr:sp macro="" textlink="">
      <xdr:nvSpPr>
        <xdr:cNvPr id="140" name="テキスト ボックス 139"/>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6" name="円/楕円 145"/>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47"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48" name="円/楕円 147"/>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49" name="テキスト ボックス 148"/>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0" name="円/楕円 149"/>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1" name="テキスト ボックス 15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25718</xdr:rowOff>
    </xdr:from>
    <xdr:to>
      <xdr:col>3</xdr:col>
      <xdr:colOff>330200</xdr:colOff>
      <xdr:row>66</xdr:row>
      <xdr:rowOff>127318</xdr:rowOff>
    </xdr:to>
    <xdr:sp macro="" textlink="">
      <xdr:nvSpPr>
        <xdr:cNvPr id="152" name="円/楕円 151"/>
        <xdr:cNvSpPr/>
      </xdr:nvSpPr>
      <xdr:spPr>
        <a:xfrm>
          <a:off x="2286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112095</xdr:rowOff>
    </xdr:from>
    <xdr:ext cx="762000" cy="259045"/>
    <xdr:sp macro="" textlink="">
      <xdr:nvSpPr>
        <xdr:cNvPr id="153" name="テキスト ボックス 152"/>
        <xdr:cNvSpPr txBox="1"/>
      </xdr:nvSpPr>
      <xdr:spPr>
        <a:xfrm>
          <a:off x="1955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170497</xdr:rowOff>
    </xdr:from>
    <xdr:to>
      <xdr:col>2</xdr:col>
      <xdr:colOff>127000</xdr:colOff>
      <xdr:row>67</xdr:row>
      <xdr:rowOff>100647</xdr:rowOff>
    </xdr:to>
    <xdr:sp macro="" textlink="">
      <xdr:nvSpPr>
        <xdr:cNvPr id="154" name="円/楕円 153"/>
        <xdr:cNvSpPr/>
      </xdr:nvSpPr>
      <xdr:spPr>
        <a:xfrm>
          <a:off x="1397000" y="114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85424</xdr:rowOff>
    </xdr:from>
    <xdr:ext cx="762000" cy="259045"/>
    <xdr:sp macro="" textlink="">
      <xdr:nvSpPr>
        <xdr:cNvPr id="155" name="テキスト ボックス 154"/>
        <xdr:cNvSpPr txBox="1"/>
      </xdr:nvSpPr>
      <xdr:spPr>
        <a:xfrm>
          <a:off x="1066800" y="1157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年度に供用開始した市立サッカースタジアムに係る借地料や、マイナンバー制度に対応するためのシステム改修費等が計上されたことにより、物件費が増額となった。そのため、昨年度に比べ、数値が</a:t>
          </a:r>
          <a:r>
            <a:rPr kumimoji="1" lang="en-US" altLang="ja-JP" sz="1300">
              <a:solidFill>
                <a:schemeClr val="dk1"/>
              </a:solidFill>
              <a:effectLst/>
              <a:latin typeface="+mn-lt"/>
              <a:ea typeface="+mn-ea"/>
              <a:cs typeface="+mn-cs"/>
            </a:rPr>
            <a:t>5,538</a:t>
          </a:r>
          <a:r>
            <a:rPr kumimoji="1" lang="ja-JP" altLang="ja-JP" sz="1300">
              <a:solidFill>
                <a:schemeClr val="dk1"/>
              </a:solidFill>
              <a:effectLst/>
              <a:latin typeface="+mn-lt"/>
              <a:ea typeface="+mn-ea"/>
              <a:cs typeface="+mn-cs"/>
            </a:rPr>
            <a:t>円上昇し、類似団体平均を上回る状況となっている。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5" name="直線コネクタ 184"/>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86"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87" name="直線コネクタ 186"/>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88"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89" name="直線コネクタ 188"/>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169163</xdr:rowOff>
    </xdr:from>
    <xdr:to>
      <xdr:col>7</xdr:col>
      <xdr:colOff>152400</xdr:colOff>
      <xdr:row>84</xdr:row>
      <xdr:rowOff>109072</xdr:rowOff>
    </xdr:to>
    <xdr:cxnSp macro="">
      <xdr:nvCxnSpPr>
        <xdr:cNvPr id="190" name="直線コネクタ 189"/>
        <xdr:cNvCxnSpPr/>
      </xdr:nvCxnSpPr>
      <xdr:spPr>
        <a:xfrm>
          <a:off x="4114800" y="14399513"/>
          <a:ext cx="838200" cy="1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1"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2" name="フローチャート : 判断 191"/>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51107</xdr:rowOff>
    </xdr:from>
    <xdr:to>
      <xdr:col>6</xdr:col>
      <xdr:colOff>0</xdr:colOff>
      <xdr:row>83</xdr:row>
      <xdr:rowOff>169163</xdr:rowOff>
    </xdr:to>
    <xdr:cxnSp macro="">
      <xdr:nvCxnSpPr>
        <xdr:cNvPr id="193" name="直線コネクタ 192"/>
        <xdr:cNvCxnSpPr/>
      </xdr:nvCxnSpPr>
      <xdr:spPr>
        <a:xfrm>
          <a:off x="3225800" y="14281457"/>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4" name="フローチャート : 判断 193"/>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91935</xdr:rowOff>
    </xdr:from>
    <xdr:ext cx="736600" cy="259045"/>
    <xdr:sp macro="" textlink="">
      <xdr:nvSpPr>
        <xdr:cNvPr id="195" name="テキスト ボックス 194"/>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51107</xdr:rowOff>
    </xdr:from>
    <xdr:to>
      <xdr:col>4</xdr:col>
      <xdr:colOff>482600</xdr:colOff>
      <xdr:row>83</xdr:row>
      <xdr:rowOff>116218</xdr:rowOff>
    </xdr:to>
    <xdr:cxnSp macro="">
      <xdr:nvCxnSpPr>
        <xdr:cNvPr id="196" name="直線コネクタ 195"/>
        <xdr:cNvCxnSpPr/>
      </xdr:nvCxnSpPr>
      <xdr:spPr>
        <a:xfrm flipV="1">
          <a:off x="2336800" y="14281457"/>
          <a:ext cx="889000" cy="6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197" name="フローチャート : 判断 196"/>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198" name="テキスト ボックス 197"/>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116218</xdr:rowOff>
    </xdr:from>
    <xdr:to>
      <xdr:col>3</xdr:col>
      <xdr:colOff>279400</xdr:colOff>
      <xdr:row>84</xdr:row>
      <xdr:rowOff>62522</xdr:rowOff>
    </xdr:to>
    <xdr:cxnSp macro="">
      <xdr:nvCxnSpPr>
        <xdr:cNvPr id="199" name="直線コネクタ 198"/>
        <xdr:cNvCxnSpPr/>
      </xdr:nvCxnSpPr>
      <xdr:spPr>
        <a:xfrm flipV="1">
          <a:off x="1447800" y="14346568"/>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0" name="フローチャート : 判断 199"/>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1" name="テキスト ボックス 200"/>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2" name="フローチャート : 判断 201"/>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3" name="テキスト ボックス 202"/>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58272</xdr:rowOff>
    </xdr:from>
    <xdr:to>
      <xdr:col>7</xdr:col>
      <xdr:colOff>203200</xdr:colOff>
      <xdr:row>84</xdr:row>
      <xdr:rowOff>159872</xdr:rowOff>
    </xdr:to>
    <xdr:sp macro="" textlink="">
      <xdr:nvSpPr>
        <xdr:cNvPr id="209" name="円/楕円 208"/>
        <xdr:cNvSpPr/>
      </xdr:nvSpPr>
      <xdr:spPr>
        <a:xfrm>
          <a:off x="4902200" y="144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30349</xdr:rowOff>
    </xdr:from>
    <xdr:ext cx="762000" cy="259045"/>
    <xdr:sp macro="" textlink="">
      <xdr:nvSpPr>
        <xdr:cNvPr id="210" name="人件費・物件費等の状況該当値テキスト"/>
        <xdr:cNvSpPr txBox="1"/>
      </xdr:nvSpPr>
      <xdr:spPr>
        <a:xfrm>
          <a:off x="5041900" y="144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115,319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118363</xdr:rowOff>
    </xdr:from>
    <xdr:to>
      <xdr:col>6</xdr:col>
      <xdr:colOff>50800</xdr:colOff>
      <xdr:row>84</xdr:row>
      <xdr:rowOff>48513</xdr:rowOff>
    </xdr:to>
    <xdr:sp macro="" textlink="">
      <xdr:nvSpPr>
        <xdr:cNvPr id="211" name="円/楕円 210"/>
        <xdr:cNvSpPr/>
      </xdr:nvSpPr>
      <xdr:spPr>
        <a:xfrm>
          <a:off x="4064000" y="14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33290</xdr:rowOff>
    </xdr:from>
    <xdr:ext cx="736600" cy="259045"/>
    <xdr:sp macro="" textlink="">
      <xdr:nvSpPr>
        <xdr:cNvPr id="212" name="テキスト ボックス 211"/>
        <xdr:cNvSpPr txBox="1"/>
      </xdr:nvSpPr>
      <xdr:spPr>
        <a:xfrm>
          <a:off x="3733800" y="144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307</xdr:rowOff>
    </xdr:from>
    <xdr:to>
      <xdr:col>4</xdr:col>
      <xdr:colOff>533400</xdr:colOff>
      <xdr:row>83</xdr:row>
      <xdr:rowOff>101907</xdr:rowOff>
    </xdr:to>
    <xdr:sp macro="" textlink="">
      <xdr:nvSpPr>
        <xdr:cNvPr id="213" name="円/楕円 212"/>
        <xdr:cNvSpPr/>
      </xdr:nvSpPr>
      <xdr:spPr>
        <a:xfrm>
          <a:off x="3175000" y="142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86684</xdr:rowOff>
    </xdr:from>
    <xdr:ext cx="762000" cy="259045"/>
    <xdr:sp macro="" textlink="">
      <xdr:nvSpPr>
        <xdr:cNvPr id="214" name="テキスト ボックス 213"/>
        <xdr:cNvSpPr txBox="1"/>
      </xdr:nvSpPr>
      <xdr:spPr>
        <a:xfrm>
          <a:off x="2844800" y="143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103,910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65418</xdr:rowOff>
    </xdr:from>
    <xdr:to>
      <xdr:col>3</xdr:col>
      <xdr:colOff>330200</xdr:colOff>
      <xdr:row>83</xdr:row>
      <xdr:rowOff>167018</xdr:rowOff>
    </xdr:to>
    <xdr:sp macro="" textlink="">
      <xdr:nvSpPr>
        <xdr:cNvPr id="215" name="円/楕円 214"/>
        <xdr:cNvSpPr/>
      </xdr:nvSpPr>
      <xdr:spPr>
        <a:xfrm>
          <a:off x="2286000" y="142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151795</xdr:rowOff>
    </xdr:from>
    <xdr:ext cx="762000" cy="259045"/>
    <xdr:sp macro="" textlink="">
      <xdr:nvSpPr>
        <xdr:cNvPr id="216" name="テキスト ボックス 215"/>
        <xdr:cNvSpPr txBox="1"/>
      </xdr:nvSpPr>
      <xdr:spPr>
        <a:xfrm>
          <a:off x="1955800" y="1438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11722</xdr:rowOff>
    </xdr:from>
    <xdr:to>
      <xdr:col>2</xdr:col>
      <xdr:colOff>127000</xdr:colOff>
      <xdr:row>84</xdr:row>
      <xdr:rowOff>113322</xdr:rowOff>
    </xdr:to>
    <xdr:sp macro="" textlink="">
      <xdr:nvSpPr>
        <xdr:cNvPr id="217" name="円/楕円 216"/>
        <xdr:cNvSpPr/>
      </xdr:nvSpPr>
      <xdr:spPr>
        <a:xfrm>
          <a:off x="1397000" y="144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98099</xdr:rowOff>
    </xdr:from>
    <xdr:ext cx="762000" cy="259045"/>
    <xdr:sp macro="" textlink="">
      <xdr:nvSpPr>
        <xdr:cNvPr id="218" name="テキスト ボックス 217"/>
        <xdr:cNvSpPr txBox="1"/>
      </xdr:nvSpPr>
      <xdr:spPr>
        <a:xfrm>
          <a:off x="1066800" y="1449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年１月１日に給与制度改革を実施し、ほぼ国家公務員に準拠した給与体系に改めた。平成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年度の値は</a:t>
          </a:r>
          <a:r>
            <a:rPr kumimoji="1" lang="en-US" altLang="ja-JP" sz="1300">
              <a:solidFill>
                <a:schemeClr val="dk1"/>
              </a:solidFill>
              <a:effectLst/>
              <a:latin typeface="+mn-lt"/>
              <a:ea typeface="+mn-ea"/>
              <a:cs typeface="+mn-cs"/>
            </a:rPr>
            <a:t>99.7</a:t>
          </a:r>
          <a:r>
            <a:rPr kumimoji="1" lang="ja-JP" altLang="ja-JP" sz="1300">
              <a:solidFill>
                <a:schemeClr val="dk1"/>
              </a:solidFill>
              <a:effectLst/>
              <a:latin typeface="+mn-lt"/>
              <a:ea typeface="+mn-ea"/>
              <a:cs typeface="+mn-cs"/>
            </a:rPr>
            <a:t>であり、国家公務員及び類似団体の平均値を下回っている。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7" name="直線コネクタ 246"/>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48"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49" name="直線コネクタ 248"/>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0"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1" name="直線コネクタ 250"/>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66322</xdr:rowOff>
    </xdr:to>
    <xdr:cxnSp macro="">
      <xdr:nvCxnSpPr>
        <xdr:cNvPr id="252" name="直線コネクタ 251"/>
        <xdr:cNvCxnSpPr/>
      </xdr:nvCxnSpPr>
      <xdr:spPr>
        <a:xfrm>
          <a:off x="16179800" y="142832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3"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4" name="フローチャート : 判断 253"/>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83</xdr:row>
      <xdr:rowOff>52916</xdr:rowOff>
    </xdr:to>
    <xdr:cxnSp macro="">
      <xdr:nvCxnSpPr>
        <xdr:cNvPr id="255" name="直線コネクタ 254"/>
        <xdr:cNvCxnSpPr/>
      </xdr:nvCxnSpPr>
      <xdr:spPr>
        <a:xfrm>
          <a:off x="15290800" y="142296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6" name="フローチャート : 判断 255"/>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7" name="テキスト ボックス 256"/>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87</xdr:row>
      <xdr:rowOff>158045</xdr:rowOff>
    </xdr:to>
    <xdr:cxnSp macro="">
      <xdr:nvCxnSpPr>
        <xdr:cNvPr id="258" name="直線コネクタ 257"/>
        <xdr:cNvCxnSpPr/>
      </xdr:nvCxnSpPr>
      <xdr:spPr>
        <a:xfrm flipV="1">
          <a:off x="14401800" y="1422964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59" name="フローチャート : 判断 258"/>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0" name="テキスト ボックス 259"/>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158045</xdr:rowOff>
    </xdr:from>
    <xdr:to>
      <xdr:col>21</xdr:col>
      <xdr:colOff>0</xdr:colOff>
      <xdr:row>88</xdr:row>
      <xdr:rowOff>147461</xdr:rowOff>
    </xdr:to>
    <xdr:cxnSp macro="">
      <xdr:nvCxnSpPr>
        <xdr:cNvPr id="261" name="直線コネクタ 260"/>
        <xdr:cNvCxnSpPr/>
      </xdr:nvCxnSpPr>
      <xdr:spPr>
        <a:xfrm flipV="1">
          <a:off x="13512800" y="150741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2" name="フローチャート : 判断 261"/>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3" name="テキスト ボックス 262"/>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4" name="フローチャート : 判断 263"/>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5" name="テキスト ボックス 264"/>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1" name="円/楕円 270"/>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2"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3" name="円/楕円 272"/>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4" name="テキスト ボックス 273"/>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5" name="円/楕円 274"/>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76" name="テキスト ボックス 27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107245</xdr:rowOff>
    </xdr:from>
    <xdr:to>
      <xdr:col>21</xdr:col>
      <xdr:colOff>50800</xdr:colOff>
      <xdr:row>88</xdr:row>
      <xdr:rowOff>37395</xdr:rowOff>
    </xdr:to>
    <xdr:sp macro="" textlink="">
      <xdr:nvSpPr>
        <xdr:cNvPr id="277" name="円/楕円 276"/>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47572</xdr:rowOff>
    </xdr:from>
    <xdr:ext cx="762000" cy="259045"/>
    <xdr:sp macro="" textlink="">
      <xdr:nvSpPr>
        <xdr:cNvPr id="278" name="テキスト ボックス 277"/>
        <xdr:cNvSpPr txBox="1"/>
      </xdr:nvSpPr>
      <xdr:spPr>
        <a:xfrm>
          <a:off x="14020800" y="14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79" name="円/楕円 278"/>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36988</xdr:rowOff>
    </xdr:from>
    <xdr:ext cx="762000" cy="259045"/>
    <xdr:sp macro="" textlink="">
      <xdr:nvSpPr>
        <xdr:cNvPr id="280" name="テキスト ボックス 279"/>
        <xdr:cNvSpPr txBox="1"/>
      </xdr:nvSpPr>
      <xdr:spPr>
        <a:xfrm>
          <a:off x="13131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月に</a:t>
          </a:r>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吹田市職員体制計画（案）</a:t>
          </a:r>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を策定し、平成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4</a:t>
          </a:r>
          <a:r>
            <a:rPr kumimoji="1" lang="ja-JP" altLang="ja-JP" sz="1300">
              <a:solidFill>
                <a:sysClr val="windowText" lastClr="000000"/>
              </a:solidFill>
              <a:effectLst/>
              <a:latin typeface="+mn-lt"/>
              <a:ea typeface="+mn-ea"/>
              <a:cs typeface="+mn-cs"/>
            </a:rPr>
            <a:t>月</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日の職員数を普通会計で住民千人当たり</a:t>
          </a:r>
          <a:r>
            <a:rPr kumimoji="1" lang="en-US" altLang="ja-JP" sz="1300">
              <a:solidFill>
                <a:sysClr val="windowText" lastClr="000000"/>
              </a:solidFill>
              <a:effectLst/>
              <a:latin typeface="+mn-lt"/>
              <a:ea typeface="+mn-ea"/>
              <a:cs typeface="+mn-cs"/>
            </a:rPr>
            <a:t>5.90</a:t>
          </a:r>
          <a:r>
            <a:rPr kumimoji="1" lang="ja-JP" altLang="ja-JP" sz="1300">
              <a:solidFill>
                <a:sysClr val="windowText" lastClr="000000"/>
              </a:solidFill>
              <a:effectLst/>
              <a:latin typeface="+mn-lt"/>
              <a:ea typeface="+mn-ea"/>
              <a:cs typeface="+mn-cs"/>
            </a:rPr>
            <a:t>人以下とする目標を定め</a:t>
          </a:r>
          <a:r>
            <a:rPr kumimoji="1" lang="ja-JP" altLang="en-US" sz="1300">
              <a:solidFill>
                <a:sysClr val="windowText" lastClr="000000"/>
              </a:solidFill>
              <a:effectLst/>
              <a:latin typeface="+mn-lt"/>
              <a:ea typeface="+mn-ea"/>
              <a:cs typeface="+mn-cs"/>
            </a:rPr>
            <a:t>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年度については、</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年間停止していた</a:t>
          </a:r>
          <a:r>
            <a:rPr kumimoji="1" lang="ja-JP" altLang="en-US" sz="1300">
              <a:solidFill>
                <a:sysClr val="windowText" lastClr="000000"/>
              </a:solidFill>
              <a:effectLst/>
              <a:latin typeface="+mn-lt"/>
              <a:ea typeface="+mn-ea"/>
              <a:cs typeface="+mn-cs"/>
            </a:rPr>
            <a:t>新規採用</a:t>
          </a:r>
          <a:r>
            <a:rPr kumimoji="1" lang="ja-JP" altLang="ja-JP" sz="1300">
              <a:solidFill>
                <a:sysClr val="windowText" lastClr="000000"/>
              </a:solidFill>
              <a:effectLst/>
              <a:latin typeface="+mn-lt"/>
              <a:ea typeface="+mn-ea"/>
              <a:cs typeface="+mn-cs"/>
            </a:rPr>
            <a:t>を再開したことから、</a:t>
          </a:r>
          <a:r>
            <a:rPr kumimoji="1" lang="ja-JP" altLang="en-US" sz="1300">
              <a:solidFill>
                <a:sysClr val="windowText" lastClr="000000"/>
              </a:solidFill>
              <a:effectLst/>
              <a:latin typeface="+mn-lt"/>
              <a:ea typeface="+mn-ea"/>
              <a:cs typeface="+mn-cs"/>
            </a:rPr>
            <a:t>住民千人当たりの職員数が</a:t>
          </a:r>
          <a:r>
            <a:rPr kumimoji="1" lang="ja-JP" altLang="ja-JP" sz="1300">
              <a:solidFill>
                <a:sysClr val="windowText" lastClr="000000"/>
              </a:solidFill>
              <a:effectLst/>
              <a:latin typeface="+mn-lt"/>
              <a:ea typeface="+mn-ea"/>
              <a:cs typeface="+mn-cs"/>
            </a:rPr>
            <a:t>増加となった。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引き続き、適正な定員管理に努める。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2" name="直線コネクタ 311"/>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3"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4" name="直線コネクタ 313"/>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5"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16" name="直線コネクタ 315"/>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157299</xdr:rowOff>
    </xdr:from>
    <xdr:to>
      <xdr:col>24</xdr:col>
      <xdr:colOff>558800</xdr:colOff>
      <xdr:row>62</xdr:row>
      <xdr:rowOff>37556</xdr:rowOff>
    </xdr:to>
    <xdr:cxnSp macro="">
      <xdr:nvCxnSpPr>
        <xdr:cNvPr id="317" name="直線コネクタ 316"/>
        <xdr:cNvCxnSpPr/>
      </xdr:nvCxnSpPr>
      <xdr:spPr>
        <a:xfrm>
          <a:off x="16179800" y="1061574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18"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19" name="フローチャート : 判断 318"/>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109038</xdr:rowOff>
    </xdr:from>
    <xdr:to>
      <xdr:col>23</xdr:col>
      <xdr:colOff>406400</xdr:colOff>
      <xdr:row>61</xdr:row>
      <xdr:rowOff>157299</xdr:rowOff>
    </xdr:to>
    <xdr:cxnSp macro="">
      <xdr:nvCxnSpPr>
        <xdr:cNvPr id="320" name="直線コネクタ 319"/>
        <xdr:cNvCxnSpPr/>
      </xdr:nvCxnSpPr>
      <xdr:spPr>
        <a:xfrm>
          <a:off x="15290800" y="105674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1" name="フローチャート : 判断 320"/>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2" name="テキスト ボックス 321"/>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62</xdr:row>
      <xdr:rowOff>13426</xdr:rowOff>
    </xdr:to>
    <xdr:cxnSp macro="">
      <xdr:nvCxnSpPr>
        <xdr:cNvPr id="323" name="直線コネクタ 322"/>
        <xdr:cNvCxnSpPr/>
      </xdr:nvCxnSpPr>
      <xdr:spPr>
        <a:xfrm flipV="1">
          <a:off x="14401800" y="1056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4" name="フローチャート : 判断 323"/>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25" name="テキスト ボックス 324"/>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13426</xdr:rowOff>
    </xdr:from>
    <xdr:to>
      <xdr:col>21</xdr:col>
      <xdr:colOff>0</xdr:colOff>
      <xdr:row>62</xdr:row>
      <xdr:rowOff>113393</xdr:rowOff>
    </xdr:to>
    <xdr:cxnSp macro="">
      <xdr:nvCxnSpPr>
        <xdr:cNvPr id="326" name="直線コネクタ 325"/>
        <xdr:cNvCxnSpPr/>
      </xdr:nvCxnSpPr>
      <xdr:spPr>
        <a:xfrm flipV="1">
          <a:off x="13512800" y="1064332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7" name="フローチャート : 判断 326"/>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28" name="テキスト ボックス 327"/>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36" name="円/楕円 335"/>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3283</xdr:rowOff>
    </xdr:from>
    <xdr:ext cx="762000" cy="259045"/>
    <xdr:sp macro="" textlink="">
      <xdr:nvSpPr>
        <xdr:cNvPr id="337" name="定員管理の状況該当値テキスト"/>
        <xdr:cNvSpPr txBox="1"/>
      </xdr:nvSpPr>
      <xdr:spPr>
        <a:xfrm>
          <a:off x="171069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106499</xdr:rowOff>
    </xdr:from>
    <xdr:to>
      <xdr:col>23</xdr:col>
      <xdr:colOff>457200</xdr:colOff>
      <xdr:row>62</xdr:row>
      <xdr:rowOff>36649</xdr:rowOff>
    </xdr:to>
    <xdr:sp macro="" textlink="">
      <xdr:nvSpPr>
        <xdr:cNvPr id="338" name="円/楕円 337"/>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46826</xdr:rowOff>
    </xdr:from>
    <xdr:ext cx="736600" cy="259045"/>
    <xdr:sp macro="" textlink="">
      <xdr:nvSpPr>
        <xdr:cNvPr id="339" name="テキスト ボックス 338"/>
        <xdr:cNvSpPr txBox="1"/>
      </xdr:nvSpPr>
      <xdr:spPr>
        <a:xfrm>
          <a:off x="15798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58238</xdr:rowOff>
    </xdr:from>
    <xdr:to>
      <xdr:col>22</xdr:col>
      <xdr:colOff>254000</xdr:colOff>
      <xdr:row>61</xdr:row>
      <xdr:rowOff>159838</xdr:rowOff>
    </xdr:to>
    <xdr:sp macro="" textlink="">
      <xdr:nvSpPr>
        <xdr:cNvPr id="340" name="円/楕円 339"/>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170015</xdr:rowOff>
    </xdr:from>
    <xdr:ext cx="762000" cy="259045"/>
    <xdr:sp macro="" textlink="">
      <xdr:nvSpPr>
        <xdr:cNvPr id="341" name="テキスト ボックス 340"/>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134076</xdr:rowOff>
    </xdr:from>
    <xdr:to>
      <xdr:col>21</xdr:col>
      <xdr:colOff>50800</xdr:colOff>
      <xdr:row>62</xdr:row>
      <xdr:rowOff>64226</xdr:rowOff>
    </xdr:to>
    <xdr:sp macro="" textlink="">
      <xdr:nvSpPr>
        <xdr:cNvPr id="342" name="円/楕円 341"/>
        <xdr:cNvSpPr/>
      </xdr:nvSpPr>
      <xdr:spPr>
        <a:xfrm>
          <a:off x="14351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74403</xdr:rowOff>
    </xdr:from>
    <xdr:ext cx="762000" cy="259045"/>
    <xdr:sp macro="" textlink="">
      <xdr:nvSpPr>
        <xdr:cNvPr id="343" name="テキスト ボックス 342"/>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62593</xdr:rowOff>
    </xdr:from>
    <xdr:to>
      <xdr:col>19</xdr:col>
      <xdr:colOff>533400</xdr:colOff>
      <xdr:row>62</xdr:row>
      <xdr:rowOff>164193</xdr:rowOff>
    </xdr:to>
    <xdr:sp macro="" textlink="">
      <xdr:nvSpPr>
        <xdr:cNvPr id="344" name="円/楕円 343"/>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148970</xdr:rowOff>
    </xdr:from>
    <xdr:ext cx="762000" cy="259045"/>
    <xdr:sp macro="" textlink="">
      <xdr:nvSpPr>
        <xdr:cNvPr id="345" name="テキスト ボックス 344"/>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普通建設事業費の精査に努めていることに加え、平成</a:t>
          </a:r>
          <a:r>
            <a:rPr kumimoji="1" lang="en-US" altLang="ja-JP" sz="1250">
              <a:solidFill>
                <a:schemeClr val="dk1"/>
              </a:solidFill>
              <a:effectLst/>
              <a:latin typeface="+mn-lt"/>
              <a:ea typeface="+mn-ea"/>
              <a:cs typeface="+mn-cs"/>
            </a:rPr>
            <a:t>23</a:t>
          </a:r>
          <a:r>
            <a:rPr kumimoji="1" lang="ja-JP" altLang="ja-JP" sz="1250">
              <a:solidFill>
                <a:schemeClr val="dk1"/>
              </a:solidFill>
              <a:effectLst/>
              <a:latin typeface="+mn-lt"/>
              <a:ea typeface="+mn-ea"/>
              <a:cs typeface="+mn-cs"/>
            </a:rPr>
            <a:t>年度以降臨時財政対策債を発行しない財政運営を行っていることから、近年は地方債の発行が抑えられている。</a:t>
          </a:r>
          <a:endParaRPr lang="ja-JP" altLang="ja-JP" sz="1250">
            <a:effectLst/>
          </a:endParaRPr>
        </a:p>
        <a:p>
          <a:r>
            <a:rPr kumimoji="1" lang="ja-JP" altLang="ja-JP" sz="1250">
              <a:solidFill>
                <a:schemeClr val="dk1"/>
              </a:solidFill>
              <a:effectLst/>
              <a:latin typeface="+mn-lt"/>
              <a:ea typeface="+mn-ea"/>
              <a:cs typeface="+mn-cs"/>
            </a:rPr>
            <a:t>　また、過去に借り入れた地方債について、償還が完了するものも多く、地方債残高および地方債償還のための一般財源等を前年度以下に抑えることができている。</a:t>
          </a:r>
          <a:endParaRPr lang="ja-JP" altLang="ja-JP" sz="1250">
            <a:effectLst/>
          </a:endParaRPr>
        </a:p>
        <a:p>
          <a:r>
            <a:rPr kumimoji="1" lang="ja-JP" altLang="ja-JP" sz="1250">
              <a:solidFill>
                <a:schemeClr val="dk1"/>
              </a:solidFill>
              <a:effectLst/>
              <a:latin typeface="+mn-lt"/>
              <a:ea typeface="+mn-ea"/>
              <a:cs typeface="+mn-cs"/>
            </a:rPr>
            <a:t>　ただし近い将来、多額の地方債発行を伴う普通建設事業の実施が見込まれていることから、今後も十分な精査のもと</a:t>
          </a:r>
          <a:r>
            <a:rPr kumimoji="1" lang="ja-JP" altLang="en-US"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普通建設事業</a:t>
          </a:r>
          <a:r>
            <a:rPr kumimoji="1" lang="ja-JP" altLang="en-US" sz="1250">
              <a:solidFill>
                <a:schemeClr val="dk1"/>
              </a:solidFill>
              <a:effectLst/>
              <a:latin typeface="+mn-lt"/>
              <a:ea typeface="+mn-ea"/>
              <a:cs typeface="+mn-cs"/>
            </a:rPr>
            <a:t>の</a:t>
          </a:r>
          <a:r>
            <a:rPr kumimoji="1" lang="ja-JP" altLang="ja-JP" sz="1250">
              <a:solidFill>
                <a:schemeClr val="dk1"/>
              </a:solidFill>
              <a:effectLst/>
              <a:latin typeface="+mn-lt"/>
              <a:ea typeface="+mn-ea"/>
              <a:cs typeface="+mn-cs"/>
            </a:rPr>
            <a:t>実施に努める。</a:t>
          </a:r>
          <a:endParaRPr lang="ja-JP" altLang="ja-JP" sz="125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3" name="直線コネクタ 372"/>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4"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5" name="直線コネクタ 374"/>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6"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77" name="直線コネクタ 376"/>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37</xdr:row>
      <xdr:rowOff>150707</xdr:rowOff>
    </xdr:to>
    <xdr:cxnSp macro="">
      <xdr:nvCxnSpPr>
        <xdr:cNvPr id="378" name="直線コネクタ 377"/>
        <xdr:cNvCxnSpPr/>
      </xdr:nvCxnSpPr>
      <xdr:spPr>
        <a:xfrm flipV="1">
          <a:off x="16179800" y="646218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79"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0" name="フローチャート : 判断 379"/>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150707</xdr:rowOff>
    </xdr:from>
    <xdr:to>
      <xdr:col>23</xdr:col>
      <xdr:colOff>406400</xdr:colOff>
      <xdr:row>38</xdr:row>
      <xdr:rowOff>27517</xdr:rowOff>
    </xdr:to>
    <xdr:cxnSp macro="">
      <xdr:nvCxnSpPr>
        <xdr:cNvPr id="381" name="直線コネクタ 380"/>
        <xdr:cNvCxnSpPr/>
      </xdr:nvCxnSpPr>
      <xdr:spPr>
        <a:xfrm flipV="1">
          <a:off x="15290800" y="64943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2" name="フローチャート : 判断 381"/>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3" name="テキスト ボックス 38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27517</xdr:rowOff>
    </xdr:from>
    <xdr:to>
      <xdr:col>22</xdr:col>
      <xdr:colOff>203200</xdr:colOff>
      <xdr:row>38</xdr:row>
      <xdr:rowOff>67733</xdr:rowOff>
    </xdr:to>
    <xdr:cxnSp macro="">
      <xdr:nvCxnSpPr>
        <xdr:cNvPr id="384" name="直線コネクタ 383"/>
        <xdr:cNvCxnSpPr/>
      </xdr:nvCxnSpPr>
      <xdr:spPr>
        <a:xfrm flipV="1">
          <a:off x="14401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5" name="フローチャート : 判断 384"/>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6" name="テキスト ボックス 385"/>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67733</xdr:rowOff>
    </xdr:from>
    <xdr:to>
      <xdr:col>21</xdr:col>
      <xdr:colOff>0</xdr:colOff>
      <xdr:row>38</xdr:row>
      <xdr:rowOff>99906</xdr:rowOff>
    </xdr:to>
    <xdr:cxnSp macro="">
      <xdr:nvCxnSpPr>
        <xdr:cNvPr id="387" name="直線コネクタ 386"/>
        <xdr:cNvCxnSpPr/>
      </xdr:nvCxnSpPr>
      <xdr:spPr>
        <a:xfrm flipV="1">
          <a:off x="13512800" y="65828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88" name="フローチャート : 判断 387"/>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89" name="テキスト ボックス 388"/>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397" name="円/楕円 396"/>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160460</xdr:rowOff>
    </xdr:from>
    <xdr:ext cx="762000" cy="259045"/>
    <xdr:sp macro="" textlink="">
      <xdr:nvSpPr>
        <xdr:cNvPr id="398" name="公債費負担の状況該当値テキスト"/>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99907</xdr:rowOff>
    </xdr:from>
    <xdr:to>
      <xdr:col>23</xdr:col>
      <xdr:colOff>457200</xdr:colOff>
      <xdr:row>38</xdr:row>
      <xdr:rowOff>30057</xdr:rowOff>
    </xdr:to>
    <xdr:sp macro="" textlink="">
      <xdr:nvSpPr>
        <xdr:cNvPr id="399" name="円/楕円 398"/>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40234</xdr:rowOff>
    </xdr:from>
    <xdr:ext cx="736600" cy="259045"/>
    <xdr:sp macro="" textlink="">
      <xdr:nvSpPr>
        <xdr:cNvPr id="400" name="テキスト ボックス 399"/>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148167</xdr:rowOff>
    </xdr:from>
    <xdr:to>
      <xdr:col>22</xdr:col>
      <xdr:colOff>254000</xdr:colOff>
      <xdr:row>38</xdr:row>
      <xdr:rowOff>78316</xdr:rowOff>
    </xdr:to>
    <xdr:sp macro="" textlink="">
      <xdr:nvSpPr>
        <xdr:cNvPr id="401" name="円/楕円 400"/>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88494</xdr:rowOff>
    </xdr:from>
    <xdr:ext cx="762000" cy="259045"/>
    <xdr:sp macro="" textlink="">
      <xdr:nvSpPr>
        <xdr:cNvPr id="402" name="テキスト ボックス 401"/>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16933</xdr:rowOff>
    </xdr:from>
    <xdr:to>
      <xdr:col>21</xdr:col>
      <xdr:colOff>50800</xdr:colOff>
      <xdr:row>38</xdr:row>
      <xdr:rowOff>118533</xdr:rowOff>
    </xdr:to>
    <xdr:sp macro="" textlink="">
      <xdr:nvSpPr>
        <xdr:cNvPr id="403" name="円/楕円 402"/>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128710</xdr:rowOff>
    </xdr:from>
    <xdr:ext cx="762000" cy="259045"/>
    <xdr:sp macro="" textlink="">
      <xdr:nvSpPr>
        <xdr:cNvPr id="404" name="テキスト ボックス 403"/>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49106</xdr:rowOff>
    </xdr:from>
    <xdr:to>
      <xdr:col>19</xdr:col>
      <xdr:colOff>533400</xdr:colOff>
      <xdr:row>38</xdr:row>
      <xdr:rowOff>150706</xdr:rowOff>
    </xdr:to>
    <xdr:sp macro="" textlink="">
      <xdr:nvSpPr>
        <xdr:cNvPr id="405" name="円/楕円 404"/>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160884</xdr:rowOff>
    </xdr:from>
    <xdr:ext cx="762000" cy="259045"/>
    <xdr:sp macro="" textlink="">
      <xdr:nvSpPr>
        <xdr:cNvPr id="406" name="テキスト ボックス 405"/>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吹田市が将来負担する可能性のある債務等の規模は前年度に引き続き類似団体と比べて小さい。</a:t>
          </a:r>
          <a:endParaRPr lang="ja-JP" altLang="ja-JP" sz="1300">
            <a:effectLst/>
          </a:endParaRPr>
        </a:p>
        <a:p>
          <a:r>
            <a:rPr kumimoji="1" lang="ja-JP" altLang="ja-JP" sz="1300">
              <a:solidFill>
                <a:schemeClr val="dk1"/>
              </a:solidFill>
              <a:effectLst/>
              <a:latin typeface="+mn-lt"/>
              <a:ea typeface="+mn-ea"/>
              <a:cs typeface="+mn-cs"/>
            </a:rPr>
            <a:t>　しかしながら、北大阪健康医療都市（健都）のまちづくりや都市計画道路の整備などの大規模な普通建設事業が施行中であり、その財源として多額の地方債発行が見込まれて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今後も将来世代</a:t>
          </a:r>
          <a:r>
            <a:rPr kumimoji="1" lang="ja-JP" altLang="en-US" sz="1300">
              <a:solidFill>
                <a:schemeClr val="dk1"/>
              </a:solidFill>
              <a:effectLst/>
              <a:latin typeface="+mn-lt"/>
              <a:ea typeface="+mn-ea"/>
              <a:cs typeface="+mn-cs"/>
            </a:rPr>
            <a:t>への</a:t>
          </a:r>
          <a:r>
            <a:rPr kumimoji="1" lang="ja-JP" altLang="ja-JP" sz="1300">
              <a:solidFill>
                <a:schemeClr val="dk1"/>
              </a:solidFill>
              <a:effectLst/>
              <a:latin typeface="+mn-lt"/>
              <a:ea typeface="+mn-ea"/>
              <a:cs typeface="+mn-cs"/>
            </a:rPr>
            <a:t>過度な負担の先送り</a:t>
          </a:r>
          <a:r>
            <a:rPr kumimoji="1" lang="ja-JP" altLang="en-US" sz="1300">
              <a:solidFill>
                <a:schemeClr val="dk1"/>
              </a:solidFill>
              <a:effectLst/>
              <a:latin typeface="+mn-lt"/>
              <a:ea typeface="+mn-ea"/>
              <a:cs typeface="+mn-cs"/>
            </a:rPr>
            <a:t>など、世代間の公平性を十分に考慮した</a:t>
          </a:r>
          <a:r>
            <a:rPr kumimoji="1" lang="ja-JP" altLang="ja-JP" sz="1300">
              <a:solidFill>
                <a:schemeClr val="dk1"/>
              </a:solidFill>
              <a:effectLst/>
              <a:latin typeface="+mn-lt"/>
              <a:ea typeface="+mn-ea"/>
              <a:cs typeface="+mn-cs"/>
            </a:rPr>
            <a:t>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37" name="直線コネクタ 436"/>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38"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39" name="直線コネクタ 438"/>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2"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3" name="フローチャート : 判断 442"/>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44" name="フローチャート : 判断 443"/>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45" name="テキスト ボックス 444"/>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46" name="フローチャート : 判断 445"/>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47" name="テキスト ボックス 446"/>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48" name="フローチャート : 判断 44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49" name="テキスト ボックス 448"/>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0" name="フローチャート : 判断 44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1" name="テキスト ボックス 45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367,068
362,408
36.09
122,407,656
121,683,648
174,832
67,708,473
45,593,417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mn-lt"/>
              <a:ea typeface="+mn-ea"/>
              <a:cs typeface="+mn-cs"/>
            </a:rPr>
            <a:t>　</a:t>
          </a:r>
          <a:r>
            <a:rPr kumimoji="1" lang="ja-JP" altLang="ja-JP" sz="1300">
              <a:solidFill>
                <a:schemeClr val="dk1"/>
              </a:solidFill>
              <a:effectLst/>
              <a:latin typeface="+mn-lt"/>
              <a:ea typeface="+mn-ea"/>
              <a:cs typeface="+mn-cs"/>
            </a:rPr>
            <a:t>給与制度改革（</a:t>
          </a:r>
          <a:r>
            <a:rPr kumimoji="1" lang="ja-JP" altLang="ja-JP" sz="1300">
              <a:solidFill>
                <a:sysClr val="windowText" lastClr="000000"/>
              </a:solidFill>
              <a:effectLst/>
              <a:latin typeface="+mn-lt"/>
              <a:ea typeface="+mn-ea"/>
              <a:cs typeface="+mn-cs"/>
            </a:rPr>
            <a:t>役職に応じた給与カット等）</a:t>
          </a:r>
          <a:r>
            <a:rPr kumimoji="1" lang="ja-JP" altLang="en-US" sz="1300">
              <a:solidFill>
                <a:sysClr val="windowText" lastClr="000000"/>
              </a:solidFill>
              <a:effectLst/>
              <a:latin typeface="+mn-lt"/>
              <a:ea typeface="+mn-ea"/>
              <a:cs typeface="+mn-cs"/>
            </a:rPr>
            <a:t>を実施し、人件費抑制を図ったものの、</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年間停止していた</a:t>
          </a:r>
          <a:r>
            <a:rPr kumimoji="1" lang="ja-JP" altLang="en-US" sz="1300">
              <a:solidFill>
                <a:sysClr val="windowText" lastClr="000000"/>
              </a:solidFill>
              <a:effectLst/>
              <a:latin typeface="+mn-lt"/>
              <a:ea typeface="+mn-ea"/>
              <a:cs typeface="+mn-cs"/>
            </a:rPr>
            <a:t>新規採用の</a:t>
          </a:r>
          <a:r>
            <a:rPr kumimoji="1" lang="ja-JP" altLang="ja-JP" sz="1300">
              <a:solidFill>
                <a:sysClr val="windowText" lastClr="000000"/>
              </a:solidFill>
              <a:effectLst/>
              <a:latin typeface="+mn-lt"/>
              <a:ea typeface="+mn-ea"/>
              <a:cs typeface="+mn-cs"/>
            </a:rPr>
            <a:t>再開</a:t>
          </a:r>
          <a:r>
            <a:rPr kumimoji="1" lang="ja-JP" altLang="en-US" sz="1300">
              <a:solidFill>
                <a:sysClr val="windowText" lastClr="000000"/>
              </a:solidFill>
              <a:effectLst/>
              <a:latin typeface="+mn-lt"/>
              <a:ea typeface="+mn-ea"/>
              <a:cs typeface="+mn-cs"/>
            </a:rPr>
            <a:t>による職員数の増により、人件費が増加した（ただし、経常的収入の増に伴い比率は</a:t>
          </a:r>
          <a:r>
            <a:rPr kumimoji="1" lang="en-US" altLang="ja-JP" sz="1300">
              <a:solidFill>
                <a:sysClr val="windowText" lastClr="000000"/>
              </a:solidFill>
              <a:effectLst/>
              <a:latin typeface="+mn-lt"/>
              <a:ea typeface="+mn-ea"/>
              <a:cs typeface="+mn-cs"/>
            </a:rPr>
            <a:t>0.6</a:t>
          </a:r>
          <a:r>
            <a:rPr kumimoji="1" lang="ja-JP" altLang="en-US" sz="1300">
              <a:solidFill>
                <a:sysClr val="windowText" lastClr="000000"/>
              </a:solidFill>
              <a:effectLst/>
              <a:latin typeface="+mn-lt"/>
              <a:ea typeface="+mn-ea"/>
              <a:cs typeface="+mn-cs"/>
            </a:rPr>
            <a:t>ポイント改善している。）。</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類似団体平均と比べると高い水準が続いていることから、今後も、</a:t>
          </a:r>
          <a:r>
            <a:rPr kumimoji="1" lang="ja-JP" altLang="ja-JP" sz="1300">
              <a:solidFill>
                <a:sysClr val="windowText" lastClr="000000"/>
              </a:solidFill>
              <a:effectLst/>
              <a:latin typeface="+mn-lt"/>
              <a:ea typeface="+mn-ea"/>
              <a:cs typeface="+mn-cs"/>
            </a:rPr>
            <a:t>職員体制</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の見直しを実施して</a:t>
          </a:r>
          <a:r>
            <a:rPr kumimoji="1" lang="ja-JP" altLang="en-US" sz="1300">
              <a:solidFill>
                <a:sysClr val="windowText" lastClr="000000"/>
              </a:solidFill>
              <a:effectLst/>
              <a:latin typeface="+mn-lt"/>
              <a:ea typeface="+mn-ea"/>
              <a:cs typeface="+mn-cs"/>
            </a:rPr>
            <a:t>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168910</xdr:rowOff>
    </xdr:from>
    <xdr:to>
      <xdr:col>7</xdr:col>
      <xdr:colOff>15875</xdr:colOff>
      <xdr:row>40</xdr:row>
      <xdr:rowOff>50800</xdr:rowOff>
    </xdr:to>
    <xdr:cxnSp macro="">
      <xdr:nvCxnSpPr>
        <xdr:cNvPr id="61" name="直線コネクタ 60"/>
        <xdr:cNvCxnSpPr/>
      </xdr:nvCxnSpPr>
      <xdr:spPr>
        <a:xfrm flipV="1">
          <a:off x="4826000" y="582676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168910</xdr:rowOff>
    </xdr:from>
    <xdr:to>
      <xdr:col>7</xdr:col>
      <xdr:colOff>104775</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16510</xdr:rowOff>
    </xdr:to>
    <xdr:cxnSp macro="">
      <xdr:nvCxnSpPr>
        <xdr:cNvPr id="66" name="直線コネクタ 65"/>
        <xdr:cNvCxnSpPr/>
      </xdr:nvCxnSpPr>
      <xdr:spPr>
        <a:xfrm flipV="1">
          <a:off x="3987800" y="665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24130</xdr:rowOff>
    </xdr:to>
    <xdr:cxnSp macro="">
      <xdr:nvCxnSpPr>
        <xdr:cNvPr id="69" name="直線コネクタ 68"/>
        <xdr:cNvCxnSpPr/>
      </xdr:nvCxnSpPr>
      <xdr:spPr>
        <a:xfrm flipV="1">
          <a:off x="3098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70" name="フローチャート :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24130</xdr:rowOff>
    </xdr:from>
    <xdr:to>
      <xdr:col>4</xdr:col>
      <xdr:colOff>346075</xdr:colOff>
      <xdr:row>40</xdr:row>
      <xdr:rowOff>20320</xdr:rowOff>
    </xdr:to>
    <xdr:cxnSp macro="">
      <xdr:nvCxnSpPr>
        <xdr:cNvPr id="72" name="直線コネクタ 71"/>
        <xdr:cNvCxnSpPr/>
      </xdr:nvCxnSpPr>
      <xdr:spPr>
        <a:xfrm flipV="1">
          <a:off x="2209800" y="6710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3" name="フローチャート : 判断 72"/>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4" name="テキスト ボックス 73"/>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20320</xdr:rowOff>
    </xdr:from>
    <xdr:to>
      <xdr:col>3</xdr:col>
      <xdr:colOff>142875</xdr:colOff>
      <xdr:row>41</xdr:row>
      <xdr:rowOff>39370</xdr:rowOff>
    </xdr:to>
    <xdr:cxnSp macro="">
      <xdr:nvCxnSpPr>
        <xdr:cNvPr id="75" name="直線コネクタ 74"/>
        <xdr:cNvCxnSpPr/>
      </xdr:nvCxnSpPr>
      <xdr:spPr>
        <a:xfrm flipV="1">
          <a:off x="1320800" y="6878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6" name="フローチャート :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8" name="フローチャート : 判断 77"/>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9" name="テキスト ボックス 78"/>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7" name="円/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144780</xdr:rowOff>
    </xdr:from>
    <xdr:to>
      <xdr:col>4</xdr:col>
      <xdr:colOff>396875</xdr:colOff>
      <xdr:row>39</xdr:row>
      <xdr:rowOff>74930</xdr:rowOff>
    </xdr:to>
    <xdr:sp macro="" textlink="">
      <xdr:nvSpPr>
        <xdr:cNvPr id="89" name="円/楕円 88"/>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59707</xdr:rowOff>
    </xdr:from>
    <xdr:ext cx="762000" cy="259045"/>
    <xdr:sp macro="" textlink="">
      <xdr:nvSpPr>
        <xdr:cNvPr id="90" name="テキスト ボックス 89"/>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140970</xdr:rowOff>
    </xdr:from>
    <xdr:to>
      <xdr:col>3</xdr:col>
      <xdr:colOff>193675</xdr:colOff>
      <xdr:row>40</xdr:row>
      <xdr:rowOff>71120</xdr:rowOff>
    </xdr:to>
    <xdr:sp macro="" textlink="">
      <xdr:nvSpPr>
        <xdr:cNvPr id="91" name="円/楕円 90"/>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55897</xdr:rowOff>
    </xdr:from>
    <xdr:ext cx="762000" cy="259045"/>
    <xdr:sp macro="" textlink="">
      <xdr:nvSpPr>
        <xdr:cNvPr id="92" name="テキスト ボックス 91"/>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160020</xdr:rowOff>
    </xdr:from>
    <xdr:to>
      <xdr:col>1</xdr:col>
      <xdr:colOff>676275</xdr:colOff>
      <xdr:row>41</xdr:row>
      <xdr:rowOff>90170</xdr:rowOff>
    </xdr:to>
    <xdr:sp macro="" textlink="">
      <xdr:nvSpPr>
        <xdr:cNvPr id="93" name="円/楕円 92"/>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74947</xdr:rowOff>
    </xdr:from>
    <xdr:ext cx="762000" cy="259045"/>
    <xdr:sp macro="" textlink="">
      <xdr:nvSpPr>
        <xdr:cNvPr id="94" name="テキスト ボックス 93"/>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図書館や体育館などの公共施設が多いことから、施設保守や設備点検に係る経費が多額となっており、類似団体平均値と比べ大きく乖離する状況となっている。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年度決算では、小学校教師用の教科書改訂時期であったことや</a:t>
          </a:r>
          <a:r>
            <a:rPr kumimoji="1" lang="ja-JP" altLang="en-US" sz="1300">
              <a:solidFill>
                <a:schemeClr val="dk1"/>
              </a:solidFill>
              <a:effectLst/>
              <a:latin typeface="+mn-lt"/>
              <a:ea typeface="+mn-ea"/>
              <a:cs typeface="+mn-cs"/>
            </a:rPr>
            <a:t>マイナンバー制度に対応するためのシステム改修費等</a:t>
          </a:r>
          <a:r>
            <a:rPr kumimoji="1" lang="ja-JP" altLang="ja-JP" sz="1300">
              <a:solidFill>
                <a:schemeClr val="dk1"/>
              </a:solidFill>
              <a:effectLst/>
              <a:latin typeface="+mn-lt"/>
              <a:ea typeface="+mn-ea"/>
              <a:cs typeface="+mn-cs"/>
            </a:rPr>
            <a:t>により、前年度に比べ</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の上昇</a:t>
          </a:r>
          <a:r>
            <a:rPr kumimoji="1" lang="ja-JP" altLang="ja-JP" sz="1300">
              <a:solidFill>
                <a:schemeClr val="dk1"/>
              </a:solidFill>
              <a:effectLst/>
              <a:latin typeface="+mn-lt"/>
              <a:ea typeface="+mn-ea"/>
              <a:cs typeface="+mn-cs"/>
            </a:rPr>
            <a:t>となった。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4" name="直線コネクタ 123"/>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61686</xdr:rowOff>
    </xdr:from>
    <xdr:to>
      <xdr:col>24</xdr:col>
      <xdr:colOff>31750</xdr:colOff>
      <xdr:row>22</xdr:row>
      <xdr:rowOff>78014</xdr:rowOff>
    </xdr:to>
    <xdr:cxnSp macro="">
      <xdr:nvCxnSpPr>
        <xdr:cNvPr id="129" name="直線コネクタ 128"/>
        <xdr:cNvCxnSpPr/>
      </xdr:nvCxnSpPr>
      <xdr:spPr>
        <a:xfrm>
          <a:off x="15671800" y="38335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135164</xdr:rowOff>
    </xdr:from>
    <xdr:to>
      <xdr:col>22</xdr:col>
      <xdr:colOff>565150</xdr:colOff>
      <xdr:row>22</xdr:row>
      <xdr:rowOff>61686</xdr:rowOff>
    </xdr:to>
    <xdr:cxnSp macro="">
      <xdr:nvCxnSpPr>
        <xdr:cNvPr id="132" name="直線コネクタ 131"/>
        <xdr:cNvCxnSpPr/>
      </xdr:nvCxnSpPr>
      <xdr:spPr>
        <a:xfrm>
          <a:off x="14782800" y="3735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3" name="フローチャート : 判断 132"/>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90006</xdr:rowOff>
    </xdr:from>
    <xdr:ext cx="736600" cy="259045"/>
    <xdr:sp macro="" textlink="">
      <xdr:nvSpPr>
        <xdr:cNvPr id="134" name="テキスト ボックス 133"/>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37193</xdr:rowOff>
    </xdr:from>
    <xdr:to>
      <xdr:col>21</xdr:col>
      <xdr:colOff>361950</xdr:colOff>
      <xdr:row>21</xdr:row>
      <xdr:rowOff>135164</xdr:rowOff>
    </xdr:to>
    <xdr:cxnSp macro="">
      <xdr:nvCxnSpPr>
        <xdr:cNvPr id="135" name="直線コネクタ 134"/>
        <xdr:cNvCxnSpPr/>
      </xdr:nvCxnSpPr>
      <xdr:spPr>
        <a:xfrm>
          <a:off x="13893800" y="36376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6" name="フローチャート : 判断 135"/>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7" name="テキスト ボックス 136"/>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37193</xdr:rowOff>
    </xdr:from>
    <xdr:to>
      <xdr:col>20</xdr:col>
      <xdr:colOff>158750</xdr:colOff>
      <xdr:row>21</xdr:row>
      <xdr:rowOff>37193</xdr:rowOff>
    </xdr:to>
    <xdr:cxnSp macro="">
      <xdr:nvCxnSpPr>
        <xdr:cNvPr id="138" name="直線コネクタ 137"/>
        <xdr:cNvCxnSpPr/>
      </xdr:nvCxnSpPr>
      <xdr:spPr>
        <a:xfrm>
          <a:off x="13004800" y="3637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39" name="フローチャート :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1" name="フローチャート : 判断 140"/>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2" name="テキスト ボックス 141"/>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22</xdr:row>
      <xdr:rowOff>27214</xdr:rowOff>
    </xdr:from>
    <xdr:to>
      <xdr:col>24</xdr:col>
      <xdr:colOff>82550</xdr:colOff>
      <xdr:row>22</xdr:row>
      <xdr:rowOff>128814</xdr:rowOff>
    </xdr:to>
    <xdr:sp macro="" textlink="">
      <xdr:nvSpPr>
        <xdr:cNvPr id="148" name="円/楕円 147"/>
        <xdr:cNvSpPr/>
      </xdr:nvSpPr>
      <xdr:spPr>
        <a:xfrm>
          <a:off x="16459200" y="37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107241</xdr:rowOff>
    </xdr:from>
    <xdr:ext cx="762000" cy="259045"/>
    <xdr:sp macro="" textlink="">
      <xdr:nvSpPr>
        <xdr:cNvPr id="149" name="物件費該当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22</xdr:row>
      <xdr:rowOff>10886</xdr:rowOff>
    </xdr:from>
    <xdr:to>
      <xdr:col>22</xdr:col>
      <xdr:colOff>615950</xdr:colOff>
      <xdr:row>22</xdr:row>
      <xdr:rowOff>112486</xdr:rowOff>
    </xdr:to>
    <xdr:sp macro="" textlink="">
      <xdr:nvSpPr>
        <xdr:cNvPr id="150" name="円/楕円 149"/>
        <xdr:cNvSpPr/>
      </xdr:nvSpPr>
      <xdr:spPr>
        <a:xfrm>
          <a:off x="15621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97263</xdr:rowOff>
    </xdr:from>
    <xdr:ext cx="736600" cy="259045"/>
    <xdr:sp macro="" textlink="">
      <xdr:nvSpPr>
        <xdr:cNvPr id="151" name="テキスト ボックス 150"/>
        <xdr:cNvSpPr txBox="1"/>
      </xdr:nvSpPr>
      <xdr:spPr>
        <a:xfrm>
          <a:off x="15290800" y="386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84364</xdr:rowOff>
    </xdr:from>
    <xdr:to>
      <xdr:col>21</xdr:col>
      <xdr:colOff>412750</xdr:colOff>
      <xdr:row>22</xdr:row>
      <xdr:rowOff>14514</xdr:rowOff>
    </xdr:to>
    <xdr:sp macro="" textlink="">
      <xdr:nvSpPr>
        <xdr:cNvPr id="152" name="円/楕円 151"/>
        <xdr:cNvSpPr/>
      </xdr:nvSpPr>
      <xdr:spPr>
        <a:xfrm>
          <a:off x="14732000" y="3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170741</xdr:rowOff>
    </xdr:from>
    <xdr:ext cx="762000" cy="259045"/>
    <xdr:sp macro="" textlink="">
      <xdr:nvSpPr>
        <xdr:cNvPr id="153" name="テキスト ボックス 152"/>
        <xdr:cNvSpPr txBox="1"/>
      </xdr:nvSpPr>
      <xdr:spPr>
        <a:xfrm>
          <a:off x="14401800" y="377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157843</xdr:rowOff>
    </xdr:from>
    <xdr:to>
      <xdr:col>20</xdr:col>
      <xdr:colOff>209550</xdr:colOff>
      <xdr:row>21</xdr:row>
      <xdr:rowOff>87993</xdr:rowOff>
    </xdr:to>
    <xdr:sp macro="" textlink="">
      <xdr:nvSpPr>
        <xdr:cNvPr id="154" name="円/楕円 153"/>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72770</xdr:rowOff>
    </xdr:from>
    <xdr:ext cx="762000" cy="259045"/>
    <xdr:sp macro="" textlink="">
      <xdr:nvSpPr>
        <xdr:cNvPr id="155" name="テキスト ボックス 154"/>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157843</xdr:rowOff>
    </xdr:from>
    <xdr:to>
      <xdr:col>19</xdr:col>
      <xdr:colOff>6350</xdr:colOff>
      <xdr:row>21</xdr:row>
      <xdr:rowOff>87993</xdr:rowOff>
    </xdr:to>
    <xdr:sp macro="" textlink="">
      <xdr:nvSpPr>
        <xdr:cNvPr id="156" name="円/楕円 155"/>
        <xdr:cNvSpPr/>
      </xdr:nvSpPr>
      <xdr:spPr>
        <a:xfrm>
          <a:off x="12954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72770</xdr:rowOff>
    </xdr:from>
    <xdr:ext cx="762000" cy="259045"/>
    <xdr:sp macro="" textlink="">
      <xdr:nvSpPr>
        <xdr:cNvPr id="157" name="テキスト ボックス 156"/>
        <xdr:cNvSpPr txBox="1"/>
      </xdr:nvSpPr>
      <xdr:spPr>
        <a:xfrm>
          <a:off x="12623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子ども医療費助成制度の拡充や生活保護・障</a:t>
          </a:r>
          <a:r>
            <a:rPr kumimoji="1" lang="ja-JP" altLang="en-US" sz="1300">
              <a:solidFill>
                <a:schemeClr val="dk1"/>
              </a:solidFill>
              <a:effectLst/>
              <a:latin typeface="+mn-lt"/>
              <a:ea typeface="+mn-ea"/>
              <a:cs typeface="+mn-cs"/>
            </a:rPr>
            <a:t>がい</a:t>
          </a:r>
          <a:r>
            <a:rPr kumimoji="1" lang="ja-JP" altLang="ja-JP" sz="1300">
              <a:solidFill>
                <a:schemeClr val="dk1"/>
              </a:solidFill>
              <a:effectLst/>
              <a:latin typeface="+mn-lt"/>
              <a:ea typeface="+mn-ea"/>
              <a:cs typeface="+mn-cs"/>
            </a:rPr>
            <a:t>福祉分野における自然増等の影響により、前年度に比べ</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の上昇</a:t>
          </a:r>
          <a:r>
            <a:rPr kumimoji="1" lang="ja-JP" altLang="ja-JP" sz="1300">
              <a:solidFill>
                <a:schemeClr val="dk1"/>
              </a:solidFill>
              <a:effectLst/>
              <a:latin typeface="+mn-lt"/>
              <a:ea typeface="+mn-ea"/>
              <a:cs typeface="+mn-cs"/>
            </a:rPr>
            <a:t>となった。</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5" name="直線コネクタ 184"/>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88"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89" name="直線コネクタ 188"/>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25400</xdr:rowOff>
    </xdr:to>
    <xdr:cxnSp macro="">
      <xdr:nvCxnSpPr>
        <xdr:cNvPr id="190" name="直線コネクタ 189"/>
        <xdr:cNvCxnSpPr/>
      </xdr:nvCxnSpPr>
      <xdr:spPr>
        <a:xfrm>
          <a:off x="3987800" y="10223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1"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2" name="フローチャート : 判断 191"/>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107950</xdr:rowOff>
    </xdr:to>
    <xdr:cxnSp macro="">
      <xdr:nvCxnSpPr>
        <xdr:cNvPr id="193" name="直線コネクタ 192"/>
        <xdr:cNvCxnSpPr/>
      </xdr:nvCxnSpPr>
      <xdr:spPr>
        <a:xfrm>
          <a:off x="3098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4" name="フローチャート : 判断 193"/>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5" name="テキスト ボックス 194"/>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95250</xdr:rowOff>
    </xdr:to>
    <xdr:cxnSp macro="">
      <xdr:nvCxnSpPr>
        <xdr:cNvPr id="196" name="直線コネクタ 195"/>
        <xdr:cNvCxnSpPr/>
      </xdr:nvCxnSpPr>
      <xdr:spPr>
        <a:xfrm flipV="1">
          <a:off x="2209800" y="1014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95250</xdr:rowOff>
    </xdr:from>
    <xdr:to>
      <xdr:col>3</xdr:col>
      <xdr:colOff>142875</xdr:colOff>
      <xdr:row>59</xdr:row>
      <xdr:rowOff>95250</xdr:rowOff>
    </xdr:to>
    <xdr:cxnSp macro="">
      <xdr:nvCxnSpPr>
        <xdr:cNvPr id="199" name="直線コネクタ 198"/>
        <xdr:cNvCxnSpPr/>
      </xdr:nvCxnSpPr>
      <xdr:spPr>
        <a:xfrm>
          <a:off x="1320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0" name="フローチャート : 判断 199"/>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2" name="フローチャート : 判断 201"/>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146050</xdr:rowOff>
    </xdr:from>
    <xdr:to>
      <xdr:col>7</xdr:col>
      <xdr:colOff>66675</xdr:colOff>
      <xdr:row>60</xdr:row>
      <xdr:rowOff>76200</xdr:rowOff>
    </xdr:to>
    <xdr:sp macro="" textlink="">
      <xdr:nvSpPr>
        <xdr:cNvPr id="209" name="円/楕円 208"/>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10"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11" name="円/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3" name="円/楕円 212"/>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4" name="テキスト ボックス 213"/>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44450</xdr:rowOff>
    </xdr:from>
    <xdr:to>
      <xdr:col>3</xdr:col>
      <xdr:colOff>193675</xdr:colOff>
      <xdr:row>59</xdr:row>
      <xdr:rowOff>146050</xdr:rowOff>
    </xdr:to>
    <xdr:sp macro="" textlink="">
      <xdr:nvSpPr>
        <xdr:cNvPr id="215" name="円/楕円 214"/>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130827</xdr:rowOff>
    </xdr:from>
    <xdr:ext cx="762000" cy="259045"/>
    <xdr:sp macro="" textlink="">
      <xdr:nvSpPr>
        <xdr:cNvPr id="216" name="テキスト ボックス 215"/>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44450</xdr:rowOff>
    </xdr:from>
    <xdr:to>
      <xdr:col>1</xdr:col>
      <xdr:colOff>676275</xdr:colOff>
      <xdr:row>59</xdr:row>
      <xdr:rowOff>146050</xdr:rowOff>
    </xdr:to>
    <xdr:sp macro="" textlink="">
      <xdr:nvSpPr>
        <xdr:cNvPr id="217" name="円/楕円 216"/>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130827</xdr:rowOff>
    </xdr:from>
    <xdr:ext cx="762000" cy="259045"/>
    <xdr:sp macro="" textlink="">
      <xdr:nvSpPr>
        <xdr:cNvPr id="218" name="テキスト ボックス 217"/>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本市の数値</a:t>
          </a:r>
          <a:r>
            <a:rPr kumimoji="1" lang="en-US" altLang="ja-JP" sz="1300">
              <a:solidFill>
                <a:schemeClr val="dk1"/>
              </a:solidFill>
              <a:effectLst/>
              <a:latin typeface="+mn-lt"/>
              <a:ea typeface="+mn-ea"/>
              <a:cs typeface="+mn-cs"/>
            </a:rPr>
            <a:t>19.5</a:t>
          </a:r>
          <a:r>
            <a:rPr kumimoji="1" lang="ja-JP" altLang="ja-JP" sz="1300">
              <a:solidFill>
                <a:schemeClr val="dk1"/>
              </a:solidFill>
              <a:effectLst/>
              <a:latin typeface="+mn-lt"/>
              <a:ea typeface="+mn-ea"/>
              <a:cs typeface="+mn-cs"/>
            </a:rPr>
            <a:t>％の内訳は繰出金が</a:t>
          </a:r>
          <a:r>
            <a:rPr kumimoji="1" lang="en-US" altLang="ja-JP" sz="1300">
              <a:solidFill>
                <a:schemeClr val="dk1"/>
              </a:solidFill>
              <a:effectLst/>
              <a:latin typeface="+mn-lt"/>
              <a:ea typeface="+mn-ea"/>
              <a:cs typeface="+mn-cs"/>
            </a:rPr>
            <a:t>16.0</a:t>
          </a:r>
          <a:r>
            <a:rPr kumimoji="1" lang="ja-JP" altLang="ja-JP" sz="1300">
              <a:solidFill>
                <a:schemeClr val="dk1"/>
              </a:solidFill>
              <a:effectLst/>
              <a:latin typeface="+mn-lt"/>
              <a:ea typeface="+mn-ea"/>
              <a:cs typeface="+mn-cs"/>
            </a:rPr>
            <a:t>％、維持補修費が</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％である。　</a:t>
          </a:r>
          <a:endParaRPr lang="ja-JP" altLang="ja-JP" sz="1300">
            <a:effectLst/>
          </a:endParaRPr>
        </a:p>
        <a:p>
          <a:r>
            <a:rPr kumimoji="1" lang="ja-JP" altLang="ja-JP" sz="1300">
              <a:solidFill>
                <a:schemeClr val="dk1"/>
              </a:solidFill>
              <a:effectLst/>
              <a:latin typeface="+mn-lt"/>
              <a:ea typeface="+mn-ea"/>
              <a:cs typeface="+mn-cs"/>
            </a:rPr>
            <a:t>　繰出金については、高齢化が進み後期高齢者医療事業や介護保険事業への繰出金が大きくなっていること、維持補修費については、公共施設が多く、構造的に維持管理経費が多く必要なことから、類似団体と比べて高い比率を示し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6" name="直線コネクタ 245"/>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127000</xdr:rowOff>
    </xdr:to>
    <xdr:cxnSp macro="">
      <xdr:nvCxnSpPr>
        <xdr:cNvPr id="251" name="直線コネクタ 250"/>
        <xdr:cNvCxnSpPr/>
      </xdr:nvCxnSpPr>
      <xdr:spPr>
        <a:xfrm>
          <a:off x="15671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50800</xdr:rowOff>
    </xdr:from>
    <xdr:to>
      <xdr:col>22</xdr:col>
      <xdr:colOff>565150</xdr:colOff>
      <xdr:row>60</xdr:row>
      <xdr:rowOff>50800</xdr:rowOff>
    </xdr:to>
    <xdr:cxnSp macro="">
      <xdr:nvCxnSpPr>
        <xdr:cNvPr id="254" name="直線コネクタ 253"/>
        <xdr:cNvCxnSpPr/>
      </xdr:nvCxnSpPr>
      <xdr:spPr>
        <a:xfrm>
          <a:off x="14782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5" name="フローチャート : 判断 254"/>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6" name="テキスト ボックス 255"/>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38100</xdr:rowOff>
    </xdr:from>
    <xdr:to>
      <xdr:col>21</xdr:col>
      <xdr:colOff>361950</xdr:colOff>
      <xdr:row>60</xdr:row>
      <xdr:rowOff>50800</xdr:rowOff>
    </xdr:to>
    <xdr:cxnSp macro="">
      <xdr:nvCxnSpPr>
        <xdr:cNvPr id="257" name="直線コネクタ 256"/>
        <xdr:cNvCxnSpPr/>
      </xdr:nvCxnSpPr>
      <xdr:spPr>
        <a:xfrm>
          <a:off x="138938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60</xdr:row>
      <xdr:rowOff>38100</xdr:rowOff>
    </xdr:to>
    <xdr:cxnSp macro="">
      <xdr:nvCxnSpPr>
        <xdr:cNvPr id="260" name="直線コネクタ 259"/>
        <xdr:cNvCxnSpPr/>
      </xdr:nvCxnSpPr>
      <xdr:spPr>
        <a:xfrm>
          <a:off x="13004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2" name="テキスト ボックス 261"/>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3" name="フローチャート : 判断 262"/>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4" name="テキスト ボックス 263"/>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70" name="円/楕円 269"/>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72" name="円/楕円 271"/>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73" name="テキスト ボックス 272"/>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0</xdr:rowOff>
    </xdr:from>
    <xdr:to>
      <xdr:col>21</xdr:col>
      <xdr:colOff>412750</xdr:colOff>
      <xdr:row>60</xdr:row>
      <xdr:rowOff>101600</xdr:rowOff>
    </xdr:to>
    <xdr:sp macro="" textlink="">
      <xdr:nvSpPr>
        <xdr:cNvPr id="274" name="円/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86377</xdr:rowOff>
    </xdr:from>
    <xdr:ext cx="762000" cy="259045"/>
    <xdr:sp macro="" textlink="">
      <xdr:nvSpPr>
        <xdr:cNvPr id="275" name="テキスト ボックス 274"/>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158750</xdr:rowOff>
    </xdr:from>
    <xdr:to>
      <xdr:col>20</xdr:col>
      <xdr:colOff>209550</xdr:colOff>
      <xdr:row>60</xdr:row>
      <xdr:rowOff>88900</xdr:rowOff>
    </xdr:to>
    <xdr:sp macro="" textlink="">
      <xdr:nvSpPr>
        <xdr:cNvPr id="276" name="円/楕円 275"/>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73677</xdr:rowOff>
    </xdr:from>
    <xdr:ext cx="762000" cy="259045"/>
    <xdr:sp macro="" textlink="">
      <xdr:nvSpPr>
        <xdr:cNvPr id="277" name="テキスト ボックス 276"/>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78" name="円/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年度決算では、私立保育所への助成制度が改正されたことに伴う経費の減などにより、前年度に比べ</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ポイント改善した。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6" name="直線コネクタ 305"/>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7"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08" name="直線コネクタ 307"/>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9"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0" name="直線コネクタ 309"/>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96520</xdr:rowOff>
    </xdr:from>
    <xdr:to>
      <xdr:col>24</xdr:col>
      <xdr:colOff>31750</xdr:colOff>
      <xdr:row>34</xdr:row>
      <xdr:rowOff>119380</xdr:rowOff>
    </xdr:to>
    <xdr:cxnSp macro="">
      <xdr:nvCxnSpPr>
        <xdr:cNvPr id="311" name="直線コネクタ 310"/>
        <xdr:cNvCxnSpPr/>
      </xdr:nvCxnSpPr>
      <xdr:spPr>
        <a:xfrm flipV="1">
          <a:off x="15671800" y="592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2"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3" name="フローチャート : 判断 312"/>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119380</xdr:rowOff>
    </xdr:from>
    <xdr:to>
      <xdr:col>22</xdr:col>
      <xdr:colOff>565150</xdr:colOff>
      <xdr:row>34</xdr:row>
      <xdr:rowOff>142240</xdr:rowOff>
    </xdr:to>
    <xdr:cxnSp macro="">
      <xdr:nvCxnSpPr>
        <xdr:cNvPr id="314" name="直線コネクタ 313"/>
        <xdr:cNvCxnSpPr/>
      </xdr:nvCxnSpPr>
      <xdr:spPr>
        <a:xfrm flipV="1">
          <a:off x="14782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5" name="フローチャート : 判断 314"/>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6" name="テキスト ボックス 315"/>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165100</xdr:rowOff>
    </xdr:to>
    <xdr:cxnSp macro="">
      <xdr:nvCxnSpPr>
        <xdr:cNvPr id="317" name="直線コネクタ 316"/>
        <xdr:cNvCxnSpPr/>
      </xdr:nvCxnSpPr>
      <xdr:spPr>
        <a:xfrm flipV="1">
          <a:off x="13893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18" name="フローチャート :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19" name="テキスト ボックス 318"/>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31750</xdr:rowOff>
    </xdr:to>
    <xdr:cxnSp macro="">
      <xdr:nvCxnSpPr>
        <xdr:cNvPr id="320" name="直線コネクタ 319"/>
        <xdr:cNvCxnSpPr/>
      </xdr:nvCxnSpPr>
      <xdr:spPr>
        <a:xfrm flipV="1">
          <a:off x="13004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3" name="フローチャート : 判断 322"/>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4" name="テキスト ボックス 323"/>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45720</xdr:rowOff>
    </xdr:from>
    <xdr:to>
      <xdr:col>24</xdr:col>
      <xdr:colOff>82550</xdr:colOff>
      <xdr:row>34</xdr:row>
      <xdr:rowOff>147320</xdr:rowOff>
    </xdr:to>
    <xdr:sp macro="" textlink="">
      <xdr:nvSpPr>
        <xdr:cNvPr id="330" name="円/楕円 329"/>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125747</xdr:rowOff>
    </xdr:from>
    <xdr:ext cx="762000" cy="259045"/>
    <xdr:sp macro="" textlink="">
      <xdr:nvSpPr>
        <xdr:cNvPr id="331" name="補助費等該当値テキスト"/>
        <xdr:cNvSpPr txBox="1"/>
      </xdr:nvSpPr>
      <xdr:spPr>
        <a:xfrm>
          <a:off x="16598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68580</xdr:rowOff>
    </xdr:from>
    <xdr:to>
      <xdr:col>22</xdr:col>
      <xdr:colOff>615950</xdr:colOff>
      <xdr:row>34</xdr:row>
      <xdr:rowOff>170180</xdr:rowOff>
    </xdr:to>
    <xdr:sp macro="" textlink="">
      <xdr:nvSpPr>
        <xdr:cNvPr id="332" name="円/楕円 331"/>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8907</xdr:rowOff>
    </xdr:from>
    <xdr:ext cx="736600" cy="259045"/>
    <xdr:sp macro="" textlink="">
      <xdr:nvSpPr>
        <xdr:cNvPr id="333" name="テキスト ボックス 332"/>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4" name="円/楕円 333"/>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5" name="テキスト ボックス 334"/>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6" name="円/楕円 335"/>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37" name="テキスト ボックス 336"/>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8" name="円/楕円 337"/>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9" name="テキスト ボックス 338"/>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将来世代へ負担を先送りしないよう平成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年度以降臨時財政対策債の発行を</a:t>
          </a:r>
          <a:r>
            <a:rPr kumimoji="1" lang="ja-JP" altLang="ja-JP" sz="1300">
              <a:solidFill>
                <a:sysClr val="windowText" lastClr="000000"/>
              </a:solidFill>
              <a:effectLst/>
              <a:latin typeface="+mn-lt"/>
              <a:ea typeface="+mn-ea"/>
              <a:cs typeface="+mn-cs"/>
            </a:rPr>
            <a:t>行っていないことや起債対象となる事業の必要性・効果等を十分に検討し</a:t>
          </a:r>
          <a:r>
            <a:rPr kumimoji="1" lang="ja-JP" altLang="en-US" sz="1300">
              <a:solidFill>
                <a:sysClr val="windowText" lastClr="000000"/>
              </a:solidFill>
              <a:effectLst/>
              <a:latin typeface="+mn-lt"/>
              <a:ea typeface="+mn-ea"/>
              <a:cs typeface="+mn-cs"/>
            </a:rPr>
            <a:t>、発行を抑制し</a:t>
          </a:r>
          <a:r>
            <a:rPr kumimoji="1" lang="ja-JP" altLang="ja-JP" sz="1300">
              <a:solidFill>
                <a:sysClr val="windowText" lastClr="000000"/>
              </a:solidFill>
              <a:effectLst/>
              <a:latin typeface="+mn-lt"/>
              <a:ea typeface="+mn-ea"/>
              <a:cs typeface="+mn-cs"/>
            </a:rPr>
            <a:t>てきた結果、さらなる改善が見られた。</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7" name="直線コネクタ 366"/>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0"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1" name="直線コネクタ 370"/>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43180</xdr:rowOff>
    </xdr:from>
    <xdr:to>
      <xdr:col>7</xdr:col>
      <xdr:colOff>15875</xdr:colOff>
      <xdr:row>75</xdr:row>
      <xdr:rowOff>1270</xdr:rowOff>
    </xdr:to>
    <xdr:cxnSp macro="">
      <xdr:nvCxnSpPr>
        <xdr:cNvPr id="372" name="直線コネクタ 371"/>
        <xdr:cNvCxnSpPr/>
      </xdr:nvCxnSpPr>
      <xdr:spPr>
        <a:xfrm flipV="1">
          <a:off x="3987800" y="12730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3"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4" name="フローチャート : 判断 373"/>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62230</xdr:rowOff>
    </xdr:to>
    <xdr:cxnSp macro="">
      <xdr:nvCxnSpPr>
        <xdr:cNvPr id="375" name="直線コネクタ 374"/>
        <xdr:cNvCxnSpPr/>
      </xdr:nvCxnSpPr>
      <xdr:spPr>
        <a:xfrm flipV="1">
          <a:off x="3098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6" name="フローチャート :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7" name="テキスト ボックス 37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153670</xdr:rowOff>
    </xdr:to>
    <xdr:cxnSp macro="">
      <xdr:nvCxnSpPr>
        <xdr:cNvPr id="378" name="直線コネクタ 377"/>
        <xdr:cNvCxnSpPr/>
      </xdr:nvCxnSpPr>
      <xdr:spPr>
        <a:xfrm flipV="1">
          <a:off x="2209800" y="12920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79" name="フローチャート : 判断 378"/>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0" name="テキスト ボックス 379"/>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75</xdr:row>
      <xdr:rowOff>168911</xdr:rowOff>
    </xdr:to>
    <xdr:cxnSp macro="">
      <xdr:nvCxnSpPr>
        <xdr:cNvPr id="381" name="直線コネクタ 380"/>
        <xdr:cNvCxnSpPr/>
      </xdr:nvCxnSpPr>
      <xdr:spPr>
        <a:xfrm flipV="1">
          <a:off x="1320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2" name="フローチャート : 判断 381"/>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3" name="テキスト ボックス 382"/>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4" name="フローチャート : 判断 383"/>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5" name="テキスト ボックス 38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91" name="円/楕円 390"/>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72407</xdr:rowOff>
    </xdr:from>
    <xdr:ext cx="762000" cy="259045"/>
    <xdr:sp macro="" textlink="">
      <xdr:nvSpPr>
        <xdr:cNvPr id="392" name="公債費該当値テキスト"/>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3" name="円/楕円 392"/>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4" name="テキスト ボックス 393"/>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5" name="円/楕円 394"/>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123207</xdr:rowOff>
    </xdr:from>
    <xdr:ext cx="762000" cy="259045"/>
    <xdr:sp macro="" textlink="">
      <xdr:nvSpPr>
        <xdr:cNvPr id="396" name="テキスト ボックス 395"/>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7" name="円/楕円 396"/>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98" name="テキスト ボックス 397"/>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99" name="円/楕円 398"/>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400" name="テキスト ボックス 399"/>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安定した市税収入に恵まれたことで、直営の公共施設を多く有し、また、直営で多くの事業を実施してきたことから、補助費等を除いた各性質で類似団体を大きく上回っており、類似団体の中で最も高い数値を示している。</a:t>
          </a:r>
          <a:endParaRPr lang="ja-JP" altLang="ja-JP" sz="1300">
            <a:effectLst/>
          </a:endParaRPr>
        </a:p>
        <a:p>
          <a:r>
            <a:rPr kumimoji="1" lang="ja-JP" altLang="ja-JP" sz="1300">
              <a:solidFill>
                <a:schemeClr val="dk1"/>
              </a:solidFill>
              <a:effectLst/>
              <a:latin typeface="+mn-lt"/>
              <a:ea typeface="+mn-ea"/>
              <a:cs typeface="+mn-cs"/>
            </a:rPr>
            <a:t>　今後も事務事業を精査し、持続可能な財政運営に努めていく。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6" name="直線コネクタ 425"/>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7"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28" name="直線コネクタ 427"/>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94996</xdr:rowOff>
    </xdr:from>
    <xdr:to>
      <xdr:col>24</xdr:col>
      <xdr:colOff>31750</xdr:colOff>
      <xdr:row>80</xdr:row>
      <xdr:rowOff>117856</xdr:rowOff>
    </xdr:to>
    <xdr:cxnSp macro="">
      <xdr:nvCxnSpPr>
        <xdr:cNvPr id="431" name="直線コネクタ 430"/>
        <xdr:cNvCxnSpPr/>
      </xdr:nvCxnSpPr>
      <xdr:spPr>
        <a:xfrm>
          <a:off x="15671800" y="138109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2"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3" name="フローチャート : 判断 432"/>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58420</xdr:rowOff>
    </xdr:from>
    <xdr:to>
      <xdr:col>22</xdr:col>
      <xdr:colOff>565150</xdr:colOff>
      <xdr:row>80</xdr:row>
      <xdr:rowOff>94996</xdr:rowOff>
    </xdr:to>
    <xdr:cxnSp macro="">
      <xdr:nvCxnSpPr>
        <xdr:cNvPr id="434" name="直線コネクタ 433"/>
        <xdr:cNvCxnSpPr/>
      </xdr:nvCxnSpPr>
      <xdr:spPr>
        <a:xfrm>
          <a:off x="14782800" y="13774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5" name="フローチャート : 判断 434"/>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6" name="テキスト ボックス 435"/>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58420</xdr:rowOff>
    </xdr:from>
    <xdr:to>
      <xdr:col>21</xdr:col>
      <xdr:colOff>361950</xdr:colOff>
      <xdr:row>80</xdr:row>
      <xdr:rowOff>163576</xdr:rowOff>
    </xdr:to>
    <xdr:cxnSp macro="">
      <xdr:nvCxnSpPr>
        <xdr:cNvPr id="437" name="直線コネクタ 436"/>
        <xdr:cNvCxnSpPr/>
      </xdr:nvCxnSpPr>
      <xdr:spPr>
        <a:xfrm flipV="1">
          <a:off x="13893800" y="137744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163576</xdr:rowOff>
    </xdr:from>
    <xdr:to>
      <xdr:col>20</xdr:col>
      <xdr:colOff>158750</xdr:colOff>
      <xdr:row>81</xdr:row>
      <xdr:rowOff>92711</xdr:rowOff>
    </xdr:to>
    <xdr:cxnSp macro="">
      <xdr:nvCxnSpPr>
        <xdr:cNvPr id="440" name="直線コネクタ 439"/>
        <xdr:cNvCxnSpPr/>
      </xdr:nvCxnSpPr>
      <xdr:spPr>
        <a:xfrm flipV="1">
          <a:off x="13004800" y="138795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1" name="フローチャート : 判断 440"/>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2" name="テキスト ボックス 44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3" name="フローチャート : 判断 442"/>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4" name="テキスト ボックス 443"/>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67056</xdr:rowOff>
    </xdr:from>
    <xdr:to>
      <xdr:col>24</xdr:col>
      <xdr:colOff>82550</xdr:colOff>
      <xdr:row>80</xdr:row>
      <xdr:rowOff>168656</xdr:rowOff>
    </xdr:to>
    <xdr:sp macro="" textlink="">
      <xdr:nvSpPr>
        <xdr:cNvPr id="450" name="円/楕円 449"/>
        <xdr:cNvSpPr/>
      </xdr:nvSpPr>
      <xdr:spPr>
        <a:xfrm>
          <a:off x="164592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147083</xdr:rowOff>
    </xdr:from>
    <xdr:ext cx="762000" cy="259045"/>
    <xdr:sp macro="" textlink="">
      <xdr:nvSpPr>
        <xdr:cNvPr id="451" name="公債費以外該当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44196</xdr:rowOff>
    </xdr:from>
    <xdr:to>
      <xdr:col>22</xdr:col>
      <xdr:colOff>615950</xdr:colOff>
      <xdr:row>80</xdr:row>
      <xdr:rowOff>145796</xdr:rowOff>
    </xdr:to>
    <xdr:sp macro="" textlink="">
      <xdr:nvSpPr>
        <xdr:cNvPr id="452" name="円/楕円 451"/>
        <xdr:cNvSpPr/>
      </xdr:nvSpPr>
      <xdr:spPr>
        <a:xfrm>
          <a:off x="15621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130573</xdr:rowOff>
    </xdr:from>
    <xdr:ext cx="736600" cy="259045"/>
    <xdr:sp macro="" textlink="">
      <xdr:nvSpPr>
        <xdr:cNvPr id="453" name="テキスト ボックス 452"/>
        <xdr:cNvSpPr txBox="1"/>
      </xdr:nvSpPr>
      <xdr:spPr>
        <a:xfrm>
          <a:off x="15290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7620</xdr:rowOff>
    </xdr:from>
    <xdr:to>
      <xdr:col>21</xdr:col>
      <xdr:colOff>412750</xdr:colOff>
      <xdr:row>80</xdr:row>
      <xdr:rowOff>109220</xdr:rowOff>
    </xdr:to>
    <xdr:sp macro="" textlink="">
      <xdr:nvSpPr>
        <xdr:cNvPr id="454" name="円/楕円 453"/>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93997</xdr:rowOff>
    </xdr:from>
    <xdr:ext cx="762000" cy="259045"/>
    <xdr:sp macro="" textlink="">
      <xdr:nvSpPr>
        <xdr:cNvPr id="455" name="テキスト ボックス 454"/>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112776</xdr:rowOff>
    </xdr:from>
    <xdr:to>
      <xdr:col>20</xdr:col>
      <xdr:colOff>209550</xdr:colOff>
      <xdr:row>81</xdr:row>
      <xdr:rowOff>42926</xdr:rowOff>
    </xdr:to>
    <xdr:sp macro="" textlink="">
      <xdr:nvSpPr>
        <xdr:cNvPr id="456" name="円/楕円 455"/>
        <xdr:cNvSpPr/>
      </xdr:nvSpPr>
      <xdr:spPr>
        <a:xfrm>
          <a:off x="13843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27703</xdr:rowOff>
    </xdr:from>
    <xdr:ext cx="762000" cy="259045"/>
    <xdr:sp macro="" textlink="">
      <xdr:nvSpPr>
        <xdr:cNvPr id="457" name="テキスト ボックス 456"/>
        <xdr:cNvSpPr txBox="1"/>
      </xdr:nvSpPr>
      <xdr:spPr>
        <a:xfrm>
          <a:off x="13512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41911</xdr:rowOff>
    </xdr:from>
    <xdr:to>
      <xdr:col>19</xdr:col>
      <xdr:colOff>6350</xdr:colOff>
      <xdr:row>81</xdr:row>
      <xdr:rowOff>143511</xdr:rowOff>
    </xdr:to>
    <xdr:sp macro="" textlink="">
      <xdr:nvSpPr>
        <xdr:cNvPr id="458" name="円/楕円 457"/>
        <xdr:cNvSpPr/>
      </xdr:nvSpPr>
      <xdr:spPr>
        <a:xfrm>
          <a:off x="12954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128288</xdr:rowOff>
    </xdr:from>
    <xdr:ext cx="762000" cy="259045"/>
    <xdr:sp macro="" textlink="">
      <xdr:nvSpPr>
        <xdr:cNvPr id="459" name="テキスト ボックス 458"/>
        <xdr:cNvSpPr txBox="1"/>
      </xdr:nvSpPr>
      <xdr:spPr>
        <a:xfrm>
          <a:off x="12623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大阪府吹田市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53924</xdr:rowOff>
    </xdr:from>
    <xdr:to>
      <xdr:col>4</xdr:col>
      <xdr:colOff>1117600</xdr:colOff>
      <xdr:row>16</xdr:row>
      <xdr:rowOff>79103</xdr:rowOff>
    </xdr:to>
    <xdr:cxnSp macro="">
      <xdr:nvCxnSpPr>
        <xdr:cNvPr id="52" name="直線コネクタ 51"/>
        <xdr:cNvCxnSpPr/>
      </xdr:nvCxnSpPr>
      <xdr:spPr bwMode="auto">
        <a:xfrm flipV="1">
          <a:off x="5003800" y="2844749"/>
          <a:ext cx="647700" cy="2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38701</xdr:rowOff>
    </xdr:from>
    <xdr:ext cx="762000" cy="259045"/>
    <xdr:sp macro="" textlink="">
      <xdr:nvSpPr>
        <xdr:cNvPr id="53" name="人口1人当たり決算額の推移平均値テキスト130"/>
        <xdr:cNvSpPr txBox="1"/>
      </xdr:nvSpPr>
      <xdr:spPr>
        <a:xfrm>
          <a:off x="5740400" y="2829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79103</xdr:rowOff>
    </xdr:from>
    <xdr:to>
      <xdr:col>4</xdr:col>
      <xdr:colOff>469900</xdr:colOff>
      <xdr:row>16</xdr:row>
      <xdr:rowOff>80442</xdr:rowOff>
    </xdr:to>
    <xdr:cxnSp macro="">
      <xdr:nvCxnSpPr>
        <xdr:cNvPr id="55" name="直線コネクタ 54"/>
        <xdr:cNvCxnSpPr/>
      </xdr:nvCxnSpPr>
      <xdr:spPr bwMode="auto">
        <a:xfrm flipV="1">
          <a:off x="4305300" y="2869928"/>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138016</xdr:rowOff>
    </xdr:from>
    <xdr:to>
      <xdr:col>3</xdr:col>
      <xdr:colOff>904875</xdr:colOff>
      <xdr:row>16</xdr:row>
      <xdr:rowOff>80442</xdr:rowOff>
    </xdr:to>
    <xdr:cxnSp macro="">
      <xdr:nvCxnSpPr>
        <xdr:cNvPr id="58" name="直線コネクタ 57"/>
        <xdr:cNvCxnSpPr/>
      </xdr:nvCxnSpPr>
      <xdr:spPr bwMode="auto">
        <a:xfrm>
          <a:off x="3606800" y="2757391"/>
          <a:ext cx="698500" cy="11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154116</xdr:rowOff>
    </xdr:from>
    <xdr:to>
      <xdr:col>3</xdr:col>
      <xdr:colOff>206375</xdr:colOff>
      <xdr:row>15</xdr:row>
      <xdr:rowOff>138016</xdr:rowOff>
    </xdr:to>
    <xdr:cxnSp macro="">
      <xdr:nvCxnSpPr>
        <xdr:cNvPr id="61" name="直線コネクタ 60"/>
        <xdr:cNvCxnSpPr/>
      </xdr:nvCxnSpPr>
      <xdr:spPr bwMode="auto">
        <a:xfrm>
          <a:off x="2908300" y="2602041"/>
          <a:ext cx="698500" cy="15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3124</xdr:rowOff>
    </xdr:from>
    <xdr:to>
      <xdr:col>5</xdr:col>
      <xdr:colOff>34925</xdr:colOff>
      <xdr:row>16</xdr:row>
      <xdr:rowOff>104724</xdr:rowOff>
    </xdr:to>
    <xdr:sp macro="" textlink="">
      <xdr:nvSpPr>
        <xdr:cNvPr id="71" name="円/楕円 70"/>
        <xdr:cNvSpPr/>
      </xdr:nvSpPr>
      <xdr:spPr bwMode="auto">
        <a:xfrm>
          <a:off x="5600700" y="279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19651</xdr:rowOff>
    </xdr:from>
    <xdr:ext cx="762000" cy="259045"/>
    <xdr:sp macro="" textlink="">
      <xdr:nvSpPr>
        <xdr:cNvPr id="72" name="人口1人当たり決算額の推移該当値テキスト130"/>
        <xdr:cNvSpPr txBox="1"/>
      </xdr:nvSpPr>
      <xdr:spPr>
        <a:xfrm>
          <a:off x="5740400" y="263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28303</xdr:rowOff>
    </xdr:from>
    <xdr:to>
      <xdr:col>4</xdr:col>
      <xdr:colOff>520700</xdr:colOff>
      <xdr:row>16</xdr:row>
      <xdr:rowOff>129903</xdr:rowOff>
    </xdr:to>
    <xdr:sp macro="" textlink="">
      <xdr:nvSpPr>
        <xdr:cNvPr id="73" name="円/楕円 72"/>
        <xdr:cNvSpPr/>
      </xdr:nvSpPr>
      <xdr:spPr bwMode="auto">
        <a:xfrm>
          <a:off x="4953000" y="281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140080</xdr:rowOff>
    </xdr:from>
    <xdr:ext cx="736600" cy="259045"/>
    <xdr:sp macro="" textlink="">
      <xdr:nvSpPr>
        <xdr:cNvPr id="74" name="テキスト ボックス 73"/>
        <xdr:cNvSpPr txBox="1"/>
      </xdr:nvSpPr>
      <xdr:spPr>
        <a:xfrm>
          <a:off x="4622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29642</xdr:rowOff>
    </xdr:from>
    <xdr:to>
      <xdr:col>3</xdr:col>
      <xdr:colOff>955675</xdr:colOff>
      <xdr:row>16</xdr:row>
      <xdr:rowOff>131242</xdr:rowOff>
    </xdr:to>
    <xdr:sp macro="" textlink="">
      <xdr:nvSpPr>
        <xdr:cNvPr id="75" name="円/楕円 74"/>
        <xdr:cNvSpPr/>
      </xdr:nvSpPr>
      <xdr:spPr bwMode="auto">
        <a:xfrm>
          <a:off x="4254500" y="282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141419</xdr:rowOff>
    </xdr:from>
    <xdr:ext cx="762000" cy="259045"/>
    <xdr:sp macro="" textlink="">
      <xdr:nvSpPr>
        <xdr:cNvPr id="76" name="テキスト ボックス 75"/>
        <xdr:cNvSpPr txBox="1"/>
      </xdr:nvSpPr>
      <xdr:spPr>
        <a:xfrm>
          <a:off x="3924300" y="258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87216</xdr:rowOff>
    </xdr:from>
    <xdr:to>
      <xdr:col>3</xdr:col>
      <xdr:colOff>257175</xdr:colOff>
      <xdr:row>16</xdr:row>
      <xdr:rowOff>17366</xdr:rowOff>
    </xdr:to>
    <xdr:sp macro="" textlink="">
      <xdr:nvSpPr>
        <xdr:cNvPr id="77" name="円/楕円 76"/>
        <xdr:cNvSpPr/>
      </xdr:nvSpPr>
      <xdr:spPr bwMode="auto">
        <a:xfrm>
          <a:off x="3556000" y="270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27543</xdr:rowOff>
    </xdr:from>
    <xdr:ext cx="762000" cy="259045"/>
    <xdr:sp macro="" textlink="">
      <xdr:nvSpPr>
        <xdr:cNvPr id="78" name="テキスト ボックス 77"/>
        <xdr:cNvSpPr txBox="1"/>
      </xdr:nvSpPr>
      <xdr:spPr>
        <a:xfrm>
          <a:off x="3225800" y="247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103316</xdr:rowOff>
    </xdr:from>
    <xdr:to>
      <xdr:col>2</xdr:col>
      <xdr:colOff>692150</xdr:colOff>
      <xdr:row>15</xdr:row>
      <xdr:rowOff>33466</xdr:rowOff>
    </xdr:to>
    <xdr:sp macro="" textlink="">
      <xdr:nvSpPr>
        <xdr:cNvPr id="79" name="円/楕円 78"/>
        <xdr:cNvSpPr/>
      </xdr:nvSpPr>
      <xdr:spPr bwMode="auto">
        <a:xfrm>
          <a:off x="2857500" y="255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43643</xdr:rowOff>
    </xdr:from>
    <xdr:ext cx="762000" cy="259045"/>
    <xdr:sp macro="" textlink="">
      <xdr:nvSpPr>
        <xdr:cNvPr id="80" name="テキスト ボックス 79"/>
        <xdr:cNvSpPr txBox="1"/>
      </xdr:nvSpPr>
      <xdr:spPr>
        <a:xfrm>
          <a:off x="2527300" y="232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149975</xdr:rowOff>
    </xdr:from>
    <xdr:to>
      <xdr:col>4</xdr:col>
      <xdr:colOff>1117600</xdr:colOff>
      <xdr:row>37</xdr:row>
      <xdr:rowOff>153403</xdr:rowOff>
    </xdr:to>
    <xdr:cxnSp macro="">
      <xdr:nvCxnSpPr>
        <xdr:cNvPr id="113" name="直線コネクタ 112"/>
        <xdr:cNvCxnSpPr/>
      </xdr:nvCxnSpPr>
      <xdr:spPr bwMode="auto">
        <a:xfrm flipV="1">
          <a:off x="5003800" y="7274675"/>
          <a:ext cx="6477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149289</xdr:rowOff>
    </xdr:from>
    <xdr:to>
      <xdr:col>4</xdr:col>
      <xdr:colOff>469900</xdr:colOff>
      <xdr:row>37</xdr:row>
      <xdr:rowOff>153403</xdr:rowOff>
    </xdr:to>
    <xdr:cxnSp macro="">
      <xdr:nvCxnSpPr>
        <xdr:cNvPr id="116" name="直線コネクタ 115"/>
        <xdr:cNvCxnSpPr/>
      </xdr:nvCxnSpPr>
      <xdr:spPr bwMode="auto">
        <a:xfrm>
          <a:off x="4305300" y="7273989"/>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75488</xdr:rowOff>
    </xdr:from>
    <xdr:to>
      <xdr:col>3</xdr:col>
      <xdr:colOff>904875</xdr:colOff>
      <xdr:row>37</xdr:row>
      <xdr:rowOff>149289</xdr:rowOff>
    </xdr:to>
    <xdr:cxnSp macro="">
      <xdr:nvCxnSpPr>
        <xdr:cNvPr id="119" name="直線コネクタ 118"/>
        <xdr:cNvCxnSpPr/>
      </xdr:nvCxnSpPr>
      <xdr:spPr bwMode="auto">
        <a:xfrm>
          <a:off x="3606800" y="7200188"/>
          <a:ext cx="698500" cy="73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27978</xdr:rowOff>
    </xdr:from>
    <xdr:to>
      <xdr:col>3</xdr:col>
      <xdr:colOff>206375</xdr:colOff>
      <xdr:row>37</xdr:row>
      <xdr:rowOff>75488</xdr:rowOff>
    </xdr:to>
    <xdr:cxnSp macro="">
      <xdr:nvCxnSpPr>
        <xdr:cNvPr id="122" name="直線コネクタ 121"/>
        <xdr:cNvCxnSpPr/>
      </xdr:nvCxnSpPr>
      <xdr:spPr bwMode="auto">
        <a:xfrm>
          <a:off x="2908300" y="7152678"/>
          <a:ext cx="698500" cy="47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99175</xdr:rowOff>
    </xdr:from>
    <xdr:to>
      <xdr:col>5</xdr:col>
      <xdr:colOff>34925</xdr:colOff>
      <xdr:row>37</xdr:row>
      <xdr:rowOff>200775</xdr:rowOff>
    </xdr:to>
    <xdr:sp macro="" textlink="">
      <xdr:nvSpPr>
        <xdr:cNvPr id="132" name="円/楕円 131"/>
        <xdr:cNvSpPr/>
      </xdr:nvSpPr>
      <xdr:spPr bwMode="auto">
        <a:xfrm>
          <a:off x="56007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7752</xdr:rowOff>
    </xdr:from>
    <xdr:ext cx="762000" cy="259045"/>
    <xdr:sp macro="" textlink="">
      <xdr:nvSpPr>
        <xdr:cNvPr id="133" name="人口1人当たり決算額の推移該当値テキスト445"/>
        <xdr:cNvSpPr txBox="1"/>
      </xdr:nvSpPr>
      <xdr:spPr>
        <a:xfrm>
          <a:off x="5740400" y="713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102603</xdr:rowOff>
    </xdr:from>
    <xdr:to>
      <xdr:col>4</xdr:col>
      <xdr:colOff>520700</xdr:colOff>
      <xdr:row>37</xdr:row>
      <xdr:rowOff>204203</xdr:rowOff>
    </xdr:to>
    <xdr:sp macro="" textlink="">
      <xdr:nvSpPr>
        <xdr:cNvPr id="134" name="円/楕円 133"/>
        <xdr:cNvSpPr/>
      </xdr:nvSpPr>
      <xdr:spPr bwMode="auto">
        <a:xfrm>
          <a:off x="4953000" y="72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188980</xdr:rowOff>
    </xdr:from>
    <xdr:ext cx="736600" cy="259045"/>
    <xdr:sp macro="" textlink="">
      <xdr:nvSpPr>
        <xdr:cNvPr id="135" name="テキスト ボックス 134"/>
        <xdr:cNvSpPr txBox="1"/>
      </xdr:nvSpPr>
      <xdr:spPr>
        <a:xfrm>
          <a:off x="4622800" y="731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98489</xdr:rowOff>
    </xdr:from>
    <xdr:to>
      <xdr:col>3</xdr:col>
      <xdr:colOff>955675</xdr:colOff>
      <xdr:row>37</xdr:row>
      <xdr:rowOff>200089</xdr:rowOff>
    </xdr:to>
    <xdr:sp macro="" textlink="">
      <xdr:nvSpPr>
        <xdr:cNvPr id="136" name="円/楕円 135"/>
        <xdr:cNvSpPr/>
      </xdr:nvSpPr>
      <xdr:spPr bwMode="auto">
        <a:xfrm>
          <a:off x="4254500" y="722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184866</xdr:rowOff>
    </xdr:from>
    <xdr:ext cx="762000" cy="259045"/>
    <xdr:sp macro="" textlink="">
      <xdr:nvSpPr>
        <xdr:cNvPr id="137" name="テキスト ボックス 136"/>
        <xdr:cNvSpPr txBox="1"/>
      </xdr:nvSpPr>
      <xdr:spPr>
        <a:xfrm>
          <a:off x="3924300" y="730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24688</xdr:rowOff>
    </xdr:from>
    <xdr:to>
      <xdr:col>3</xdr:col>
      <xdr:colOff>257175</xdr:colOff>
      <xdr:row>37</xdr:row>
      <xdr:rowOff>126288</xdr:rowOff>
    </xdr:to>
    <xdr:sp macro="" textlink="">
      <xdr:nvSpPr>
        <xdr:cNvPr id="138" name="円/楕円 137"/>
        <xdr:cNvSpPr/>
      </xdr:nvSpPr>
      <xdr:spPr bwMode="auto">
        <a:xfrm>
          <a:off x="3556000" y="714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111065</xdr:rowOff>
    </xdr:from>
    <xdr:ext cx="762000" cy="259045"/>
    <xdr:sp macro="" textlink="">
      <xdr:nvSpPr>
        <xdr:cNvPr id="139" name="テキスト ボックス 138"/>
        <xdr:cNvSpPr txBox="1"/>
      </xdr:nvSpPr>
      <xdr:spPr>
        <a:xfrm>
          <a:off x="3225800" y="723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148628</xdr:rowOff>
    </xdr:from>
    <xdr:to>
      <xdr:col>2</xdr:col>
      <xdr:colOff>692150</xdr:colOff>
      <xdr:row>37</xdr:row>
      <xdr:rowOff>78778</xdr:rowOff>
    </xdr:to>
    <xdr:sp macro="" textlink="">
      <xdr:nvSpPr>
        <xdr:cNvPr id="140" name="円/楕円 139"/>
        <xdr:cNvSpPr/>
      </xdr:nvSpPr>
      <xdr:spPr bwMode="auto">
        <a:xfrm>
          <a:off x="2857500" y="710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63555</xdr:rowOff>
    </xdr:from>
    <xdr:ext cx="762000" cy="259045"/>
    <xdr:sp macro="" textlink="">
      <xdr:nvSpPr>
        <xdr:cNvPr id="141" name="テキスト ボックス 140"/>
        <xdr:cNvSpPr txBox="1"/>
      </xdr:nvSpPr>
      <xdr:spPr>
        <a:xfrm>
          <a:off x="2527300" y="718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367,068
362,408
36.09
122,407,656
121,683,648
174,832
67,708,473
45,593,417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116644</xdr:rowOff>
    </xdr:from>
    <xdr:to>
      <xdr:col>6</xdr:col>
      <xdr:colOff>511175</xdr:colOff>
      <xdr:row>35</xdr:row>
      <xdr:rowOff>139341</xdr:rowOff>
    </xdr:to>
    <xdr:cxnSp macro="">
      <xdr:nvCxnSpPr>
        <xdr:cNvPr id="63" name="直線コネクタ 62"/>
        <xdr:cNvCxnSpPr/>
      </xdr:nvCxnSpPr>
      <xdr:spPr>
        <a:xfrm flipV="1">
          <a:off x="3797300" y="6117394"/>
          <a:ext cx="8382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139341</xdr:rowOff>
    </xdr:from>
    <xdr:to>
      <xdr:col>5</xdr:col>
      <xdr:colOff>358775</xdr:colOff>
      <xdr:row>35</xdr:row>
      <xdr:rowOff>152306</xdr:rowOff>
    </xdr:to>
    <xdr:cxnSp macro="">
      <xdr:nvCxnSpPr>
        <xdr:cNvPr id="66" name="直線コネクタ 65"/>
        <xdr:cNvCxnSpPr/>
      </xdr:nvCxnSpPr>
      <xdr:spPr>
        <a:xfrm flipV="1">
          <a:off x="2908300" y="6140091"/>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10737</xdr:rowOff>
    </xdr:from>
    <xdr:to>
      <xdr:col>4</xdr:col>
      <xdr:colOff>155575</xdr:colOff>
      <xdr:row>35</xdr:row>
      <xdr:rowOff>152306</xdr:rowOff>
    </xdr:to>
    <xdr:cxnSp macro="">
      <xdr:nvCxnSpPr>
        <xdr:cNvPr id="69" name="直線コネクタ 68"/>
        <xdr:cNvCxnSpPr/>
      </xdr:nvCxnSpPr>
      <xdr:spPr>
        <a:xfrm>
          <a:off x="2019300" y="6011487"/>
          <a:ext cx="889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28470</xdr:rowOff>
    </xdr:from>
    <xdr:to>
      <xdr:col>2</xdr:col>
      <xdr:colOff>638175</xdr:colOff>
      <xdr:row>35</xdr:row>
      <xdr:rowOff>10737</xdr:rowOff>
    </xdr:to>
    <xdr:cxnSp macro="">
      <xdr:nvCxnSpPr>
        <xdr:cNvPr id="72" name="直線コネクタ 71"/>
        <xdr:cNvCxnSpPr/>
      </xdr:nvCxnSpPr>
      <xdr:spPr>
        <a:xfrm>
          <a:off x="1130300" y="5857770"/>
          <a:ext cx="88900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65844</xdr:rowOff>
    </xdr:from>
    <xdr:to>
      <xdr:col>6</xdr:col>
      <xdr:colOff>561975</xdr:colOff>
      <xdr:row>35</xdr:row>
      <xdr:rowOff>167444</xdr:rowOff>
    </xdr:to>
    <xdr:sp macro="" textlink="">
      <xdr:nvSpPr>
        <xdr:cNvPr id="82" name="円/楕円 81"/>
        <xdr:cNvSpPr/>
      </xdr:nvSpPr>
      <xdr:spPr>
        <a:xfrm>
          <a:off x="4584700" y="60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88721</xdr:rowOff>
    </xdr:from>
    <xdr:ext cx="534377" cy="259045"/>
    <xdr:sp macro="" textlink="">
      <xdr:nvSpPr>
        <xdr:cNvPr id="83" name="人件費該当値テキスト"/>
        <xdr:cNvSpPr txBox="1"/>
      </xdr:nvSpPr>
      <xdr:spPr>
        <a:xfrm>
          <a:off x="4686300" y="59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88541</xdr:rowOff>
    </xdr:from>
    <xdr:to>
      <xdr:col>5</xdr:col>
      <xdr:colOff>409575</xdr:colOff>
      <xdr:row>36</xdr:row>
      <xdr:rowOff>18691</xdr:rowOff>
    </xdr:to>
    <xdr:sp macro="" textlink="">
      <xdr:nvSpPr>
        <xdr:cNvPr id="84" name="円/楕円 83"/>
        <xdr:cNvSpPr/>
      </xdr:nvSpPr>
      <xdr:spPr>
        <a:xfrm>
          <a:off x="3746500" y="60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35218</xdr:rowOff>
    </xdr:from>
    <xdr:ext cx="534377" cy="259045"/>
    <xdr:sp macro="" textlink="">
      <xdr:nvSpPr>
        <xdr:cNvPr id="85" name="テキスト ボックス 84"/>
        <xdr:cNvSpPr txBox="1"/>
      </xdr:nvSpPr>
      <xdr:spPr>
        <a:xfrm>
          <a:off x="3530111" y="58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101506</xdr:rowOff>
    </xdr:from>
    <xdr:to>
      <xdr:col>4</xdr:col>
      <xdr:colOff>206375</xdr:colOff>
      <xdr:row>36</xdr:row>
      <xdr:rowOff>31656</xdr:rowOff>
    </xdr:to>
    <xdr:sp macro="" textlink="">
      <xdr:nvSpPr>
        <xdr:cNvPr id="86" name="円/楕円 85"/>
        <xdr:cNvSpPr/>
      </xdr:nvSpPr>
      <xdr:spPr>
        <a:xfrm>
          <a:off x="2857500" y="61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48183</xdr:rowOff>
    </xdr:from>
    <xdr:ext cx="534377" cy="259045"/>
    <xdr:sp macro="" textlink="">
      <xdr:nvSpPr>
        <xdr:cNvPr id="87" name="テキスト ボックス 86"/>
        <xdr:cNvSpPr txBox="1"/>
      </xdr:nvSpPr>
      <xdr:spPr>
        <a:xfrm>
          <a:off x="2641111" y="58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131387</xdr:rowOff>
    </xdr:from>
    <xdr:to>
      <xdr:col>3</xdr:col>
      <xdr:colOff>3175</xdr:colOff>
      <xdr:row>35</xdr:row>
      <xdr:rowOff>61537</xdr:rowOff>
    </xdr:to>
    <xdr:sp macro="" textlink="">
      <xdr:nvSpPr>
        <xdr:cNvPr id="88" name="円/楕円 87"/>
        <xdr:cNvSpPr/>
      </xdr:nvSpPr>
      <xdr:spPr>
        <a:xfrm>
          <a:off x="1968500" y="59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78064</xdr:rowOff>
    </xdr:from>
    <xdr:ext cx="534377" cy="259045"/>
    <xdr:sp macro="" textlink="">
      <xdr:nvSpPr>
        <xdr:cNvPr id="89" name="テキスト ボックス 88"/>
        <xdr:cNvSpPr txBox="1"/>
      </xdr:nvSpPr>
      <xdr:spPr>
        <a:xfrm>
          <a:off x="1752111" y="57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149120</xdr:rowOff>
    </xdr:from>
    <xdr:to>
      <xdr:col>1</xdr:col>
      <xdr:colOff>485775</xdr:colOff>
      <xdr:row>34</xdr:row>
      <xdr:rowOff>79270</xdr:rowOff>
    </xdr:to>
    <xdr:sp macro="" textlink="">
      <xdr:nvSpPr>
        <xdr:cNvPr id="90" name="円/楕円 89"/>
        <xdr:cNvSpPr/>
      </xdr:nvSpPr>
      <xdr:spPr>
        <a:xfrm>
          <a:off x="1079500" y="58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95797</xdr:rowOff>
    </xdr:from>
    <xdr:ext cx="534377" cy="259045"/>
    <xdr:sp macro="" textlink="">
      <xdr:nvSpPr>
        <xdr:cNvPr id="91" name="テキスト ボックス 90"/>
        <xdr:cNvSpPr txBox="1"/>
      </xdr:nvSpPr>
      <xdr:spPr>
        <a:xfrm>
          <a:off x="863111" y="558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69520</xdr:rowOff>
    </xdr:from>
    <xdr:to>
      <xdr:col>6</xdr:col>
      <xdr:colOff>511175</xdr:colOff>
      <xdr:row>55</xdr:row>
      <xdr:rowOff>83998</xdr:rowOff>
    </xdr:to>
    <xdr:cxnSp macro="">
      <xdr:nvCxnSpPr>
        <xdr:cNvPr id="121" name="直線コネクタ 120"/>
        <xdr:cNvCxnSpPr/>
      </xdr:nvCxnSpPr>
      <xdr:spPr>
        <a:xfrm flipV="1">
          <a:off x="3797300" y="9327820"/>
          <a:ext cx="8382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83998</xdr:rowOff>
    </xdr:from>
    <xdr:to>
      <xdr:col>5</xdr:col>
      <xdr:colOff>358775</xdr:colOff>
      <xdr:row>56</xdr:row>
      <xdr:rowOff>84607</xdr:rowOff>
    </xdr:to>
    <xdr:cxnSp macro="">
      <xdr:nvCxnSpPr>
        <xdr:cNvPr id="124" name="直線コネクタ 123"/>
        <xdr:cNvCxnSpPr/>
      </xdr:nvCxnSpPr>
      <xdr:spPr>
        <a:xfrm flipV="1">
          <a:off x="2908300" y="9513748"/>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84607</xdr:rowOff>
    </xdr:from>
    <xdr:to>
      <xdr:col>4</xdr:col>
      <xdr:colOff>155575</xdr:colOff>
      <xdr:row>56</xdr:row>
      <xdr:rowOff>89522</xdr:rowOff>
    </xdr:to>
    <xdr:cxnSp macro="">
      <xdr:nvCxnSpPr>
        <xdr:cNvPr id="127" name="直線コネクタ 126"/>
        <xdr:cNvCxnSpPr/>
      </xdr:nvCxnSpPr>
      <xdr:spPr>
        <a:xfrm flipV="1">
          <a:off x="2019300" y="96858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46050</xdr:rowOff>
    </xdr:from>
    <xdr:to>
      <xdr:col>2</xdr:col>
      <xdr:colOff>638175</xdr:colOff>
      <xdr:row>56</xdr:row>
      <xdr:rowOff>89522</xdr:rowOff>
    </xdr:to>
    <xdr:cxnSp macro="">
      <xdr:nvCxnSpPr>
        <xdr:cNvPr id="130" name="直線コネクタ 129"/>
        <xdr:cNvCxnSpPr/>
      </xdr:nvCxnSpPr>
      <xdr:spPr>
        <a:xfrm>
          <a:off x="1130300" y="9647250"/>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18720</xdr:rowOff>
    </xdr:from>
    <xdr:to>
      <xdr:col>6</xdr:col>
      <xdr:colOff>561975</xdr:colOff>
      <xdr:row>54</xdr:row>
      <xdr:rowOff>120320</xdr:rowOff>
    </xdr:to>
    <xdr:sp macro="" textlink="">
      <xdr:nvSpPr>
        <xdr:cNvPr id="140" name="円/楕円 139"/>
        <xdr:cNvSpPr/>
      </xdr:nvSpPr>
      <xdr:spPr>
        <a:xfrm>
          <a:off x="4584700" y="92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41597</xdr:rowOff>
    </xdr:from>
    <xdr:ext cx="534377" cy="259045"/>
    <xdr:sp macro="" textlink="">
      <xdr:nvSpPr>
        <xdr:cNvPr id="141" name="物件費該当値テキスト"/>
        <xdr:cNvSpPr txBox="1"/>
      </xdr:nvSpPr>
      <xdr:spPr>
        <a:xfrm>
          <a:off x="4686300" y="91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33198</xdr:rowOff>
    </xdr:from>
    <xdr:to>
      <xdr:col>5</xdr:col>
      <xdr:colOff>409575</xdr:colOff>
      <xdr:row>55</xdr:row>
      <xdr:rowOff>134798</xdr:rowOff>
    </xdr:to>
    <xdr:sp macro="" textlink="">
      <xdr:nvSpPr>
        <xdr:cNvPr id="142" name="円/楕円 141"/>
        <xdr:cNvSpPr/>
      </xdr:nvSpPr>
      <xdr:spPr>
        <a:xfrm>
          <a:off x="3746500" y="94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151325</xdr:rowOff>
    </xdr:from>
    <xdr:ext cx="534377" cy="259045"/>
    <xdr:sp macro="" textlink="">
      <xdr:nvSpPr>
        <xdr:cNvPr id="143" name="テキスト ボックス 142"/>
        <xdr:cNvSpPr txBox="1"/>
      </xdr:nvSpPr>
      <xdr:spPr>
        <a:xfrm>
          <a:off x="3530111" y="92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33807</xdr:rowOff>
    </xdr:from>
    <xdr:to>
      <xdr:col>4</xdr:col>
      <xdr:colOff>206375</xdr:colOff>
      <xdr:row>56</xdr:row>
      <xdr:rowOff>135407</xdr:rowOff>
    </xdr:to>
    <xdr:sp macro="" textlink="">
      <xdr:nvSpPr>
        <xdr:cNvPr id="144" name="円/楕円 143"/>
        <xdr:cNvSpPr/>
      </xdr:nvSpPr>
      <xdr:spPr>
        <a:xfrm>
          <a:off x="2857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126534</xdr:rowOff>
    </xdr:from>
    <xdr:ext cx="534377" cy="259045"/>
    <xdr:sp macro="" textlink="">
      <xdr:nvSpPr>
        <xdr:cNvPr id="145" name="テキスト ボックス 144"/>
        <xdr:cNvSpPr txBox="1"/>
      </xdr:nvSpPr>
      <xdr:spPr>
        <a:xfrm>
          <a:off x="2641111" y="97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38722</xdr:rowOff>
    </xdr:from>
    <xdr:to>
      <xdr:col>3</xdr:col>
      <xdr:colOff>3175</xdr:colOff>
      <xdr:row>56</xdr:row>
      <xdr:rowOff>140322</xdr:rowOff>
    </xdr:to>
    <xdr:sp macro="" textlink="">
      <xdr:nvSpPr>
        <xdr:cNvPr id="146" name="円/楕円 145"/>
        <xdr:cNvSpPr/>
      </xdr:nvSpPr>
      <xdr:spPr>
        <a:xfrm>
          <a:off x="1968500" y="96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131449</xdr:rowOff>
    </xdr:from>
    <xdr:ext cx="534377" cy="259045"/>
    <xdr:sp macro="" textlink="">
      <xdr:nvSpPr>
        <xdr:cNvPr id="147" name="テキスト ボックス 146"/>
        <xdr:cNvSpPr txBox="1"/>
      </xdr:nvSpPr>
      <xdr:spPr>
        <a:xfrm>
          <a:off x="1752111" y="97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166700</xdr:rowOff>
    </xdr:from>
    <xdr:to>
      <xdr:col>1</xdr:col>
      <xdr:colOff>485775</xdr:colOff>
      <xdr:row>56</xdr:row>
      <xdr:rowOff>96850</xdr:rowOff>
    </xdr:to>
    <xdr:sp macro="" textlink="">
      <xdr:nvSpPr>
        <xdr:cNvPr id="148" name="円/楕円 147"/>
        <xdr:cNvSpPr/>
      </xdr:nvSpPr>
      <xdr:spPr>
        <a:xfrm>
          <a:off x="1079500" y="95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113377</xdr:rowOff>
    </xdr:from>
    <xdr:ext cx="534377" cy="259045"/>
    <xdr:sp macro="" textlink="">
      <xdr:nvSpPr>
        <xdr:cNvPr id="149" name="テキスト ボックス 148"/>
        <xdr:cNvSpPr txBox="1"/>
      </xdr:nvSpPr>
      <xdr:spPr>
        <a:xfrm>
          <a:off x="863111" y="93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30704</xdr:rowOff>
    </xdr:from>
    <xdr:to>
      <xdr:col>6</xdr:col>
      <xdr:colOff>511175</xdr:colOff>
      <xdr:row>75</xdr:row>
      <xdr:rowOff>70846</xdr:rowOff>
    </xdr:to>
    <xdr:cxnSp macro="">
      <xdr:nvCxnSpPr>
        <xdr:cNvPr id="176" name="直線コネクタ 175"/>
        <xdr:cNvCxnSpPr/>
      </xdr:nvCxnSpPr>
      <xdr:spPr>
        <a:xfrm flipV="1">
          <a:off x="3797300" y="12889454"/>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22613</xdr:rowOff>
    </xdr:from>
    <xdr:ext cx="469744" cy="259045"/>
    <xdr:sp macro="" textlink="">
      <xdr:nvSpPr>
        <xdr:cNvPr id="177" name="維持補修費平均値テキスト"/>
        <xdr:cNvSpPr txBox="1"/>
      </xdr:nvSpPr>
      <xdr:spPr>
        <a:xfrm>
          <a:off x="4686300" y="13052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65543</xdr:rowOff>
    </xdr:from>
    <xdr:to>
      <xdr:col>5</xdr:col>
      <xdr:colOff>358775</xdr:colOff>
      <xdr:row>75</xdr:row>
      <xdr:rowOff>70846</xdr:rowOff>
    </xdr:to>
    <xdr:cxnSp macro="">
      <xdr:nvCxnSpPr>
        <xdr:cNvPr id="179" name="直線コネクタ 178"/>
        <xdr:cNvCxnSpPr/>
      </xdr:nvCxnSpPr>
      <xdr:spPr>
        <a:xfrm>
          <a:off x="2908300" y="1292429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123928</xdr:rowOff>
    </xdr:from>
    <xdr:ext cx="469744" cy="259045"/>
    <xdr:sp macro="" textlink="">
      <xdr:nvSpPr>
        <xdr:cNvPr id="181" name="テキスト ボックス 180"/>
        <xdr:cNvSpPr txBox="1"/>
      </xdr:nvSpPr>
      <xdr:spPr>
        <a:xfrm>
          <a:off x="3562427" y="1315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59690</xdr:rowOff>
    </xdr:from>
    <xdr:to>
      <xdr:col>4</xdr:col>
      <xdr:colOff>155575</xdr:colOff>
      <xdr:row>75</xdr:row>
      <xdr:rowOff>65543</xdr:rowOff>
    </xdr:to>
    <xdr:cxnSp macro="">
      <xdr:nvCxnSpPr>
        <xdr:cNvPr id="182" name="直線コネクタ 181"/>
        <xdr:cNvCxnSpPr/>
      </xdr:nvCxnSpPr>
      <xdr:spPr>
        <a:xfrm>
          <a:off x="2019300" y="12918440"/>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48626</xdr:rowOff>
    </xdr:from>
    <xdr:to>
      <xdr:col>2</xdr:col>
      <xdr:colOff>638175</xdr:colOff>
      <xdr:row>75</xdr:row>
      <xdr:rowOff>59690</xdr:rowOff>
    </xdr:to>
    <xdr:cxnSp macro="">
      <xdr:nvCxnSpPr>
        <xdr:cNvPr id="185" name="直線コネクタ 184"/>
        <xdr:cNvCxnSpPr/>
      </xdr:nvCxnSpPr>
      <xdr:spPr>
        <a:xfrm>
          <a:off x="1130300" y="12907376"/>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147338</xdr:rowOff>
    </xdr:from>
    <xdr:ext cx="469744" cy="259045"/>
    <xdr:sp macro="" textlink="">
      <xdr:nvSpPr>
        <xdr:cNvPr id="187" name="テキスト ボックス 186"/>
        <xdr:cNvSpPr txBox="1"/>
      </xdr:nvSpPr>
      <xdr:spPr>
        <a:xfrm>
          <a:off x="178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122556</xdr:rowOff>
    </xdr:from>
    <xdr:ext cx="469744" cy="259045"/>
    <xdr:sp macro="" textlink="">
      <xdr:nvSpPr>
        <xdr:cNvPr id="189" name="テキスト ボックス 188"/>
        <xdr:cNvSpPr txBox="1"/>
      </xdr:nvSpPr>
      <xdr:spPr>
        <a:xfrm>
          <a:off x="895427"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151354</xdr:rowOff>
    </xdr:from>
    <xdr:to>
      <xdr:col>6</xdr:col>
      <xdr:colOff>561975</xdr:colOff>
      <xdr:row>75</xdr:row>
      <xdr:rowOff>81504</xdr:rowOff>
    </xdr:to>
    <xdr:sp macro="" textlink="">
      <xdr:nvSpPr>
        <xdr:cNvPr id="195" name="円/楕円 194"/>
        <xdr:cNvSpPr/>
      </xdr:nvSpPr>
      <xdr:spPr>
        <a:xfrm>
          <a:off x="4584700" y="128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2781</xdr:rowOff>
    </xdr:from>
    <xdr:ext cx="469744" cy="259045"/>
    <xdr:sp macro="" textlink="">
      <xdr:nvSpPr>
        <xdr:cNvPr id="196" name="維持補修費該当値テキスト"/>
        <xdr:cNvSpPr txBox="1"/>
      </xdr:nvSpPr>
      <xdr:spPr>
        <a:xfrm>
          <a:off x="4686300" y="12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20046</xdr:rowOff>
    </xdr:from>
    <xdr:to>
      <xdr:col>5</xdr:col>
      <xdr:colOff>409575</xdr:colOff>
      <xdr:row>75</xdr:row>
      <xdr:rowOff>121646</xdr:rowOff>
    </xdr:to>
    <xdr:sp macro="" textlink="">
      <xdr:nvSpPr>
        <xdr:cNvPr id="197" name="円/楕円 196"/>
        <xdr:cNvSpPr/>
      </xdr:nvSpPr>
      <xdr:spPr>
        <a:xfrm>
          <a:off x="3746500" y="128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138173</xdr:rowOff>
    </xdr:from>
    <xdr:ext cx="469744" cy="259045"/>
    <xdr:sp macro="" textlink="">
      <xdr:nvSpPr>
        <xdr:cNvPr id="198" name="テキスト ボックス 197"/>
        <xdr:cNvSpPr txBox="1"/>
      </xdr:nvSpPr>
      <xdr:spPr>
        <a:xfrm>
          <a:off x="3562427" y="1265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14743</xdr:rowOff>
    </xdr:from>
    <xdr:to>
      <xdr:col>4</xdr:col>
      <xdr:colOff>206375</xdr:colOff>
      <xdr:row>75</xdr:row>
      <xdr:rowOff>116343</xdr:rowOff>
    </xdr:to>
    <xdr:sp macro="" textlink="">
      <xdr:nvSpPr>
        <xdr:cNvPr id="199" name="円/楕円 198"/>
        <xdr:cNvSpPr/>
      </xdr:nvSpPr>
      <xdr:spPr>
        <a:xfrm>
          <a:off x="2857500" y="128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132870</xdr:rowOff>
    </xdr:from>
    <xdr:ext cx="469744" cy="259045"/>
    <xdr:sp macro="" textlink="">
      <xdr:nvSpPr>
        <xdr:cNvPr id="200" name="テキスト ボックス 199"/>
        <xdr:cNvSpPr txBox="1"/>
      </xdr:nvSpPr>
      <xdr:spPr>
        <a:xfrm>
          <a:off x="2673427" y="1264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8890</xdr:rowOff>
    </xdr:from>
    <xdr:to>
      <xdr:col>3</xdr:col>
      <xdr:colOff>3175</xdr:colOff>
      <xdr:row>75</xdr:row>
      <xdr:rowOff>110490</xdr:rowOff>
    </xdr:to>
    <xdr:sp macro="" textlink="">
      <xdr:nvSpPr>
        <xdr:cNvPr id="201" name="円/楕円 200"/>
        <xdr:cNvSpPr/>
      </xdr:nvSpPr>
      <xdr:spPr>
        <a:xfrm>
          <a:off x="1968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127017</xdr:rowOff>
    </xdr:from>
    <xdr:ext cx="469744" cy="259045"/>
    <xdr:sp macro="" textlink="">
      <xdr:nvSpPr>
        <xdr:cNvPr id="202" name="テキスト ボックス 201"/>
        <xdr:cNvSpPr txBox="1"/>
      </xdr:nvSpPr>
      <xdr:spPr>
        <a:xfrm>
          <a:off x="1784427"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169276</xdr:rowOff>
    </xdr:from>
    <xdr:to>
      <xdr:col>1</xdr:col>
      <xdr:colOff>485775</xdr:colOff>
      <xdr:row>75</xdr:row>
      <xdr:rowOff>99426</xdr:rowOff>
    </xdr:to>
    <xdr:sp macro="" textlink="">
      <xdr:nvSpPr>
        <xdr:cNvPr id="203" name="円/楕円 202"/>
        <xdr:cNvSpPr/>
      </xdr:nvSpPr>
      <xdr:spPr>
        <a:xfrm>
          <a:off x="1079500" y="1285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115953</xdr:rowOff>
    </xdr:from>
    <xdr:ext cx="469744" cy="259045"/>
    <xdr:sp macro="" textlink="">
      <xdr:nvSpPr>
        <xdr:cNvPr id="204" name="テキスト ボックス 203"/>
        <xdr:cNvSpPr txBox="1"/>
      </xdr:nvSpPr>
      <xdr:spPr>
        <a:xfrm>
          <a:off x="895427" y="1263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37881</xdr:rowOff>
    </xdr:from>
    <xdr:to>
      <xdr:col>6</xdr:col>
      <xdr:colOff>511175</xdr:colOff>
      <xdr:row>94</xdr:row>
      <xdr:rowOff>83099</xdr:rowOff>
    </xdr:to>
    <xdr:cxnSp macro="">
      <xdr:nvCxnSpPr>
        <xdr:cNvPr id="232" name="直線コネクタ 231"/>
        <xdr:cNvCxnSpPr/>
      </xdr:nvCxnSpPr>
      <xdr:spPr>
        <a:xfrm flipV="1">
          <a:off x="3797300" y="16154181"/>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83099</xdr:rowOff>
    </xdr:from>
    <xdr:to>
      <xdr:col>5</xdr:col>
      <xdr:colOff>358775</xdr:colOff>
      <xdr:row>95</xdr:row>
      <xdr:rowOff>31710</xdr:rowOff>
    </xdr:to>
    <xdr:cxnSp macro="">
      <xdr:nvCxnSpPr>
        <xdr:cNvPr id="235" name="直線コネクタ 234"/>
        <xdr:cNvCxnSpPr/>
      </xdr:nvCxnSpPr>
      <xdr:spPr>
        <a:xfrm flipV="1">
          <a:off x="2908300" y="16199399"/>
          <a:ext cx="889000" cy="1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31367</xdr:rowOff>
    </xdr:from>
    <xdr:to>
      <xdr:col>4</xdr:col>
      <xdr:colOff>155575</xdr:colOff>
      <xdr:row>95</xdr:row>
      <xdr:rowOff>31710</xdr:rowOff>
    </xdr:to>
    <xdr:cxnSp macro="">
      <xdr:nvCxnSpPr>
        <xdr:cNvPr id="238" name="直線コネクタ 237"/>
        <xdr:cNvCxnSpPr/>
      </xdr:nvCxnSpPr>
      <xdr:spPr>
        <a:xfrm>
          <a:off x="2019300" y="1631911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5032</xdr:rowOff>
    </xdr:from>
    <xdr:to>
      <xdr:col>2</xdr:col>
      <xdr:colOff>638175</xdr:colOff>
      <xdr:row>95</xdr:row>
      <xdr:rowOff>31367</xdr:rowOff>
    </xdr:to>
    <xdr:cxnSp macro="">
      <xdr:nvCxnSpPr>
        <xdr:cNvPr id="241" name="直線コネクタ 240"/>
        <xdr:cNvCxnSpPr/>
      </xdr:nvCxnSpPr>
      <xdr:spPr>
        <a:xfrm>
          <a:off x="1130300" y="16292782"/>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158531</xdr:rowOff>
    </xdr:from>
    <xdr:to>
      <xdr:col>6</xdr:col>
      <xdr:colOff>561975</xdr:colOff>
      <xdr:row>94</xdr:row>
      <xdr:rowOff>88681</xdr:rowOff>
    </xdr:to>
    <xdr:sp macro="" textlink="">
      <xdr:nvSpPr>
        <xdr:cNvPr id="251" name="円/楕円 250"/>
        <xdr:cNvSpPr/>
      </xdr:nvSpPr>
      <xdr:spPr>
        <a:xfrm>
          <a:off x="4584700" y="161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9958</xdr:rowOff>
    </xdr:from>
    <xdr:ext cx="534377" cy="259045"/>
    <xdr:sp macro="" textlink="">
      <xdr:nvSpPr>
        <xdr:cNvPr id="252" name="扶助費該当値テキスト"/>
        <xdr:cNvSpPr txBox="1"/>
      </xdr:nvSpPr>
      <xdr:spPr>
        <a:xfrm>
          <a:off x="4686300" y="159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32299</xdr:rowOff>
    </xdr:from>
    <xdr:to>
      <xdr:col>5</xdr:col>
      <xdr:colOff>409575</xdr:colOff>
      <xdr:row>94</xdr:row>
      <xdr:rowOff>133899</xdr:rowOff>
    </xdr:to>
    <xdr:sp macro="" textlink="">
      <xdr:nvSpPr>
        <xdr:cNvPr id="253" name="円/楕円 252"/>
        <xdr:cNvSpPr/>
      </xdr:nvSpPr>
      <xdr:spPr>
        <a:xfrm>
          <a:off x="3746500" y="161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150426</xdr:rowOff>
    </xdr:from>
    <xdr:ext cx="534377" cy="259045"/>
    <xdr:sp macro="" textlink="">
      <xdr:nvSpPr>
        <xdr:cNvPr id="254" name="テキスト ボックス 253"/>
        <xdr:cNvSpPr txBox="1"/>
      </xdr:nvSpPr>
      <xdr:spPr>
        <a:xfrm>
          <a:off x="3530111" y="1592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152360</xdr:rowOff>
    </xdr:from>
    <xdr:to>
      <xdr:col>4</xdr:col>
      <xdr:colOff>206375</xdr:colOff>
      <xdr:row>95</xdr:row>
      <xdr:rowOff>82510</xdr:rowOff>
    </xdr:to>
    <xdr:sp macro="" textlink="">
      <xdr:nvSpPr>
        <xdr:cNvPr id="255" name="円/楕円 254"/>
        <xdr:cNvSpPr/>
      </xdr:nvSpPr>
      <xdr:spPr>
        <a:xfrm>
          <a:off x="2857500" y="162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99037</xdr:rowOff>
    </xdr:from>
    <xdr:ext cx="534377" cy="259045"/>
    <xdr:sp macro="" textlink="">
      <xdr:nvSpPr>
        <xdr:cNvPr id="256" name="テキスト ボックス 255"/>
        <xdr:cNvSpPr txBox="1"/>
      </xdr:nvSpPr>
      <xdr:spPr>
        <a:xfrm>
          <a:off x="2641111" y="160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152017</xdr:rowOff>
    </xdr:from>
    <xdr:to>
      <xdr:col>3</xdr:col>
      <xdr:colOff>3175</xdr:colOff>
      <xdr:row>95</xdr:row>
      <xdr:rowOff>82167</xdr:rowOff>
    </xdr:to>
    <xdr:sp macro="" textlink="">
      <xdr:nvSpPr>
        <xdr:cNvPr id="257" name="円/楕円 256"/>
        <xdr:cNvSpPr/>
      </xdr:nvSpPr>
      <xdr:spPr>
        <a:xfrm>
          <a:off x="1968500" y="162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98694</xdr:rowOff>
    </xdr:from>
    <xdr:ext cx="534377" cy="259045"/>
    <xdr:sp macro="" textlink="">
      <xdr:nvSpPr>
        <xdr:cNvPr id="258" name="テキスト ボックス 257"/>
        <xdr:cNvSpPr txBox="1"/>
      </xdr:nvSpPr>
      <xdr:spPr>
        <a:xfrm>
          <a:off x="1752111" y="160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125682</xdr:rowOff>
    </xdr:from>
    <xdr:to>
      <xdr:col>1</xdr:col>
      <xdr:colOff>485775</xdr:colOff>
      <xdr:row>95</xdr:row>
      <xdr:rowOff>55832</xdr:rowOff>
    </xdr:to>
    <xdr:sp macro="" textlink="">
      <xdr:nvSpPr>
        <xdr:cNvPr id="259" name="円/楕円 258"/>
        <xdr:cNvSpPr/>
      </xdr:nvSpPr>
      <xdr:spPr>
        <a:xfrm>
          <a:off x="1079500" y="162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72359</xdr:rowOff>
    </xdr:from>
    <xdr:ext cx="534377" cy="259045"/>
    <xdr:sp macro="" textlink="">
      <xdr:nvSpPr>
        <xdr:cNvPr id="260" name="テキスト ボックス 259"/>
        <xdr:cNvSpPr txBox="1"/>
      </xdr:nvSpPr>
      <xdr:spPr>
        <a:xfrm>
          <a:off x="863111" y="1601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143186</xdr:rowOff>
    </xdr:from>
    <xdr:to>
      <xdr:col>15</xdr:col>
      <xdr:colOff>180975</xdr:colOff>
      <xdr:row>38</xdr:row>
      <xdr:rowOff>7989</xdr:rowOff>
    </xdr:to>
    <xdr:cxnSp macro="">
      <xdr:nvCxnSpPr>
        <xdr:cNvPr id="289" name="直線コネクタ 288"/>
        <xdr:cNvCxnSpPr/>
      </xdr:nvCxnSpPr>
      <xdr:spPr>
        <a:xfrm flipV="1">
          <a:off x="9639300" y="6486836"/>
          <a:ext cx="838200" cy="3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7989</xdr:rowOff>
    </xdr:from>
    <xdr:to>
      <xdr:col>14</xdr:col>
      <xdr:colOff>28575</xdr:colOff>
      <xdr:row>38</xdr:row>
      <xdr:rowOff>25514</xdr:rowOff>
    </xdr:to>
    <xdr:cxnSp macro="">
      <xdr:nvCxnSpPr>
        <xdr:cNvPr id="292" name="直線コネクタ 291"/>
        <xdr:cNvCxnSpPr/>
      </xdr:nvCxnSpPr>
      <xdr:spPr>
        <a:xfrm flipV="1">
          <a:off x="8750300" y="6523089"/>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60033</xdr:rowOff>
    </xdr:from>
    <xdr:to>
      <xdr:col>12</xdr:col>
      <xdr:colOff>511175</xdr:colOff>
      <xdr:row>38</xdr:row>
      <xdr:rowOff>25514</xdr:rowOff>
    </xdr:to>
    <xdr:cxnSp macro="">
      <xdr:nvCxnSpPr>
        <xdr:cNvPr id="295" name="直線コネクタ 294"/>
        <xdr:cNvCxnSpPr/>
      </xdr:nvCxnSpPr>
      <xdr:spPr>
        <a:xfrm>
          <a:off x="7861300" y="6403683"/>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60033</xdr:rowOff>
    </xdr:from>
    <xdr:to>
      <xdr:col>11</xdr:col>
      <xdr:colOff>307975</xdr:colOff>
      <xdr:row>37</xdr:row>
      <xdr:rowOff>154807</xdr:rowOff>
    </xdr:to>
    <xdr:cxnSp macro="">
      <xdr:nvCxnSpPr>
        <xdr:cNvPr id="298" name="直線コネクタ 297"/>
        <xdr:cNvCxnSpPr/>
      </xdr:nvCxnSpPr>
      <xdr:spPr>
        <a:xfrm flipV="1">
          <a:off x="6972300" y="6403683"/>
          <a:ext cx="889000" cy="9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92386</xdr:rowOff>
    </xdr:from>
    <xdr:to>
      <xdr:col>15</xdr:col>
      <xdr:colOff>231775</xdr:colOff>
      <xdr:row>38</xdr:row>
      <xdr:rowOff>22537</xdr:rowOff>
    </xdr:to>
    <xdr:sp macro="" textlink="">
      <xdr:nvSpPr>
        <xdr:cNvPr id="308" name="円/楕円 307"/>
        <xdr:cNvSpPr/>
      </xdr:nvSpPr>
      <xdr:spPr>
        <a:xfrm>
          <a:off x="10426700" y="64360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7313</xdr:rowOff>
    </xdr:from>
    <xdr:ext cx="534377" cy="259045"/>
    <xdr:sp macro="" textlink="">
      <xdr:nvSpPr>
        <xdr:cNvPr id="309" name="補助費等該当値テキスト"/>
        <xdr:cNvSpPr txBox="1"/>
      </xdr:nvSpPr>
      <xdr:spPr>
        <a:xfrm>
          <a:off x="10528300" y="63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128638</xdr:rowOff>
    </xdr:from>
    <xdr:to>
      <xdr:col>14</xdr:col>
      <xdr:colOff>79375</xdr:colOff>
      <xdr:row>38</xdr:row>
      <xdr:rowOff>58789</xdr:rowOff>
    </xdr:to>
    <xdr:sp macro="" textlink="">
      <xdr:nvSpPr>
        <xdr:cNvPr id="310" name="円/楕円 309"/>
        <xdr:cNvSpPr/>
      </xdr:nvSpPr>
      <xdr:spPr>
        <a:xfrm>
          <a:off x="9588500" y="647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49916</xdr:rowOff>
    </xdr:from>
    <xdr:ext cx="534377" cy="259045"/>
    <xdr:sp macro="" textlink="">
      <xdr:nvSpPr>
        <xdr:cNvPr id="311" name="テキスト ボックス 310"/>
        <xdr:cNvSpPr txBox="1"/>
      </xdr:nvSpPr>
      <xdr:spPr>
        <a:xfrm>
          <a:off x="9372111" y="65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146164</xdr:rowOff>
    </xdr:from>
    <xdr:to>
      <xdr:col>12</xdr:col>
      <xdr:colOff>561975</xdr:colOff>
      <xdr:row>38</xdr:row>
      <xdr:rowOff>76315</xdr:rowOff>
    </xdr:to>
    <xdr:sp macro="" textlink="">
      <xdr:nvSpPr>
        <xdr:cNvPr id="312" name="円/楕円 311"/>
        <xdr:cNvSpPr/>
      </xdr:nvSpPr>
      <xdr:spPr>
        <a:xfrm>
          <a:off x="8699500" y="64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67441</xdr:rowOff>
    </xdr:from>
    <xdr:ext cx="469744" cy="259045"/>
    <xdr:sp macro="" textlink="">
      <xdr:nvSpPr>
        <xdr:cNvPr id="313" name="テキスト ボックス 312"/>
        <xdr:cNvSpPr txBox="1"/>
      </xdr:nvSpPr>
      <xdr:spPr>
        <a:xfrm>
          <a:off x="8515427" y="65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9233</xdr:rowOff>
    </xdr:from>
    <xdr:to>
      <xdr:col>11</xdr:col>
      <xdr:colOff>358775</xdr:colOff>
      <xdr:row>37</xdr:row>
      <xdr:rowOff>110833</xdr:rowOff>
    </xdr:to>
    <xdr:sp macro="" textlink="">
      <xdr:nvSpPr>
        <xdr:cNvPr id="314" name="円/楕円 313"/>
        <xdr:cNvSpPr/>
      </xdr:nvSpPr>
      <xdr:spPr>
        <a:xfrm>
          <a:off x="7810500" y="63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101960</xdr:rowOff>
    </xdr:from>
    <xdr:ext cx="534377" cy="259045"/>
    <xdr:sp macro="" textlink="">
      <xdr:nvSpPr>
        <xdr:cNvPr id="315" name="テキスト ボックス 314"/>
        <xdr:cNvSpPr txBox="1"/>
      </xdr:nvSpPr>
      <xdr:spPr>
        <a:xfrm>
          <a:off x="7594111" y="64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104007</xdr:rowOff>
    </xdr:from>
    <xdr:to>
      <xdr:col>10</xdr:col>
      <xdr:colOff>155575</xdr:colOff>
      <xdr:row>38</xdr:row>
      <xdr:rowOff>34157</xdr:rowOff>
    </xdr:to>
    <xdr:sp macro="" textlink="">
      <xdr:nvSpPr>
        <xdr:cNvPr id="316" name="円/楕円 315"/>
        <xdr:cNvSpPr/>
      </xdr:nvSpPr>
      <xdr:spPr>
        <a:xfrm>
          <a:off x="6921500" y="64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25284</xdr:rowOff>
    </xdr:from>
    <xdr:ext cx="534377" cy="259045"/>
    <xdr:sp macro="" textlink="">
      <xdr:nvSpPr>
        <xdr:cNvPr id="317" name="テキスト ボックス 316"/>
        <xdr:cNvSpPr txBox="1"/>
      </xdr:nvSpPr>
      <xdr:spPr>
        <a:xfrm>
          <a:off x="6705111" y="65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151016</xdr:rowOff>
    </xdr:from>
    <xdr:to>
      <xdr:col>15</xdr:col>
      <xdr:colOff>180975</xdr:colOff>
      <xdr:row>57</xdr:row>
      <xdr:rowOff>7135</xdr:rowOff>
    </xdr:to>
    <xdr:cxnSp macro="">
      <xdr:nvCxnSpPr>
        <xdr:cNvPr id="345" name="直線コネクタ 344"/>
        <xdr:cNvCxnSpPr/>
      </xdr:nvCxnSpPr>
      <xdr:spPr>
        <a:xfrm flipV="1">
          <a:off x="9639300" y="9580766"/>
          <a:ext cx="838200" cy="1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7135</xdr:rowOff>
    </xdr:from>
    <xdr:to>
      <xdr:col>14</xdr:col>
      <xdr:colOff>28575</xdr:colOff>
      <xdr:row>58</xdr:row>
      <xdr:rowOff>74344</xdr:rowOff>
    </xdr:to>
    <xdr:cxnSp macro="">
      <xdr:nvCxnSpPr>
        <xdr:cNvPr id="348" name="直線コネクタ 347"/>
        <xdr:cNvCxnSpPr/>
      </xdr:nvCxnSpPr>
      <xdr:spPr>
        <a:xfrm flipV="1">
          <a:off x="8750300" y="9779785"/>
          <a:ext cx="889000" cy="2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131287</xdr:rowOff>
    </xdr:from>
    <xdr:to>
      <xdr:col>12</xdr:col>
      <xdr:colOff>511175</xdr:colOff>
      <xdr:row>58</xdr:row>
      <xdr:rowOff>74344</xdr:rowOff>
    </xdr:to>
    <xdr:cxnSp macro="">
      <xdr:nvCxnSpPr>
        <xdr:cNvPr id="351" name="直線コネクタ 350"/>
        <xdr:cNvCxnSpPr/>
      </xdr:nvCxnSpPr>
      <xdr:spPr>
        <a:xfrm>
          <a:off x="7861300" y="9732487"/>
          <a:ext cx="889000" cy="28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131287</xdr:rowOff>
    </xdr:from>
    <xdr:to>
      <xdr:col>11</xdr:col>
      <xdr:colOff>307975</xdr:colOff>
      <xdr:row>59</xdr:row>
      <xdr:rowOff>1740</xdr:rowOff>
    </xdr:to>
    <xdr:cxnSp macro="">
      <xdr:nvCxnSpPr>
        <xdr:cNvPr id="354" name="直線コネクタ 353"/>
        <xdr:cNvCxnSpPr/>
      </xdr:nvCxnSpPr>
      <xdr:spPr>
        <a:xfrm flipV="1">
          <a:off x="6972300" y="9732487"/>
          <a:ext cx="889000" cy="38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100216</xdr:rowOff>
    </xdr:from>
    <xdr:to>
      <xdr:col>15</xdr:col>
      <xdr:colOff>231775</xdr:colOff>
      <xdr:row>56</xdr:row>
      <xdr:rowOff>30366</xdr:rowOff>
    </xdr:to>
    <xdr:sp macro="" textlink="">
      <xdr:nvSpPr>
        <xdr:cNvPr id="364" name="円/楕円 363"/>
        <xdr:cNvSpPr/>
      </xdr:nvSpPr>
      <xdr:spPr>
        <a:xfrm>
          <a:off x="10426700" y="95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78643</xdr:rowOff>
    </xdr:from>
    <xdr:ext cx="534377" cy="259045"/>
    <xdr:sp macro="" textlink="">
      <xdr:nvSpPr>
        <xdr:cNvPr id="365" name="普通建設事業費該当値テキスト"/>
        <xdr:cNvSpPr txBox="1"/>
      </xdr:nvSpPr>
      <xdr:spPr>
        <a:xfrm>
          <a:off x="10528300" y="95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127785</xdr:rowOff>
    </xdr:from>
    <xdr:to>
      <xdr:col>14</xdr:col>
      <xdr:colOff>79375</xdr:colOff>
      <xdr:row>57</xdr:row>
      <xdr:rowOff>57935</xdr:rowOff>
    </xdr:to>
    <xdr:sp macro="" textlink="">
      <xdr:nvSpPr>
        <xdr:cNvPr id="366" name="円/楕円 365"/>
        <xdr:cNvSpPr/>
      </xdr:nvSpPr>
      <xdr:spPr>
        <a:xfrm>
          <a:off x="9588500" y="97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49062</xdr:rowOff>
    </xdr:from>
    <xdr:ext cx="534377" cy="259045"/>
    <xdr:sp macro="" textlink="">
      <xdr:nvSpPr>
        <xdr:cNvPr id="367" name="テキスト ボックス 366"/>
        <xdr:cNvSpPr txBox="1"/>
      </xdr:nvSpPr>
      <xdr:spPr>
        <a:xfrm>
          <a:off x="9372111" y="98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23544</xdr:rowOff>
    </xdr:from>
    <xdr:to>
      <xdr:col>12</xdr:col>
      <xdr:colOff>561975</xdr:colOff>
      <xdr:row>58</xdr:row>
      <xdr:rowOff>125144</xdr:rowOff>
    </xdr:to>
    <xdr:sp macro="" textlink="">
      <xdr:nvSpPr>
        <xdr:cNvPr id="368" name="円/楕円 367"/>
        <xdr:cNvSpPr/>
      </xdr:nvSpPr>
      <xdr:spPr>
        <a:xfrm>
          <a:off x="8699500" y="99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116271</xdr:rowOff>
    </xdr:from>
    <xdr:ext cx="534377" cy="259045"/>
    <xdr:sp macro="" textlink="">
      <xdr:nvSpPr>
        <xdr:cNvPr id="369" name="テキスト ボックス 368"/>
        <xdr:cNvSpPr txBox="1"/>
      </xdr:nvSpPr>
      <xdr:spPr>
        <a:xfrm>
          <a:off x="8483111" y="100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80487</xdr:rowOff>
    </xdr:from>
    <xdr:to>
      <xdr:col>11</xdr:col>
      <xdr:colOff>358775</xdr:colOff>
      <xdr:row>57</xdr:row>
      <xdr:rowOff>10637</xdr:rowOff>
    </xdr:to>
    <xdr:sp macro="" textlink="">
      <xdr:nvSpPr>
        <xdr:cNvPr id="370" name="円/楕円 369"/>
        <xdr:cNvSpPr/>
      </xdr:nvSpPr>
      <xdr:spPr>
        <a:xfrm>
          <a:off x="7810500" y="96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1764</xdr:rowOff>
    </xdr:from>
    <xdr:ext cx="534377" cy="259045"/>
    <xdr:sp macro="" textlink="">
      <xdr:nvSpPr>
        <xdr:cNvPr id="371" name="テキスト ボックス 370"/>
        <xdr:cNvSpPr txBox="1"/>
      </xdr:nvSpPr>
      <xdr:spPr>
        <a:xfrm>
          <a:off x="7594111" y="97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122390</xdr:rowOff>
    </xdr:from>
    <xdr:to>
      <xdr:col>10</xdr:col>
      <xdr:colOff>155575</xdr:colOff>
      <xdr:row>59</xdr:row>
      <xdr:rowOff>52540</xdr:rowOff>
    </xdr:to>
    <xdr:sp macro="" textlink="">
      <xdr:nvSpPr>
        <xdr:cNvPr id="372" name="円/楕円 371"/>
        <xdr:cNvSpPr/>
      </xdr:nvSpPr>
      <xdr:spPr>
        <a:xfrm>
          <a:off x="6921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43667</xdr:rowOff>
    </xdr:from>
    <xdr:ext cx="534377" cy="259045"/>
    <xdr:sp macro="" textlink="">
      <xdr:nvSpPr>
        <xdr:cNvPr id="373" name="テキスト ボックス 372"/>
        <xdr:cNvSpPr txBox="1"/>
      </xdr:nvSpPr>
      <xdr:spPr>
        <a:xfrm>
          <a:off x="6705111" y="101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72217</xdr:rowOff>
    </xdr:from>
    <xdr:to>
      <xdr:col>15</xdr:col>
      <xdr:colOff>180975</xdr:colOff>
      <xdr:row>77</xdr:row>
      <xdr:rowOff>29538</xdr:rowOff>
    </xdr:to>
    <xdr:cxnSp macro="">
      <xdr:nvCxnSpPr>
        <xdr:cNvPr id="400" name="直線コネクタ 399"/>
        <xdr:cNvCxnSpPr/>
      </xdr:nvCxnSpPr>
      <xdr:spPr>
        <a:xfrm>
          <a:off x="9639300" y="13102417"/>
          <a:ext cx="838200" cy="1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150188</xdr:rowOff>
    </xdr:from>
    <xdr:to>
      <xdr:col>15</xdr:col>
      <xdr:colOff>231775</xdr:colOff>
      <xdr:row>77</xdr:row>
      <xdr:rowOff>80338</xdr:rowOff>
    </xdr:to>
    <xdr:sp macro="" textlink="">
      <xdr:nvSpPr>
        <xdr:cNvPr id="410" name="円/楕円 409"/>
        <xdr:cNvSpPr/>
      </xdr:nvSpPr>
      <xdr:spPr>
        <a:xfrm>
          <a:off x="10426700" y="131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128615</xdr:rowOff>
    </xdr:from>
    <xdr:ext cx="534377" cy="259045"/>
    <xdr:sp macro="" textlink="">
      <xdr:nvSpPr>
        <xdr:cNvPr id="411" name="普通建設事業費 （ うち新規整備　）該当値テキスト"/>
        <xdr:cNvSpPr txBox="1"/>
      </xdr:nvSpPr>
      <xdr:spPr>
        <a:xfrm>
          <a:off x="10528300" y="131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21417</xdr:rowOff>
    </xdr:from>
    <xdr:to>
      <xdr:col>14</xdr:col>
      <xdr:colOff>79375</xdr:colOff>
      <xdr:row>76</xdr:row>
      <xdr:rowOff>123017</xdr:rowOff>
    </xdr:to>
    <xdr:sp macro="" textlink="">
      <xdr:nvSpPr>
        <xdr:cNvPr id="412" name="円/楕円 411"/>
        <xdr:cNvSpPr/>
      </xdr:nvSpPr>
      <xdr:spPr>
        <a:xfrm>
          <a:off x="9588500" y="13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139544</xdr:rowOff>
    </xdr:from>
    <xdr:ext cx="534377" cy="259045"/>
    <xdr:sp macro="" textlink="">
      <xdr:nvSpPr>
        <xdr:cNvPr id="413" name="テキスト ボックス 412"/>
        <xdr:cNvSpPr txBox="1"/>
      </xdr:nvSpPr>
      <xdr:spPr>
        <a:xfrm>
          <a:off x="9372111" y="128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100107</xdr:rowOff>
    </xdr:from>
    <xdr:to>
      <xdr:col>15</xdr:col>
      <xdr:colOff>180975</xdr:colOff>
      <xdr:row>97</xdr:row>
      <xdr:rowOff>116452</xdr:rowOff>
    </xdr:to>
    <xdr:cxnSp macro="">
      <xdr:nvCxnSpPr>
        <xdr:cNvPr id="440" name="直線コネクタ 439"/>
        <xdr:cNvCxnSpPr/>
      </xdr:nvCxnSpPr>
      <xdr:spPr>
        <a:xfrm flipV="1">
          <a:off x="9639300" y="16559307"/>
          <a:ext cx="8382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49307</xdr:rowOff>
    </xdr:from>
    <xdr:to>
      <xdr:col>15</xdr:col>
      <xdr:colOff>231775</xdr:colOff>
      <xdr:row>96</xdr:row>
      <xdr:rowOff>150907</xdr:rowOff>
    </xdr:to>
    <xdr:sp macro="" textlink="">
      <xdr:nvSpPr>
        <xdr:cNvPr id="450" name="円/楕円 449"/>
        <xdr:cNvSpPr/>
      </xdr:nvSpPr>
      <xdr:spPr>
        <a:xfrm>
          <a:off x="10426700" y="165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27734</xdr:rowOff>
    </xdr:from>
    <xdr:ext cx="534377" cy="259045"/>
    <xdr:sp macro="" textlink="">
      <xdr:nvSpPr>
        <xdr:cNvPr id="451" name="普通建設事業費 （ うち更新整備　）該当値テキスト"/>
        <xdr:cNvSpPr txBox="1"/>
      </xdr:nvSpPr>
      <xdr:spPr>
        <a:xfrm>
          <a:off x="10528300" y="164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65652</xdr:rowOff>
    </xdr:from>
    <xdr:to>
      <xdr:col>14</xdr:col>
      <xdr:colOff>79375</xdr:colOff>
      <xdr:row>97</xdr:row>
      <xdr:rowOff>167252</xdr:rowOff>
    </xdr:to>
    <xdr:sp macro="" textlink="">
      <xdr:nvSpPr>
        <xdr:cNvPr id="452" name="円/楕円 451"/>
        <xdr:cNvSpPr/>
      </xdr:nvSpPr>
      <xdr:spPr>
        <a:xfrm>
          <a:off x="9588500" y="166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158379</xdr:rowOff>
    </xdr:from>
    <xdr:ext cx="469744" cy="259045"/>
    <xdr:sp macro="" textlink="">
      <xdr:nvSpPr>
        <xdr:cNvPr id="453" name="テキスト ボックス 452"/>
        <xdr:cNvSpPr txBox="1"/>
      </xdr:nvSpPr>
      <xdr:spPr>
        <a:xfrm>
          <a:off x="9404427" y="1678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138329</xdr:rowOff>
    </xdr:from>
    <xdr:to>
      <xdr:col>23</xdr:col>
      <xdr:colOff>517525</xdr:colOff>
      <xdr:row>38</xdr:row>
      <xdr:rowOff>139700</xdr:rowOff>
    </xdr:to>
    <xdr:cxnSp macro="">
      <xdr:nvCxnSpPr>
        <xdr:cNvPr id="480" name="直線コネクタ 479"/>
        <xdr:cNvCxnSpPr/>
      </xdr:nvCxnSpPr>
      <xdr:spPr>
        <a:xfrm>
          <a:off x="15481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138329</xdr:rowOff>
    </xdr:from>
    <xdr:to>
      <xdr:col>22</xdr:col>
      <xdr:colOff>365125</xdr:colOff>
      <xdr:row>38</xdr:row>
      <xdr:rowOff>139700</xdr:rowOff>
    </xdr:to>
    <xdr:cxnSp macro="">
      <xdr:nvCxnSpPr>
        <xdr:cNvPr id="483" name="直線コネクタ 482"/>
        <xdr:cNvCxnSpPr/>
      </xdr:nvCxnSpPr>
      <xdr:spPr>
        <a:xfrm flipV="1">
          <a:off x="14592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6" name="直線コネクタ 48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89" name="直線コネクタ 48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87529</xdr:rowOff>
    </xdr:from>
    <xdr:to>
      <xdr:col>22</xdr:col>
      <xdr:colOff>415925</xdr:colOff>
      <xdr:row>39</xdr:row>
      <xdr:rowOff>17679</xdr:rowOff>
    </xdr:to>
    <xdr:sp macro="" textlink="">
      <xdr:nvSpPr>
        <xdr:cNvPr id="501" name="円/楕円 500"/>
        <xdr:cNvSpPr/>
      </xdr:nvSpPr>
      <xdr:spPr>
        <a:xfrm>
          <a:off x="1543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8806</xdr:rowOff>
    </xdr:from>
    <xdr:ext cx="249299" cy="259045"/>
    <xdr:sp macro="" textlink="">
      <xdr:nvSpPr>
        <xdr:cNvPr id="502" name="テキスト ボックス 501"/>
        <xdr:cNvSpPr txBox="1"/>
      </xdr:nvSpPr>
      <xdr:spPr>
        <a:xfrm>
          <a:off x="15356649"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7" name="円/楕円 50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8" name="テキスト ボックス 50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49040</xdr:rowOff>
    </xdr:from>
    <xdr:to>
      <xdr:col>23</xdr:col>
      <xdr:colOff>517525</xdr:colOff>
      <xdr:row>77</xdr:row>
      <xdr:rowOff>104724</xdr:rowOff>
    </xdr:to>
    <xdr:cxnSp macro="">
      <xdr:nvCxnSpPr>
        <xdr:cNvPr id="586" name="直線コネクタ 585"/>
        <xdr:cNvCxnSpPr/>
      </xdr:nvCxnSpPr>
      <xdr:spPr>
        <a:xfrm>
          <a:off x="15481300" y="13250690"/>
          <a:ext cx="8382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25991</xdr:rowOff>
    </xdr:from>
    <xdr:to>
      <xdr:col>22</xdr:col>
      <xdr:colOff>365125</xdr:colOff>
      <xdr:row>77</xdr:row>
      <xdr:rowOff>49040</xdr:rowOff>
    </xdr:to>
    <xdr:cxnSp macro="">
      <xdr:nvCxnSpPr>
        <xdr:cNvPr id="589" name="直線コネクタ 588"/>
        <xdr:cNvCxnSpPr/>
      </xdr:nvCxnSpPr>
      <xdr:spPr>
        <a:xfrm>
          <a:off x="14592300" y="1322764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163207</xdr:rowOff>
    </xdr:from>
    <xdr:to>
      <xdr:col>21</xdr:col>
      <xdr:colOff>161925</xdr:colOff>
      <xdr:row>77</xdr:row>
      <xdr:rowOff>25991</xdr:rowOff>
    </xdr:to>
    <xdr:cxnSp macro="">
      <xdr:nvCxnSpPr>
        <xdr:cNvPr id="592" name="直線コネクタ 591"/>
        <xdr:cNvCxnSpPr/>
      </xdr:nvCxnSpPr>
      <xdr:spPr>
        <a:xfrm>
          <a:off x="13703300" y="13193407"/>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148158</xdr:rowOff>
    </xdr:from>
    <xdr:to>
      <xdr:col>19</xdr:col>
      <xdr:colOff>644525</xdr:colOff>
      <xdr:row>76</xdr:row>
      <xdr:rowOff>163207</xdr:rowOff>
    </xdr:to>
    <xdr:cxnSp macro="">
      <xdr:nvCxnSpPr>
        <xdr:cNvPr id="595" name="直線コネクタ 594"/>
        <xdr:cNvCxnSpPr/>
      </xdr:nvCxnSpPr>
      <xdr:spPr>
        <a:xfrm>
          <a:off x="12814300" y="13178358"/>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53924</xdr:rowOff>
    </xdr:from>
    <xdr:to>
      <xdr:col>23</xdr:col>
      <xdr:colOff>568325</xdr:colOff>
      <xdr:row>77</xdr:row>
      <xdr:rowOff>155524</xdr:rowOff>
    </xdr:to>
    <xdr:sp macro="" textlink="">
      <xdr:nvSpPr>
        <xdr:cNvPr id="605" name="円/楕円 604"/>
        <xdr:cNvSpPr/>
      </xdr:nvSpPr>
      <xdr:spPr>
        <a:xfrm>
          <a:off x="162687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140301</xdr:rowOff>
    </xdr:from>
    <xdr:ext cx="534377" cy="259045"/>
    <xdr:sp macro="" textlink="">
      <xdr:nvSpPr>
        <xdr:cNvPr id="606" name="公債費該当値テキスト"/>
        <xdr:cNvSpPr txBox="1"/>
      </xdr:nvSpPr>
      <xdr:spPr>
        <a:xfrm>
          <a:off x="16370300" y="131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169690</xdr:rowOff>
    </xdr:from>
    <xdr:to>
      <xdr:col>22</xdr:col>
      <xdr:colOff>415925</xdr:colOff>
      <xdr:row>77</xdr:row>
      <xdr:rowOff>99840</xdr:rowOff>
    </xdr:to>
    <xdr:sp macro="" textlink="">
      <xdr:nvSpPr>
        <xdr:cNvPr id="607" name="円/楕円 606"/>
        <xdr:cNvSpPr/>
      </xdr:nvSpPr>
      <xdr:spPr>
        <a:xfrm>
          <a:off x="15430500" y="131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90967</xdr:rowOff>
    </xdr:from>
    <xdr:ext cx="534377" cy="259045"/>
    <xdr:sp macro="" textlink="">
      <xdr:nvSpPr>
        <xdr:cNvPr id="608" name="テキスト ボックス 607"/>
        <xdr:cNvSpPr txBox="1"/>
      </xdr:nvSpPr>
      <xdr:spPr>
        <a:xfrm>
          <a:off x="15214111" y="132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146641</xdr:rowOff>
    </xdr:from>
    <xdr:to>
      <xdr:col>21</xdr:col>
      <xdr:colOff>212725</xdr:colOff>
      <xdr:row>77</xdr:row>
      <xdr:rowOff>76791</xdr:rowOff>
    </xdr:to>
    <xdr:sp macro="" textlink="">
      <xdr:nvSpPr>
        <xdr:cNvPr id="609" name="円/楕円 608"/>
        <xdr:cNvSpPr/>
      </xdr:nvSpPr>
      <xdr:spPr>
        <a:xfrm>
          <a:off x="14541500" y="131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67918</xdr:rowOff>
    </xdr:from>
    <xdr:ext cx="534377" cy="259045"/>
    <xdr:sp macro="" textlink="">
      <xdr:nvSpPr>
        <xdr:cNvPr id="610" name="テキスト ボックス 609"/>
        <xdr:cNvSpPr txBox="1"/>
      </xdr:nvSpPr>
      <xdr:spPr>
        <a:xfrm>
          <a:off x="14325111" y="132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112407</xdr:rowOff>
    </xdr:from>
    <xdr:to>
      <xdr:col>20</xdr:col>
      <xdr:colOff>9525</xdr:colOff>
      <xdr:row>77</xdr:row>
      <xdr:rowOff>42557</xdr:rowOff>
    </xdr:to>
    <xdr:sp macro="" textlink="">
      <xdr:nvSpPr>
        <xdr:cNvPr id="611" name="円/楕円 610"/>
        <xdr:cNvSpPr/>
      </xdr:nvSpPr>
      <xdr:spPr>
        <a:xfrm>
          <a:off x="13652500" y="131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33684</xdr:rowOff>
    </xdr:from>
    <xdr:ext cx="534377" cy="259045"/>
    <xdr:sp macro="" textlink="">
      <xdr:nvSpPr>
        <xdr:cNvPr id="612" name="テキスト ボックス 611"/>
        <xdr:cNvSpPr txBox="1"/>
      </xdr:nvSpPr>
      <xdr:spPr>
        <a:xfrm>
          <a:off x="13436111" y="132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97358</xdr:rowOff>
    </xdr:from>
    <xdr:to>
      <xdr:col>18</xdr:col>
      <xdr:colOff>492125</xdr:colOff>
      <xdr:row>77</xdr:row>
      <xdr:rowOff>27508</xdr:rowOff>
    </xdr:to>
    <xdr:sp macro="" textlink="">
      <xdr:nvSpPr>
        <xdr:cNvPr id="613" name="円/楕円 612"/>
        <xdr:cNvSpPr/>
      </xdr:nvSpPr>
      <xdr:spPr>
        <a:xfrm>
          <a:off x="12763500" y="131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18635</xdr:rowOff>
    </xdr:from>
    <xdr:ext cx="534377" cy="259045"/>
    <xdr:sp macro="" textlink="">
      <xdr:nvSpPr>
        <xdr:cNvPr id="614" name="テキスト ボックス 613"/>
        <xdr:cNvSpPr txBox="1"/>
      </xdr:nvSpPr>
      <xdr:spPr>
        <a:xfrm>
          <a:off x="12547111" y="132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171323</xdr:rowOff>
    </xdr:from>
    <xdr:to>
      <xdr:col>23</xdr:col>
      <xdr:colOff>517525</xdr:colOff>
      <xdr:row>97</xdr:row>
      <xdr:rowOff>163094</xdr:rowOff>
    </xdr:to>
    <xdr:cxnSp macro="">
      <xdr:nvCxnSpPr>
        <xdr:cNvPr id="643" name="直線コネクタ 642"/>
        <xdr:cNvCxnSpPr/>
      </xdr:nvCxnSpPr>
      <xdr:spPr>
        <a:xfrm>
          <a:off x="15481300" y="16630523"/>
          <a:ext cx="8382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171323</xdr:rowOff>
    </xdr:from>
    <xdr:to>
      <xdr:col>22</xdr:col>
      <xdr:colOff>365125</xdr:colOff>
      <xdr:row>97</xdr:row>
      <xdr:rowOff>135889</xdr:rowOff>
    </xdr:to>
    <xdr:cxnSp macro="">
      <xdr:nvCxnSpPr>
        <xdr:cNvPr id="646" name="直線コネクタ 645"/>
        <xdr:cNvCxnSpPr/>
      </xdr:nvCxnSpPr>
      <xdr:spPr>
        <a:xfrm flipV="1">
          <a:off x="14592300" y="16630523"/>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135889</xdr:rowOff>
    </xdr:from>
    <xdr:to>
      <xdr:col>21</xdr:col>
      <xdr:colOff>161925</xdr:colOff>
      <xdr:row>98</xdr:row>
      <xdr:rowOff>162598</xdr:rowOff>
    </xdr:to>
    <xdr:cxnSp macro="">
      <xdr:nvCxnSpPr>
        <xdr:cNvPr id="649" name="直線コネクタ 648"/>
        <xdr:cNvCxnSpPr/>
      </xdr:nvCxnSpPr>
      <xdr:spPr>
        <a:xfrm flipV="1">
          <a:off x="13703300" y="16766539"/>
          <a:ext cx="889000" cy="19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162598</xdr:rowOff>
    </xdr:from>
    <xdr:to>
      <xdr:col>19</xdr:col>
      <xdr:colOff>644525</xdr:colOff>
      <xdr:row>99</xdr:row>
      <xdr:rowOff>15608</xdr:rowOff>
    </xdr:to>
    <xdr:cxnSp macro="">
      <xdr:nvCxnSpPr>
        <xdr:cNvPr id="652" name="直線コネクタ 651"/>
        <xdr:cNvCxnSpPr/>
      </xdr:nvCxnSpPr>
      <xdr:spPr>
        <a:xfrm flipV="1">
          <a:off x="12814300" y="16964698"/>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112294</xdr:rowOff>
    </xdr:from>
    <xdr:to>
      <xdr:col>23</xdr:col>
      <xdr:colOff>568325</xdr:colOff>
      <xdr:row>98</xdr:row>
      <xdr:rowOff>42444</xdr:rowOff>
    </xdr:to>
    <xdr:sp macro="" textlink="">
      <xdr:nvSpPr>
        <xdr:cNvPr id="662" name="円/楕円 661"/>
        <xdr:cNvSpPr/>
      </xdr:nvSpPr>
      <xdr:spPr>
        <a:xfrm>
          <a:off x="162687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90721</xdr:rowOff>
    </xdr:from>
    <xdr:ext cx="469744" cy="259045"/>
    <xdr:sp macro="" textlink="">
      <xdr:nvSpPr>
        <xdr:cNvPr id="663" name="積立金該当値テキスト"/>
        <xdr:cNvSpPr txBox="1"/>
      </xdr:nvSpPr>
      <xdr:spPr>
        <a:xfrm>
          <a:off x="16370300" y="1672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120523</xdr:rowOff>
    </xdr:from>
    <xdr:to>
      <xdr:col>22</xdr:col>
      <xdr:colOff>415925</xdr:colOff>
      <xdr:row>97</xdr:row>
      <xdr:rowOff>50673</xdr:rowOff>
    </xdr:to>
    <xdr:sp macro="" textlink="">
      <xdr:nvSpPr>
        <xdr:cNvPr id="664" name="円/楕円 663"/>
        <xdr:cNvSpPr/>
      </xdr:nvSpPr>
      <xdr:spPr>
        <a:xfrm>
          <a:off x="15430500" y="165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67200</xdr:rowOff>
    </xdr:from>
    <xdr:ext cx="534377" cy="259045"/>
    <xdr:sp macro="" textlink="">
      <xdr:nvSpPr>
        <xdr:cNvPr id="665" name="テキスト ボックス 664"/>
        <xdr:cNvSpPr txBox="1"/>
      </xdr:nvSpPr>
      <xdr:spPr>
        <a:xfrm>
          <a:off x="15214111" y="163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85089</xdr:rowOff>
    </xdr:from>
    <xdr:to>
      <xdr:col>21</xdr:col>
      <xdr:colOff>212725</xdr:colOff>
      <xdr:row>98</xdr:row>
      <xdr:rowOff>15239</xdr:rowOff>
    </xdr:to>
    <xdr:sp macro="" textlink="">
      <xdr:nvSpPr>
        <xdr:cNvPr id="666" name="円/楕円 665"/>
        <xdr:cNvSpPr/>
      </xdr:nvSpPr>
      <xdr:spPr>
        <a:xfrm>
          <a:off x="145415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6366</xdr:rowOff>
    </xdr:from>
    <xdr:ext cx="469744" cy="259045"/>
    <xdr:sp macro="" textlink="">
      <xdr:nvSpPr>
        <xdr:cNvPr id="667" name="テキスト ボックス 666"/>
        <xdr:cNvSpPr txBox="1"/>
      </xdr:nvSpPr>
      <xdr:spPr>
        <a:xfrm>
          <a:off x="143574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111798</xdr:rowOff>
    </xdr:from>
    <xdr:to>
      <xdr:col>20</xdr:col>
      <xdr:colOff>9525</xdr:colOff>
      <xdr:row>99</xdr:row>
      <xdr:rowOff>41948</xdr:rowOff>
    </xdr:to>
    <xdr:sp macro="" textlink="">
      <xdr:nvSpPr>
        <xdr:cNvPr id="668" name="円/楕円 667"/>
        <xdr:cNvSpPr/>
      </xdr:nvSpPr>
      <xdr:spPr>
        <a:xfrm>
          <a:off x="13652500" y="169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33075</xdr:rowOff>
    </xdr:from>
    <xdr:ext cx="469744" cy="259045"/>
    <xdr:sp macro="" textlink="">
      <xdr:nvSpPr>
        <xdr:cNvPr id="669" name="テキスト ボックス 668"/>
        <xdr:cNvSpPr txBox="1"/>
      </xdr:nvSpPr>
      <xdr:spPr>
        <a:xfrm>
          <a:off x="13468427" y="170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136258</xdr:rowOff>
    </xdr:from>
    <xdr:to>
      <xdr:col>18</xdr:col>
      <xdr:colOff>492125</xdr:colOff>
      <xdr:row>99</xdr:row>
      <xdr:rowOff>66408</xdr:rowOff>
    </xdr:to>
    <xdr:sp macro="" textlink="">
      <xdr:nvSpPr>
        <xdr:cNvPr id="670" name="円/楕円 669"/>
        <xdr:cNvSpPr/>
      </xdr:nvSpPr>
      <xdr:spPr>
        <a:xfrm>
          <a:off x="12763500" y="169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57535</xdr:rowOff>
    </xdr:from>
    <xdr:ext cx="378565" cy="259045"/>
    <xdr:sp macro="" textlink="">
      <xdr:nvSpPr>
        <xdr:cNvPr id="671" name="テキスト ボックス 670"/>
        <xdr:cNvSpPr txBox="1"/>
      </xdr:nvSpPr>
      <xdr:spPr>
        <a:xfrm>
          <a:off x="12625017" y="1703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29287</xdr:rowOff>
    </xdr:from>
    <xdr:to>
      <xdr:col>32</xdr:col>
      <xdr:colOff>187325</xdr:colOff>
      <xdr:row>39</xdr:row>
      <xdr:rowOff>39192</xdr:rowOff>
    </xdr:to>
    <xdr:cxnSp macro="">
      <xdr:nvCxnSpPr>
        <xdr:cNvPr id="700" name="直線コネクタ 699"/>
        <xdr:cNvCxnSpPr/>
      </xdr:nvCxnSpPr>
      <xdr:spPr>
        <a:xfrm>
          <a:off x="21323300" y="6715837"/>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118440</xdr:rowOff>
    </xdr:from>
    <xdr:to>
      <xdr:col>31</xdr:col>
      <xdr:colOff>34925</xdr:colOff>
      <xdr:row>39</xdr:row>
      <xdr:rowOff>29287</xdr:rowOff>
    </xdr:to>
    <xdr:cxnSp macro="">
      <xdr:nvCxnSpPr>
        <xdr:cNvPr id="703" name="直線コネクタ 702"/>
        <xdr:cNvCxnSpPr/>
      </xdr:nvCxnSpPr>
      <xdr:spPr>
        <a:xfrm>
          <a:off x="20434300" y="6633540"/>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118440</xdr:rowOff>
    </xdr:from>
    <xdr:to>
      <xdr:col>29</xdr:col>
      <xdr:colOff>517525</xdr:colOff>
      <xdr:row>38</xdr:row>
      <xdr:rowOff>129337</xdr:rowOff>
    </xdr:to>
    <xdr:cxnSp macro="">
      <xdr:nvCxnSpPr>
        <xdr:cNvPr id="706" name="直線コネクタ 705"/>
        <xdr:cNvCxnSpPr/>
      </xdr:nvCxnSpPr>
      <xdr:spPr>
        <a:xfrm flipV="1">
          <a:off x="19545300" y="663354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118288</xdr:rowOff>
    </xdr:from>
    <xdr:to>
      <xdr:col>28</xdr:col>
      <xdr:colOff>314325</xdr:colOff>
      <xdr:row>38</xdr:row>
      <xdr:rowOff>129337</xdr:rowOff>
    </xdr:to>
    <xdr:cxnSp macro="">
      <xdr:nvCxnSpPr>
        <xdr:cNvPr id="709" name="直線コネクタ 708"/>
        <xdr:cNvCxnSpPr/>
      </xdr:nvCxnSpPr>
      <xdr:spPr>
        <a:xfrm>
          <a:off x="18656300" y="663338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159842</xdr:rowOff>
    </xdr:from>
    <xdr:to>
      <xdr:col>32</xdr:col>
      <xdr:colOff>238125</xdr:colOff>
      <xdr:row>39</xdr:row>
      <xdr:rowOff>89992</xdr:rowOff>
    </xdr:to>
    <xdr:sp macro="" textlink="">
      <xdr:nvSpPr>
        <xdr:cNvPr id="719" name="円/楕円 718"/>
        <xdr:cNvSpPr/>
      </xdr:nvSpPr>
      <xdr:spPr>
        <a:xfrm>
          <a:off x="22110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74769</xdr:rowOff>
    </xdr:from>
    <xdr:ext cx="313932" cy="259045"/>
    <xdr:sp macro="" textlink="">
      <xdr:nvSpPr>
        <xdr:cNvPr id="720" name="投資及び出資金該当値テキスト"/>
        <xdr:cNvSpPr txBox="1"/>
      </xdr:nvSpPr>
      <xdr:spPr>
        <a:xfrm>
          <a:off x="22212300" y="65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149937</xdr:rowOff>
    </xdr:from>
    <xdr:to>
      <xdr:col>31</xdr:col>
      <xdr:colOff>85725</xdr:colOff>
      <xdr:row>39</xdr:row>
      <xdr:rowOff>80087</xdr:rowOff>
    </xdr:to>
    <xdr:sp macro="" textlink="">
      <xdr:nvSpPr>
        <xdr:cNvPr id="721" name="円/楕円 720"/>
        <xdr:cNvSpPr/>
      </xdr:nvSpPr>
      <xdr:spPr>
        <a:xfrm>
          <a:off x="21272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71214</xdr:rowOff>
    </xdr:from>
    <xdr:ext cx="378565" cy="259045"/>
    <xdr:sp macro="" textlink="">
      <xdr:nvSpPr>
        <xdr:cNvPr id="722" name="テキスト ボックス 721"/>
        <xdr:cNvSpPr txBox="1"/>
      </xdr:nvSpPr>
      <xdr:spPr>
        <a:xfrm>
          <a:off x="21134017" y="675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67640</xdr:rowOff>
    </xdr:from>
    <xdr:to>
      <xdr:col>29</xdr:col>
      <xdr:colOff>568325</xdr:colOff>
      <xdr:row>38</xdr:row>
      <xdr:rowOff>169240</xdr:rowOff>
    </xdr:to>
    <xdr:sp macro="" textlink="">
      <xdr:nvSpPr>
        <xdr:cNvPr id="723" name="円/楕円 722"/>
        <xdr:cNvSpPr/>
      </xdr:nvSpPr>
      <xdr:spPr>
        <a:xfrm>
          <a:off x="20383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14317</xdr:rowOff>
    </xdr:from>
    <xdr:ext cx="469744" cy="259045"/>
    <xdr:sp macro="" textlink="">
      <xdr:nvSpPr>
        <xdr:cNvPr id="724" name="テキスト ボックス 723"/>
        <xdr:cNvSpPr txBox="1"/>
      </xdr:nvSpPr>
      <xdr:spPr>
        <a:xfrm>
          <a:off x="20199427" y="63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78537</xdr:rowOff>
    </xdr:from>
    <xdr:to>
      <xdr:col>28</xdr:col>
      <xdr:colOff>365125</xdr:colOff>
      <xdr:row>39</xdr:row>
      <xdr:rowOff>8687</xdr:rowOff>
    </xdr:to>
    <xdr:sp macro="" textlink="">
      <xdr:nvSpPr>
        <xdr:cNvPr id="725" name="円/楕円 724"/>
        <xdr:cNvSpPr/>
      </xdr:nvSpPr>
      <xdr:spPr>
        <a:xfrm>
          <a:off x="19494500" y="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25214</xdr:rowOff>
    </xdr:from>
    <xdr:ext cx="469744" cy="259045"/>
    <xdr:sp macro="" textlink="">
      <xdr:nvSpPr>
        <xdr:cNvPr id="726" name="テキスト ボックス 725"/>
        <xdr:cNvSpPr txBox="1"/>
      </xdr:nvSpPr>
      <xdr:spPr>
        <a:xfrm>
          <a:off x="19310427" y="63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67488</xdr:rowOff>
    </xdr:from>
    <xdr:to>
      <xdr:col>27</xdr:col>
      <xdr:colOff>161925</xdr:colOff>
      <xdr:row>38</xdr:row>
      <xdr:rowOff>169088</xdr:rowOff>
    </xdr:to>
    <xdr:sp macro="" textlink="">
      <xdr:nvSpPr>
        <xdr:cNvPr id="727" name="円/楕円 726"/>
        <xdr:cNvSpPr/>
      </xdr:nvSpPr>
      <xdr:spPr>
        <a:xfrm>
          <a:off x="18605500" y="65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14165</xdr:rowOff>
    </xdr:from>
    <xdr:ext cx="469744" cy="259045"/>
    <xdr:sp macro="" textlink="">
      <xdr:nvSpPr>
        <xdr:cNvPr id="728" name="テキスト ボックス 727"/>
        <xdr:cNvSpPr txBox="1"/>
      </xdr:nvSpPr>
      <xdr:spPr>
        <a:xfrm>
          <a:off x="18421427" y="63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110462</xdr:rowOff>
    </xdr:from>
    <xdr:to>
      <xdr:col>32</xdr:col>
      <xdr:colOff>187325</xdr:colOff>
      <xdr:row>58</xdr:row>
      <xdr:rowOff>112908</xdr:rowOff>
    </xdr:to>
    <xdr:cxnSp macro="">
      <xdr:nvCxnSpPr>
        <xdr:cNvPr id="755" name="直線コネクタ 754"/>
        <xdr:cNvCxnSpPr/>
      </xdr:nvCxnSpPr>
      <xdr:spPr>
        <a:xfrm>
          <a:off x="21323300" y="10054562"/>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110462</xdr:rowOff>
    </xdr:from>
    <xdr:to>
      <xdr:col>31</xdr:col>
      <xdr:colOff>34925</xdr:colOff>
      <xdr:row>58</xdr:row>
      <xdr:rowOff>112794</xdr:rowOff>
    </xdr:to>
    <xdr:cxnSp macro="">
      <xdr:nvCxnSpPr>
        <xdr:cNvPr id="758" name="直線コネクタ 757"/>
        <xdr:cNvCxnSpPr/>
      </xdr:nvCxnSpPr>
      <xdr:spPr>
        <a:xfrm flipV="1">
          <a:off x="20434300" y="1005456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112794</xdr:rowOff>
    </xdr:from>
    <xdr:to>
      <xdr:col>29</xdr:col>
      <xdr:colOff>517525</xdr:colOff>
      <xdr:row>58</xdr:row>
      <xdr:rowOff>113914</xdr:rowOff>
    </xdr:to>
    <xdr:cxnSp macro="">
      <xdr:nvCxnSpPr>
        <xdr:cNvPr id="761" name="直線コネクタ 760"/>
        <xdr:cNvCxnSpPr/>
      </xdr:nvCxnSpPr>
      <xdr:spPr>
        <a:xfrm flipV="1">
          <a:off x="19545300" y="10056894"/>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122510</xdr:rowOff>
    </xdr:from>
    <xdr:to>
      <xdr:col>28</xdr:col>
      <xdr:colOff>314325</xdr:colOff>
      <xdr:row>58</xdr:row>
      <xdr:rowOff>113914</xdr:rowOff>
    </xdr:to>
    <xdr:cxnSp macro="">
      <xdr:nvCxnSpPr>
        <xdr:cNvPr id="764" name="直線コネクタ 763"/>
        <xdr:cNvCxnSpPr/>
      </xdr:nvCxnSpPr>
      <xdr:spPr>
        <a:xfrm>
          <a:off x="18656300" y="9895160"/>
          <a:ext cx="889000" cy="1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62108</xdr:rowOff>
    </xdr:from>
    <xdr:to>
      <xdr:col>32</xdr:col>
      <xdr:colOff>238125</xdr:colOff>
      <xdr:row>58</xdr:row>
      <xdr:rowOff>163708</xdr:rowOff>
    </xdr:to>
    <xdr:sp macro="" textlink="">
      <xdr:nvSpPr>
        <xdr:cNvPr id="774" name="円/楕円 773"/>
        <xdr:cNvSpPr/>
      </xdr:nvSpPr>
      <xdr:spPr>
        <a:xfrm>
          <a:off x="22110700" y="10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148485</xdr:rowOff>
    </xdr:from>
    <xdr:ext cx="469744" cy="259045"/>
    <xdr:sp macro="" textlink="">
      <xdr:nvSpPr>
        <xdr:cNvPr id="775" name="貸付金該当値テキスト"/>
        <xdr:cNvSpPr txBox="1"/>
      </xdr:nvSpPr>
      <xdr:spPr>
        <a:xfrm>
          <a:off x="22212300" y="99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59662</xdr:rowOff>
    </xdr:from>
    <xdr:to>
      <xdr:col>31</xdr:col>
      <xdr:colOff>85725</xdr:colOff>
      <xdr:row>58</xdr:row>
      <xdr:rowOff>161262</xdr:rowOff>
    </xdr:to>
    <xdr:sp macro="" textlink="">
      <xdr:nvSpPr>
        <xdr:cNvPr id="776" name="円/楕円 775"/>
        <xdr:cNvSpPr/>
      </xdr:nvSpPr>
      <xdr:spPr>
        <a:xfrm>
          <a:off x="21272500" y="10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152389</xdr:rowOff>
    </xdr:from>
    <xdr:ext cx="469744" cy="259045"/>
    <xdr:sp macro="" textlink="">
      <xdr:nvSpPr>
        <xdr:cNvPr id="777" name="テキスト ボックス 776"/>
        <xdr:cNvSpPr txBox="1"/>
      </xdr:nvSpPr>
      <xdr:spPr>
        <a:xfrm>
          <a:off x="21088427" y="100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61994</xdr:rowOff>
    </xdr:from>
    <xdr:to>
      <xdr:col>29</xdr:col>
      <xdr:colOff>568325</xdr:colOff>
      <xdr:row>58</xdr:row>
      <xdr:rowOff>163594</xdr:rowOff>
    </xdr:to>
    <xdr:sp macro="" textlink="">
      <xdr:nvSpPr>
        <xdr:cNvPr id="778" name="円/楕円 777"/>
        <xdr:cNvSpPr/>
      </xdr:nvSpPr>
      <xdr:spPr>
        <a:xfrm>
          <a:off x="20383500" y="100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154721</xdr:rowOff>
    </xdr:from>
    <xdr:ext cx="469744" cy="259045"/>
    <xdr:sp macro="" textlink="">
      <xdr:nvSpPr>
        <xdr:cNvPr id="779" name="テキスト ボックス 778"/>
        <xdr:cNvSpPr txBox="1"/>
      </xdr:nvSpPr>
      <xdr:spPr>
        <a:xfrm>
          <a:off x="20199427" y="1009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63114</xdr:rowOff>
    </xdr:from>
    <xdr:to>
      <xdr:col>28</xdr:col>
      <xdr:colOff>365125</xdr:colOff>
      <xdr:row>58</xdr:row>
      <xdr:rowOff>164714</xdr:rowOff>
    </xdr:to>
    <xdr:sp macro="" textlink="">
      <xdr:nvSpPr>
        <xdr:cNvPr id="780" name="円/楕円 779"/>
        <xdr:cNvSpPr/>
      </xdr:nvSpPr>
      <xdr:spPr>
        <a:xfrm>
          <a:off x="19494500" y="100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155841</xdr:rowOff>
    </xdr:from>
    <xdr:ext cx="469744" cy="259045"/>
    <xdr:sp macro="" textlink="">
      <xdr:nvSpPr>
        <xdr:cNvPr id="781" name="テキスト ボックス 780"/>
        <xdr:cNvSpPr txBox="1"/>
      </xdr:nvSpPr>
      <xdr:spPr>
        <a:xfrm>
          <a:off x="19310427" y="100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71710</xdr:rowOff>
    </xdr:from>
    <xdr:to>
      <xdr:col>27</xdr:col>
      <xdr:colOff>161925</xdr:colOff>
      <xdr:row>58</xdr:row>
      <xdr:rowOff>1860</xdr:rowOff>
    </xdr:to>
    <xdr:sp macro="" textlink="">
      <xdr:nvSpPr>
        <xdr:cNvPr id="782" name="円/楕円 781"/>
        <xdr:cNvSpPr/>
      </xdr:nvSpPr>
      <xdr:spPr>
        <a:xfrm>
          <a:off x="18605500" y="98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164437</xdr:rowOff>
    </xdr:from>
    <xdr:ext cx="469744" cy="259045"/>
    <xdr:sp macro="" textlink="">
      <xdr:nvSpPr>
        <xdr:cNvPr id="783" name="テキスト ボックス 782"/>
        <xdr:cNvSpPr txBox="1"/>
      </xdr:nvSpPr>
      <xdr:spPr>
        <a:xfrm>
          <a:off x="18421427" y="99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30155</xdr:rowOff>
    </xdr:from>
    <xdr:to>
      <xdr:col>32</xdr:col>
      <xdr:colOff>187325</xdr:colOff>
      <xdr:row>73</xdr:row>
      <xdr:rowOff>65131</xdr:rowOff>
    </xdr:to>
    <xdr:cxnSp macro="">
      <xdr:nvCxnSpPr>
        <xdr:cNvPr id="811" name="直線コネクタ 810"/>
        <xdr:cNvCxnSpPr/>
      </xdr:nvCxnSpPr>
      <xdr:spPr>
        <a:xfrm flipV="1">
          <a:off x="21323300" y="12546005"/>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2"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65131</xdr:rowOff>
    </xdr:from>
    <xdr:to>
      <xdr:col>31</xdr:col>
      <xdr:colOff>34925</xdr:colOff>
      <xdr:row>74</xdr:row>
      <xdr:rowOff>60147</xdr:rowOff>
    </xdr:to>
    <xdr:cxnSp macro="">
      <xdr:nvCxnSpPr>
        <xdr:cNvPr id="814" name="直線コネクタ 813"/>
        <xdr:cNvCxnSpPr/>
      </xdr:nvCxnSpPr>
      <xdr:spPr>
        <a:xfrm flipV="1">
          <a:off x="20434300" y="12580981"/>
          <a:ext cx="889000" cy="1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15936</xdr:rowOff>
    </xdr:from>
    <xdr:to>
      <xdr:col>29</xdr:col>
      <xdr:colOff>517525</xdr:colOff>
      <xdr:row>74</xdr:row>
      <xdr:rowOff>60147</xdr:rowOff>
    </xdr:to>
    <xdr:cxnSp macro="">
      <xdr:nvCxnSpPr>
        <xdr:cNvPr id="817" name="直線コネクタ 816"/>
        <xdr:cNvCxnSpPr/>
      </xdr:nvCxnSpPr>
      <xdr:spPr>
        <a:xfrm>
          <a:off x="19545300" y="12360336"/>
          <a:ext cx="889000" cy="38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15936</xdr:rowOff>
    </xdr:from>
    <xdr:to>
      <xdr:col>28</xdr:col>
      <xdr:colOff>314325</xdr:colOff>
      <xdr:row>74</xdr:row>
      <xdr:rowOff>79807</xdr:rowOff>
    </xdr:to>
    <xdr:cxnSp macro="">
      <xdr:nvCxnSpPr>
        <xdr:cNvPr id="820" name="直線コネクタ 819"/>
        <xdr:cNvCxnSpPr/>
      </xdr:nvCxnSpPr>
      <xdr:spPr>
        <a:xfrm flipV="1">
          <a:off x="18656300" y="12360336"/>
          <a:ext cx="889000" cy="40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150805</xdr:rowOff>
    </xdr:from>
    <xdr:to>
      <xdr:col>32</xdr:col>
      <xdr:colOff>238125</xdr:colOff>
      <xdr:row>73</xdr:row>
      <xdr:rowOff>80955</xdr:rowOff>
    </xdr:to>
    <xdr:sp macro="" textlink="">
      <xdr:nvSpPr>
        <xdr:cNvPr id="830" name="円/楕円 829"/>
        <xdr:cNvSpPr/>
      </xdr:nvSpPr>
      <xdr:spPr>
        <a:xfrm>
          <a:off x="22110700" y="124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2232</xdr:rowOff>
    </xdr:from>
    <xdr:ext cx="534377" cy="259045"/>
    <xdr:sp macro="" textlink="">
      <xdr:nvSpPr>
        <xdr:cNvPr id="831" name="繰出金該当値テキスト"/>
        <xdr:cNvSpPr txBox="1"/>
      </xdr:nvSpPr>
      <xdr:spPr>
        <a:xfrm>
          <a:off x="22212300" y="1234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14331</xdr:rowOff>
    </xdr:from>
    <xdr:to>
      <xdr:col>31</xdr:col>
      <xdr:colOff>85725</xdr:colOff>
      <xdr:row>73</xdr:row>
      <xdr:rowOff>115931</xdr:rowOff>
    </xdr:to>
    <xdr:sp macro="" textlink="">
      <xdr:nvSpPr>
        <xdr:cNvPr id="832" name="円/楕円 831"/>
        <xdr:cNvSpPr/>
      </xdr:nvSpPr>
      <xdr:spPr>
        <a:xfrm>
          <a:off x="21272500" y="12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132458</xdr:rowOff>
    </xdr:from>
    <xdr:ext cx="534377" cy="259045"/>
    <xdr:sp macro="" textlink="">
      <xdr:nvSpPr>
        <xdr:cNvPr id="833" name="テキスト ボックス 832"/>
        <xdr:cNvSpPr txBox="1"/>
      </xdr:nvSpPr>
      <xdr:spPr>
        <a:xfrm>
          <a:off x="21056111" y="1230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9347</xdr:rowOff>
    </xdr:from>
    <xdr:to>
      <xdr:col>29</xdr:col>
      <xdr:colOff>568325</xdr:colOff>
      <xdr:row>74</xdr:row>
      <xdr:rowOff>110947</xdr:rowOff>
    </xdr:to>
    <xdr:sp macro="" textlink="">
      <xdr:nvSpPr>
        <xdr:cNvPr id="834" name="円/楕円 833"/>
        <xdr:cNvSpPr/>
      </xdr:nvSpPr>
      <xdr:spPr>
        <a:xfrm>
          <a:off x="20383500" y="126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127474</xdr:rowOff>
    </xdr:from>
    <xdr:ext cx="534377" cy="259045"/>
    <xdr:sp macro="" textlink="">
      <xdr:nvSpPr>
        <xdr:cNvPr id="835" name="テキスト ボックス 834"/>
        <xdr:cNvSpPr txBox="1"/>
      </xdr:nvSpPr>
      <xdr:spPr>
        <a:xfrm>
          <a:off x="20167111" y="124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136586</xdr:rowOff>
    </xdr:from>
    <xdr:to>
      <xdr:col>28</xdr:col>
      <xdr:colOff>365125</xdr:colOff>
      <xdr:row>72</xdr:row>
      <xdr:rowOff>66736</xdr:rowOff>
    </xdr:to>
    <xdr:sp macro="" textlink="">
      <xdr:nvSpPr>
        <xdr:cNvPr id="836" name="円/楕円 835"/>
        <xdr:cNvSpPr/>
      </xdr:nvSpPr>
      <xdr:spPr>
        <a:xfrm>
          <a:off x="19494500" y="123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83263</xdr:rowOff>
    </xdr:from>
    <xdr:ext cx="534377" cy="259045"/>
    <xdr:sp macro="" textlink="">
      <xdr:nvSpPr>
        <xdr:cNvPr id="837" name="テキスト ボックス 836"/>
        <xdr:cNvSpPr txBox="1"/>
      </xdr:nvSpPr>
      <xdr:spPr>
        <a:xfrm>
          <a:off x="19278111" y="1208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29007</xdr:rowOff>
    </xdr:from>
    <xdr:to>
      <xdr:col>27</xdr:col>
      <xdr:colOff>161925</xdr:colOff>
      <xdr:row>74</xdr:row>
      <xdr:rowOff>130607</xdr:rowOff>
    </xdr:to>
    <xdr:sp macro="" textlink="">
      <xdr:nvSpPr>
        <xdr:cNvPr id="838" name="円/楕円 837"/>
        <xdr:cNvSpPr/>
      </xdr:nvSpPr>
      <xdr:spPr>
        <a:xfrm>
          <a:off x="186055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147134</xdr:rowOff>
    </xdr:from>
    <xdr:ext cx="534377" cy="259045"/>
    <xdr:sp macro="" textlink="">
      <xdr:nvSpPr>
        <xdr:cNvPr id="839" name="テキスト ボックス 838"/>
        <xdr:cNvSpPr txBox="1"/>
      </xdr:nvSpPr>
      <xdr:spPr>
        <a:xfrm>
          <a:off x="18389111" y="124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331,502</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60,456</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60,000</a:t>
          </a:r>
          <a:r>
            <a:rPr kumimoji="1" lang="ja-JP" altLang="ja-JP" sz="1300">
              <a:solidFill>
                <a:schemeClr val="dk1"/>
              </a:solidFill>
              <a:effectLst/>
              <a:latin typeface="+mn-lt"/>
              <a:ea typeface="+mn-ea"/>
              <a:cs typeface="+mn-cs"/>
            </a:rPr>
            <a:t>円前後で推移してきており、類似団体と比較しても高い水準にあるが、引き続き職員体制</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の見直しにより、改善を図っていく。</a:t>
          </a:r>
          <a:endParaRPr lang="ja-JP" altLang="ja-JP" sz="1300">
            <a:effectLst/>
          </a:endParaRPr>
        </a:p>
        <a:p>
          <a:r>
            <a:rPr kumimoji="1" lang="ja-JP" altLang="ja-JP" sz="1300">
              <a:solidFill>
                <a:schemeClr val="dk1"/>
              </a:solidFill>
              <a:effectLst/>
              <a:latin typeface="+mn-lt"/>
              <a:ea typeface="+mn-ea"/>
              <a:cs typeface="+mn-cs"/>
            </a:rPr>
            <a:t>　また、直営の公共施設を多く維持補修費が</a:t>
          </a:r>
          <a:r>
            <a:rPr kumimoji="1" lang="en-US" altLang="ja-JP" sz="1300">
              <a:solidFill>
                <a:schemeClr val="dk1"/>
              </a:solidFill>
              <a:effectLst/>
              <a:latin typeface="+mn-lt"/>
              <a:ea typeface="+mn-ea"/>
              <a:cs typeface="+mn-cs"/>
            </a:rPr>
            <a:t>6,500</a:t>
          </a:r>
          <a:r>
            <a:rPr kumimoji="1" lang="ja-JP" altLang="ja-JP" sz="1300">
              <a:solidFill>
                <a:schemeClr val="dk1"/>
              </a:solidFill>
              <a:effectLst/>
              <a:latin typeface="+mn-lt"/>
              <a:ea typeface="+mn-ea"/>
              <a:cs typeface="+mn-cs"/>
            </a:rPr>
            <a:t>円前後と構造的に高い水準にあるため、今後、公共施設等総合管理計画に基づき、将来世代の負担を少しでも軽減するために、施設の長寿命化や施設規模の縮小により修繕更新・建替費用の縮減を図ることが必要と考えてい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367,068
362,408
36.09
122,407,656
121,683,648
174,832
67,708,473
45,593,417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122827</xdr:rowOff>
    </xdr:from>
    <xdr:to>
      <xdr:col>6</xdr:col>
      <xdr:colOff>511175</xdr:colOff>
      <xdr:row>36</xdr:row>
      <xdr:rowOff>115751</xdr:rowOff>
    </xdr:to>
    <xdr:cxnSp macro="">
      <xdr:nvCxnSpPr>
        <xdr:cNvPr id="63" name="直線コネクタ 62"/>
        <xdr:cNvCxnSpPr/>
      </xdr:nvCxnSpPr>
      <xdr:spPr>
        <a:xfrm flipV="1">
          <a:off x="3797300" y="6123577"/>
          <a:ext cx="8382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72208</xdr:rowOff>
    </xdr:from>
    <xdr:to>
      <xdr:col>5</xdr:col>
      <xdr:colOff>358775</xdr:colOff>
      <xdr:row>36</xdr:row>
      <xdr:rowOff>115751</xdr:rowOff>
    </xdr:to>
    <xdr:cxnSp macro="">
      <xdr:nvCxnSpPr>
        <xdr:cNvPr id="66" name="直線コネクタ 65"/>
        <xdr:cNvCxnSpPr/>
      </xdr:nvCxnSpPr>
      <xdr:spPr>
        <a:xfrm>
          <a:off x="2908300" y="624440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61867</xdr:rowOff>
    </xdr:from>
    <xdr:to>
      <xdr:col>4</xdr:col>
      <xdr:colOff>155575</xdr:colOff>
      <xdr:row>36</xdr:row>
      <xdr:rowOff>72208</xdr:rowOff>
    </xdr:to>
    <xdr:cxnSp macro="">
      <xdr:nvCxnSpPr>
        <xdr:cNvPr id="69" name="直線コネクタ 68"/>
        <xdr:cNvCxnSpPr/>
      </xdr:nvCxnSpPr>
      <xdr:spPr>
        <a:xfrm>
          <a:off x="2019300" y="6062617"/>
          <a:ext cx="889000" cy="1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73842</xdr:rowOff>
    </xdr:from>
    <xdr:to>
      <xdr:col>2</xdr:col>
      <xdr:colOff>638175</xdr:colOff>
      <xdr:row>35</xdr:row>
      <xdr:rowOff>61867</xdr:rowOff>
    </xdr:to>
    <xdr:cxnSp macro="">
      <xdr:nvCxnSpPr>
        <xdr:cNvPr id="72" name="直線コネクタ 71"/>
        <xdr:cNvCxnSpPr/>
      </xdr:nvCxnSpPr>
      <xdr:spPr>
        <a:xfrm>
          <a:off x="1130300" y="5731692"/>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72027</xdr:rowOff>
    </xdr:from>
    <xdr:to>
      <xdr:col>6</xdr:col>
      <xdr:colOff>561975</xdr:colOff>
      <xdr:row>36</xdr:row>
      <xdr:rowOff>2177</xdr:rowOff>
    </xdr:to>
    <xdr:sp macro="" textlink="">
      <xdr:nvSpPr>
        <xdr:cNvPr id="82" name="円/楕円 81"/>
        <xdr:cNvSpPr/>
      </xdr:nvSpPr>
      <xdr:spPr>
        <a:xfrm>
          <a:off x="45847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50454</xdr:rowOff>
    </xdr:from>
    <xdr:ext cx="469744" cy="259045"/>
    <xdr:sp macro="" textlink="">
      <xdr:nvSpPr>
        <xdr:cNvPr id="83" name="議会費該当値テキスト"/>
        <xdr:cNvSpPr txBox="1"/>
      </xdr:nvSpPr>
      <xdr:spPr>
        <a:xfrm>
          <a:off x="4686300" y="6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64951</xdr:rowOff>
    </xdr:from>
    <xdr:to>
      <xdr:col>5</xdr:col>
      <xdr:colOff>409575</xdr:colOff>
      <xdr:row>36</xdr:row>
      <xdr:rowOff>166551</xdr:rowOff>
    </xdr:to>
    <xdr:sp macro="" textlink="">
      <xdr:nvSpPr>
        <xdr:cNvPr id="84" name="円/楕円 83"/>
        <xdr:cNvSpPr/>
      </xdr:nvSpPr>
      <xdr:spPr>
        <a:xfrm>
          <a:off x="3746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157678</xdr:rowOff>
    </xdr:from>
    <xdr:ext cx="469744" cy="259045"/>
    <xdr:sp macro="" textlink="">
      <xdr:nvSpPr>
        <xdr:cNvPr id="85" name="テキスト ボックス 84"/>
        <xdr:cNvSpPr txBox="1"/>
      </xdr:nvSpPr>
      <xdr:spPr>
        <a:xfrm>
          <a:off x="3562427"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21408</xdr:rowOff>
    </xdr:from>
    <xdr:to>
      <xdr:col>4</xdr:col>
      <xdr:colOff>206375</xdr:colOff>
      <xdr:row>36</xdr:row>
      <xdr:rowOff>123008</xdr:rowOff>
    </xdr:to>
    <xdr:sp macro="" textlink="">
      <xdr:nvSpPr>
        <xdr:cNvPr id="86" name="円/楕円 85"/>
        <xdr:cNvSpPr/>
      </xdr:nvSpPr>
      <xdr:spPr>
        <a:xfrm>
          <a:off x="2857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114135</xdr:rowOff>
    </xdr:from>
    <xdr:ext cx="469744" cy="259045"/>
    <xdr:sp macro="" textlink="">
      <xdr:nvSpPr>
        <xdr:cNvPr id="87" name="テキスト ボックス 86"/>
        <xdr:cNvSpPr txBox="1"/>
      </xdr:nvSpPr>
      <xdr:spPr>
        <a:xfrm>
          <a:off x="2673427"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11067</xdr:rowOff>
    </xdr:from>
    <xdr:to>
      <xdr:col>3</xdr:col>
      <xdr:colOff>3175</xdr:colOff>
      <xdr:row>35</xdr:row>
      <xdr:rowOff>112667</xdr:rowOff>
    </xdr:to>
    <xdr:sp macro="" textlink="">
      <xdr:nvSpPr>
        <xdr:cNvPr id="88" name="円/楕円 87"/>
        <xdr:cNvSpPr/>
      </xdr:nvSpPr>
      <xdr:spPr>
        <a:xfrm>
          <a:off x="19685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129194</xdr:rowOff>
    </xdr:from>
    <xdr:ext cx="469744" cy="259045"/>
    <xdr:sp macro="" textlink="">
      <xdr:nvSpPr>
        <xdr:cNvPr id="89" name="テキスト ボックス 88"/>
        <xdr:cNvSpPr txBox="1"/>
      </xdr:nvSpPr>
      <xdr:spPr>
        <a:xfrm>
          <a:off x="1784427"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23042</xdr:rowOff>
    </xdr:from>
    <xdr:to>
      <xdr:col>1</xdr:col>
      <xdr:colOff>485775</xdr:colOff>
      <xdr:row>33</xdr:row>
      <xdr:rowOff>124642</xdr:rowOff>
    </xdr:to>
    <xdr:sp macro="" textlink="">
      <xdr:nvSpPr>
        <xdr:cNvPr id="90" name="円/楕円 89"/>
        <xdr:cNvSpPr/>
      </xdr:nvSpPr>
      <xdr:spPr>
        <a:xfrm>
          <a:off x="1079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141169</xdr:rowOff>
    </xdr:from>
    <xdr:ext cx="469744" cy="259045"/>
    <xdr:sp macro="" textlink="">
      <xdr:nvSpPr>
        <xdr:cNvPr id="91" name="テキスト ボックス 90"/>
        <xdr:cNvSpPr txBox="1"/>
      </xdr:nvSpPr>
      <xdr:spPr>
        <a:xfrm>
          <a:off x="895427"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109410</xdr:rowOff>
    </xdr:from>
    <xdr:to>
      <xdr:col>6</xdr:col>
      <xdr:colOff>511175</xdr:colOff>
      <xdr:row>57</xdr:row>
      <xdr:rowOff>57804</xdr:rowOff>
    </xdr:to>
    <xdr:cxnSp macro="">
      <xdr:nvCxnSpPr>
        <xdr:cNvPr id="121" name="直線コネクタ 120"/>
        <xdr:cNvCxnSpPr/>
      </xdr:nvCxnSpPr>
      <xdr:spPr>
        <a:xfrm flipV="1">
          <a:off x="3797300" y="9710610"/>
          <a:ext cx="838200" cy="1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2"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57804</xdr:rowOff>
    </xdr:from>
    <xdr:to>
      <xdr:col>5</xdr:col>
      <xdr:colOff>358775</xdr:colOff>
      <xdr:row>58</xdr:row>
      <xdr:rowOff>118135</xdr:rowOff>
    </xdr:to>
    <xdr:cxnSp macro="">
      <xdr:nvCxnSpPr>
        <xdr:cNvPr id="124" name="直線コネクタ 123"/>
        <xdr:cNvCxnSpPr/>
      </xdr:nvCxnSpPr>
      <xdr:spPr>
        <a:xfrm flipV="1">
          <a:off x="2908300" y="9830454"/>
          <a:ext cx="889000" cy="2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74340</xdr:rowOff>
    </xdr:from>
    <xdr:to>
      <xdr:col>4</xdr:col>
      <xdr:colOff>155575</xdr:colOff>
      <xdr:row>58</xdr:row>
      <xdr:rowOff>118135</xdr:rowOff>
    </xdr:to>
    <xdr:cxnSp macro="">
      <xdr:nvCxnSpPr>
        <xdr:cNvPr id="127" name="直線コネクタ 126"/>
        <xdr:cNvCxnSpPr/>
      </xdr:nvCxnSpPr>
      <xdr:spPr>
        <a:xfrm>
          <a:off x="2019300" y="10018440"/>
          <a:ext cx="889000" cy="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112211</xdr:rowOff>
    </xdr:from>
    <xdr:to>
      <xdr:col>2</xdr:col>
      <xdr:colOff>638175</xdr:colOff>
      <xdr:row>58</xdr:row>
      <xdr:rowOff>74340</xdr:rowOff>
    </xdr:to>
    <xdr:cxnSp macro="">
      <xdr:nvCxnSpPr>
        <xdr:cNvPr id="130" name="直線コネクタ 129"/>
        <xdr:cNvCxnSpPr/>
      </xdr:nvCxnSpPr>
      <xdr:spPr>
        <a:xfrm>
          <a:off x="1130300" y="9884861"/>
          <a:ext cx="889000" cy="1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58610</xdr:rowOff>
    </xdr:from>
    <xdr:to>
      <xdr:col>6</xdr:col>
      <xdr:colOff>561975</xdr:colOff>
      <xdr:row>56</xdr:row>
      <xdr:rowOff>160210</xdr:rowOff>
    </xdr:to>
    <xdr:sp macro="" textlink="">
      <xdr:nvSpPr>
        <xdr:cNvPr id="140" name="円/楕円 139"/>
        <xdr:cNvSpPr/>
      </xdr:nvSpPr>
      <xdr:spPr>
        <a:xfrm>
          <a:off x="45847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81487</xdr:rowOff>
    </xdr:from>
    <xdr:ext cx="534377" cy="259045"/>
    <xdr:sp macro="" textlink="">
      <xdr:nvSpPr>
        <xdr:cNvPr id="141" name="総務費該当値テキスト"/>
        <xdr:cNvSpPr txBox="1"/>
      </xdr:nvSpPr>
      <xdr:spPr>
        <a:xfrm>
          <a:off x="4686300" y="951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7004</xdr:rowOff>
    </xdr:from>
    <xdr:to>
      <xdr:col>5</xdr:col>
      <xdr:colOff>409575</xdr:colOff>
      <xdr:row>57</xdr:row>
      <xdr:rowOff>108604</xdr:rowOff>
    </xdr:to>
    <xdr:sp macro="" textlink="">
      <xdr:nvSpPr>
        <xdr:cNvPr id="142" name="円/楕円 141"/>
        <xdr:cNvSpPr/>
      </xdr:nvSpPr>
      <xdr:spPr>
        <a:xfrm>
          <a:off x="3746500" y="97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125131</xdr:rowOff>
    </xdr:from>
    <xdr:ext cx="534377" cy="259045"/>
    <xdr:sp macro="" textlink="">
      <xdr:nvSpPr>
        <xdr:cNvPr id="143" name="テキスト ボックス 142"/>
        <xdr:cNvSpPr txBox="1"/>
      </xdr:nvSpPr>
      <xdr:spPr>
        <a:xfrm>
          <a:off x="3530111" y="95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67335</xdr:rowOff>
    </xdr:from>
    <xdr:to>
      <xdr:col>4</xdr:col>
      <xdr:colOff>206375</xdr:colOff>
      <xdr:row>58</xdr:row>
      <xdr:rowOff>168935</xdr:rowOff>
    </xdr:to>
    <xdr:sp macro="" textlink="">
      <xdr:nvSpPr>
        <xdr:cNvPr id="144" name="円/楕円 143"/>
        <xdr:cNvSpPr/>
      </xdr:nvSpPr>
      <xdr:spPr>
        <a:xfrm>
          <a:off x="2857500" y="100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160062</xdr:rowOff>
    </xdr:from>
    <xdr:ext cx="534377" cy="259045"/>
    <xdr:sp macro="" textlink="">
      <xdr:nvSpPr>
        <xdr:cNvPr id="145" name="テキスト ボックス 144"/>
        <xdr:cNvSpPr txBox="1"/>
      </xdr:nvSpPr>
      <xdr:spPr>
        <a:xfrm>
          <a:off x="2641111" y="101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23540</xdr:rowOff>
    </xdr:from>
    <xdr:to>
      <xdr:col>3</xdr:col>
      <xdr:colOff>3175</xdr:colOff>
      <xdr:row>58</xdr:row>
      <xdr:rowOff>125140</xdr:rowOff>
    </xdr:to>
    <xdr:sp macro="" textlink="">
      <xdr:nvSpPr>
        <xdr:cNvPr id="146" name="円/楕円 145"/>
        <xdr:cNvSpPr/>
      </xdr:nvSpPr>
      <xdr:spPr>
        <a:xfrm>
          <a:off x="1968500" y="99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116267</xdr:rowOff>
    </xdr:from>
    <xdr:ext cx="534377" cy="259045"/>
    <xdr:sp macro="" textlink="">
      <xdr:nvSpPr>
        <xdr:cNvPr id="147" name="テキスト ボックス 146"/>
        <xdr:cNvSpPr txBox="1"/>
      </xdr:nvSpPr>
      <xdr:spPr>
        <a:xfrm>
          <a:off x="1752111" y="100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61411</xdr:rowOff>
    </xdr:from>
    <xdr:to>
      <xdr:col>1</xdr:col>
      <xdr:colOff>485775</xdr:colOff>
      <xdr:row>57</xdr:row>
      <xdr:rowOff>163011</xdr:rowOff>
    </xdr:to>
    <xdr:sp macro="" textlink="">
      <xdr:nvSpPr>
        <xdr:cNvPr id="148" name="円/楕円 147"/>
        <xdr:cNvSpPr/>
      </xdr:nvSpPr>
      <xdr:spPr>
        <a:xfrm>
          <a:off x="1079500" y="98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154138</xdr:rowOff>
    </xdr:from>
    <xdr:ext cx="534377" cy="259045"/>
    <xdr:sp macro="" textlink="">
      <xdr:nvSpPr>
        <xdr:cNvPr id="149" name="テキスト ボックス 148"/>
        <xdr:cNvSpPr txBox="1"/>
      </xdr:nvSpPr>
      <xdr:spPr>
        <a:xfrm>
          <a:off x="863111" y="99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71558</xdr:rowOff>
    </xdr:from>
    <xdr:to>
      <xdr:col>6</xdr:col>
      <xdr:colOff>511175</xdr:colOff>
      <xdr:row>74</xdr:row>
      <xdr:rowOff>4979</xdr:rowOff>
    </xdr:to>
    <xdr:cxnSp macro="">
      <xdr:nvCxnSpPr>
        <xdr:cNvPr id="179" name="直線コネクタ 178"/>
        <xdr:cNvCxnSpPr/>
      </xdr:nvCxnSpPr>
      <xdr:spPr>
        <a:xfrm flipV="1">
          <a:off x="3797300" y="12587408"/>
          <a:ext cx="838200" cy="10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4979</xdr:rowOff>
    </xdr:from>
    <xdr:to>
      <xdr:col>5</xdr:col>
      <xdr:colOff>358775</xdr:colOff>
      <xdr:row>75</xdr:row>
      <xdr:rowOff>33192</xdr:rowOff>
    </xdr:to>
    <xdr:cxnSp macro="">
      <xdr:nvCxnSpPr>
        <xdr:cNvPr id="182" name="直線コネクタ 181"/>
        <xdr:cNvCxnSpPr/>
      </xdr:nvCxnSpPr>
      <xdr:spPr>
        <a:xfrm flipV="1">
          <a:off x="2908300" y="12692279"/>
          <a:ext cx="889000" cy="19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20276</xdr:rowOff>
    </xdr:from>
    <xdr:to>
      <xdr:col>4</xdr:col>
      <xdr:colOff>155575</xdr:colOff>
      <xdr:row>75</xdr:row>
      <xdr:rowOff>33192</xdr:rowOff>
    </xdr:to>
    <xdr:cxnSp macro="">
      <xdr:nvCxnSpPr>
        <xdr:cNvPr id="185" name="直線コネクタ 184"/>
        <xdr:cNvCxnSpPr/>
      </xdr:nvCxnSpPr>
      <xdr:spPr>
        <a:xfrm>
          <a:off x="2019300" y="1287902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166065</xdr:rowOff>
    </xdr:from>
    <xdr:to>
      <xdr:col>2</xdr:col>
      <xdr:colOff>638175</xdr:colOff>
      <xdr:row>75</xdr:row>
      <xdr:rowOff>20276</xdr:rowOff>
    </xdr:to>
    <xdr:cxnSp macro="">
      <xdr:nvCxnSpPr>
        <xdr:cNvPr id="188" name="直線コネクタ 187"/>
        <xdr:cNvCxnSpPr/>
      </xdr:nvCxnSpPr>
      <xdr:spPr>
        <a:xfrm>
          <a:off x="1130300" y="12853365"/>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20758</xdr:rowOff>
    </xdr:from>
    <xdr:to>
      <xdr:col>6</xdr:col>
      <xdr:colOff>561975</xdr:colOff>
      <xdr:row>73</xdr:row>
      <xdr:rowOff>122358</xdr:rowOff>
    </xdr:to>
    <xdr:sp macro="" textlink="">
      <xdr:nvSpPr>
        <xdr:cNvPr id="198" name="円/楕円 197"/>
        <xdr:cNvSpPr/>
      </xdr:nvSpPr>
      <xdr:spPr>
        <a:xfrm>
          <a:off x="4584700" y="125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43635</xdr:rowOff>
    </xdr:from>
    <xdr:ext cx="599010" cy="259045"/>
    <xdr:sp macro="" textlink="">
      <xdr:nvSpPr>
        <xdr:cNvPr id="199" name="民生費該当値テキスト"/>
        <xdr:cNvSpPr txBox="1"/>
      </xdr:nvSpPr>
      <xdr:spPr>
        <a:xfrm>
          <a:off x="4686300" y="1238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152,577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125629</xdr:rowOff>
    </xdr:from>
    <xdr:to>
      <xdr:col>5</xdr:col>
      <xdr:colOff>409575</xdr:colOff>
      <xdr:row>74</xdr:row>
      <xdr:rowOff>55779</xdr:rowOff>
    </xdr:to>
    <xdr:sp macro="" textlink="">
      <xdr:nvSpPr>
        <xdr:cNvPr id="200" name="円/楕円 199"/>
        <xdr:cNvSpPr/>
      </xdr:nvSpPr>
      <xdr:spPr>
        <a:xfrm>
          <a:off x="3746500" y="126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72306</xdr:rowOff>
    </xdr:from>
    <xdr:ext cx="599010" cy="259045"/>
    <xdr:sp macro="" textlink="">
      <xdr:nvSpPr>
        <xdr:cNvPr id="201" name="テキスト ボックス 200"/>
        <xdr:cNvSpPr txBox="1"/>
      </xdr:nvSpPr>
      <xdr:spPr>
        <a:xfrm>
          <a:off x="3497794" y="124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153842</xdr:rowOff>
    </xdr:from>
    <xdr:to>
      <xdr:col>4</xdr:col>
      <xdr:colOff>206375</xdr:colOff>
      <xdr:row>75</xdr:row>
      <xdr:rowOff>83992</xdr:rowOff>
    </xdr:to>
    <xdr:sp macro="" textlink="">
      <xdr:nvSpPr>
        <xdr:cNvPr id="202" name="円/楕円 201"/>
        <xdr:cNvSpPr/>
      </xdr:nvSpPr>
      <xdr:spPr>
        <a:xfrm>
          <a:off x="2857500" y="128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100519</xdr:rowOff>
    </xdr:from>
    <xdr:ext cx="599010" cy="259045"/>
    <xdr:sp macro="" textlink="">
      <xdr:nvSpPr>
        <xdr:cNvPr id="203" name="テキスト ボックス 202"/>
        <xdr:cNvSpPr txBox="1"/>
      </xdr:nvSpPr>
      <xdr:spPr>
        <a:xfrm>
          <a:off x="2608794" y="1261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140926</xdr:rowOff>
    </xdr:from>
    <xdr:to>
      <xdr:col>3</xdr:col>
      <xdr:colOff>3175</xdr:colOff>
      <xdr:row>75</xdr:row>
      <xdr:rowOff>71076</xdr:rowOff>
    </xdr:to>
    <xdr:sp macro="" textlink="">
      <xdr:nvSpPr>
        <xdr:cNvPr id="204" name="円/楕円 203"/>
        <xdr:cNvSpPr/>
      </xdr:nvSpPr>
      <xdr:spPr>
        <a:xfrm>
          <a:off x="1968500" y="128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87603</xdr:rowOff>
    </xdr:from>
    <xdr:ext cx="599010" cy="259045"/>
    <xdr:sp macro="" textlink="">
      <xdr:nvSpPr>
        <xdr:cNvPr id="205" name="テキスト ボックス 204"/>
        <xdr:cNvSpPr txBox="1"/>
      </xdr:nvSpPr>
      <xdr:spPr>
        <a:xfrm>
          <a:off x="1719794" y="1260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115265</xdr:rowOff>
    </xdr:from>
    <xdr:to>
      <xdr:col>1</xdr:col>
      <xdr:colOff>485775</xdr:colOff>
      <xdr:row>75</xdr:row>
      <xdr:rowOff>45415</xdr:rowOff>
    </xdr:to>
    <xdr:sp macro="" textlink="">
      <xdr:nvSpPr>
        <xdr:cNvPr id="206" name="円/楕円 205"/>
        <xdr:cNvSpPr/>
      </xdr:nvSpPr>
      <xdr:spPr>
        <a:xfrm>
          <a:off x="1079500" y="128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61942</xdr:rowOff>
    </xdr:from>
    <xdr:ext cx="599010" cy="259045"/>
    <xdr:sp macro="" textlink="">
      <xdr:nvSpPr>
        <xdr:cNvPr id="207" name="テキスト ボックス 206"/>
        <xdr:cNvSpPr txBox="1"/>
      </xdr:nvSpPr>
      <xdr:spPr>
        <a:xfrm>
          <a:off x="830794" y="1257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98879</xdr:rowOff>
    </xdr:from>
    <xdr:to>
      <xdr:col>6</xdr:col>
      <xdr:colOff>511175</xdr:colOff>
      <xdr:row>98</xdr:row>
      <xdr:rowOff>106031</xdr:rowOff>
    </xdr:to>
    <xdr:cxnSp macro="">
      <xdr:nvCxnSpPr>
        <xdr:cNvPr id="239" name="直線コネクタ 238"/>
        <xdr:cNvCxnSpPr/>
      </xdr:nvCxnSpPr>
      <xdr:spPr>
        <a:xfrm>
          <a:off x="3797300" y="16900979"/>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56685</xdr:rowOff>
    </xdr:from>
    <xdr:to>
      <xdr:col>5</xdr:col>
      <xdr:colOff>358775</xdr:colOff>
      <xdr:row>98</xdr:row>
      <xdr:rowOff>98879</xdr:rowOff>
    </xdr:to>
    <xdr:cxnSp macro="">
      <xdr:nvCxnSpPr>
        <xdr:cNvPr id="242" name="直線コネクタ 241"/>
        <xdr:cNvCxnSpPr/>
      </xdr:nvCxnSpPr>
      <xdr:spPr>
        <a:xfrm>
          <a:off x="2908300" y="16858785"/>
          <a:ext cx="8890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56685</xdr:rowOff>
    </xdr:from>
    <xdr:to>
      <xdr:col>4</xdr:col>
      <xdr:colOff>155575</xdr:colOff>
      <xdr:row>98</xdr:row>
      <xdr:rowOff>123665</xdr:rowOff>
    </xdr:to>
    <xdr:cxnSp macro="">
      <xdr:nvCxnSpPr>
        <xdr:cNvPr id="245" name="直線コネクタ 244"/>
        <xdr:cNvCxnSpPr/>
      </xdr:nvCxnSpPr>
      <xdr:spPr>
        <a:xfrm flipV="1">
          <a:off x="2019300" y="16858785"/>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40945</xdr:rowOff>
    </xdr:from>
    <xdr:to>
      <xdr:col>2</xdr:col>
      <xdr:colOff>638175</xdr:colOff>
      <xdr:row>98</xdr:row>
      <xdr:rowOff>123665</xdr:rowOff>
    </xdr:to>
    <xdr:cxnSp macro="">
      <xdr:nvCxnSpPr>
        <xdr:cNvPr id="248" name="直線コネクタ 247"/>
        <xdr:cNvCxnSpPr/>
      </xdr:nvCxnSpPr>
      <xdr:spPr>
        <a:xfrm>
          <a:off x="1130300" y="16843045"/>
          <a:ext cx="8890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55231</xdr:rowOff>
    </xdr:from>
    <xdr:to>
      <xdr:col>6</xdr:col>
      <xdr:colOff>561975</xdr:colOff>
      <xdr:row>98</xdr:row>
      <xdr:rowOff>156831</xdr:rowOff>
    </xdr:to>
    <xdr:sp macro="" textlink="">
      <xdr:nvSpPr>
        <xdr:cNvPr id="258" name="円/楕円 257"/>
        <xdr:cNvSpPr/>
      </xdr:nvSpPr>
      <xdr:spPr>
        <a:xfrm>
          <a:off x="4584700" y="1685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33658</xdr:rowOff>
    </xdr:from>
    <xdr:ext cx="534377" cy="259045"/>
    <xdr:sp macro="" textlink="">
      <xdr:nvSpPr>
        <xdr:cNvPr id="259" name="衛生費該当値テキスト"/>
        <xdr:cNvSpPr txBox="1"/>
      </xdr:nvSpPr>
      <xdr:spPr>
        <a:xfrm>
          <a:off x="4686300" y="16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48079</xdr:rowOff>
    </xdr:from>
    <xdr:to>
      <xdr:col>5</xdr:col>
      <xdr:colOff>409575</xdr:colOff>
      <xdr:row>98</xdr:row>
      <xdr:rowOff>149679</xdr:rowOff>
    </xdr:to>
    <xdr:sp macro="" textlink="">
      <xdr:nvSpPr>
        <xdr:cNvPr id="260" name="円/楕円 259"/>
        <xdr:cNvSpPr/>
      </xdr:nvSpPr>
      <xdr:spPr>
        <a:xfrm>
          <a:off x="3746500" y="168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140806</xdr:rowOff>
    </xdr:from>
    <xdr:ext cx="534377" cy="259045"/>
    <xdr:sp macro="" textlink="">
      <xdr:nvSpPr>
        <xdr:cNvPr id="261" name="テキスト ボックス 260"/>
        <xdr:cNvSpPr txBox="1"/>
      </xdr:nvSpPr>
      <xdr:spPr>
        <a:xfrm>
          <a:off x="3530111" y="169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5885</xdr:rowOff>
    </xdr:from>
    <xdr:to>
      <xdr:col>4</xdr:col>
      <xdr:colOff>206375</xdr:colOff>
      <xdr:row>98</xdr:row>
      <xdr:rowOff>107485</xdr:rowOff>
    </xdr:to>
    <xdr:sp macro="" textlink="">
      <xdr:nvSpPr>
        <xdr:cNvPr id="262" name="円/楕円 261"/>
        <xdr:cNvSpPr/>
      </xdr:nvSpPr>
      <xdr:spPr>
        <a:xfrm>
          <a:off x="2857500" y="168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98612</xdr:rowOff>
    </xdr:from>
    <xdr:ext cx="534377" cy="259045"/>
    <xdr:sp macro="" textlink="">
      <xdr:nvSpPr>
        <xdr:cNvPr id="263" name="テキスト ボックス 262"/>
        <xdr:cNvSpPr txBox="1"/>
      </xdr:nvSpPr>
      <xdr:spPr>
        <a:xfrm>
          <a:off x="2641111" y="1690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72865</xdr:rowOff>
    </xdr:from>
    <xdr:to>
      <xdr:col>3</xdr:col>
      <xdr:colOff>3175</xdr:colOff>
      <xdr:row>99</xdr:row>
      <xdr:rowOff>3015</xdr:rowOff>
    </xdr:to>
    <xdr:sp macro="" textlink="">
      <xdr:nvSpPr>
        <xdr:cNvPr id="264" name="円/楕円 263"/>
        <xdr:cNvSpPr/>
      </xdr:nvSpPr>
      <xdr:spPr>
        <a:xfrm>
          <a:off x="1968500" y="168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165592</xdr:rowOff>
    </xdr:from>
    <xdr:ext cx="534377" cy="259045"/>
    <xdr:sp macro="" textlink="">
      <xdr:nvSpPr>
        <xdr:cNvPr id="265" name="テキスト ボックス 264"/>
        <xdr:cNvSpPr txBox="1"/>
      </xdr:nvSpPr>
      <xdr:spPr>
        <a:xfrm>
          <a:off x="1752111" y="169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161595</xdr:rowOff>
    </xdr:from>
    <xdr:to>
      <xdr:col>1</xdr:col>
      <xdr:colOff>485775</xdr:colOff>
      <xdr:row>98</xdr:row>
      <xdr:rowOff>91745</xdr:rowOff>
    </xdr:to>
    <xdr:sp macro="" textlink="">
      <xdr:nvSpPr>
        <xdr:cNvPr id="266" name="円/楕円 265"/>
        <xdr:cNvSpPr/>
      </xdr:nvSpPr>
      <xdr:spPr>
        <a:xfrm>
          <a:off x="10795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82872</xdr:rowOff>
    </xdr:from>
    <xdr:ext cx="534377" cy="259045"/>
    <xdr:sp macro="" textlink="">
      <xdr:nvSpPr>
        <xdr:cNvPr id="267" name="テキスト ボックス 266"/>
        <xdr:cNvSpPr txBox="1"/>
      </xdr:nvSpPr>
      <xdr:spPr>
        <a:xfrm>
          <a:off x="863111" y="168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126238</xdr:rowOff>
    </xdr:from>
    <xdr:to>
      <xdr:col>15</xdr:col>
      <xdr:colOff>180975</xdr:colOff>
      <xdr:row>38</xdr:row>
      <xdr:rowOff>127254</xdr:rowOff>
    </xdr:to>
    <xdr:cxnSp macro="">
      <xdr:nvCxnSpPr>
        <xdr:cNvPr id="296" name="直線コネクタ 295"/>
        <xdr:cNvCxnSpPr/>
      </xdr:nvCxnSpPr>
      <xdr:spPr>
        <a:xfrm>
          <a:off x="9639300" y="6641338"/>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126238</xdr:rowOff>
    </xdr:from>
    <xdr:to>
      <xdr:col>14</xdr:col>
      <xdr:colOff>28575</xdr:colOff>
      <xdr:row>38</xdr:row>
      <xdr:rowOff>126238</xdr:rowOff>
    </xdr:to>
    <xdr:cxnSp macro="">
      <xdr:nvCxnSpPr>
        <xdr:cNvPr id="299" name="直線コネクタ 298"/>
        <xdr:cNvCxnSpPr/>
      </xdr:nvCxnSpPr>
      <xdr:spPr>
        <a:xfrm>
          <a:off x="8750300" y="6641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107315</xdr:rowOff>
    </xdr:from>
    <xdr:to>
      <xdr:col>12</xdr:col>
      <xdr:colOff>511175</xdr:colOff>
      <xdr:row>38</xdr:row>
      <xdr:rowOff>126238</xdr:rowOff>
    </xdr:to>
    <xdr:cxnSp macro="">
      <xdr:nvCxnSpPr>
        <xdr:cNvPr id="302" name="直線コネクタ 301"/>
        <xdr:cNvCxnSpPr/>
      </xdr:nvCxnSpPr>
      <xdr:spPr>
        <a:xfrm>
          <a:off x="7861300" y="6622415"/>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26797</xdr:rowOff>
    </xdr:from>
    <xdr:to>
      <xdr:col>11</xdr:col>
      <xdr:colOff>307975</xdr:colOff>
      <xdr:row>38</xdr:row>
      <xdr:rowOff>107315</xdr:rowOff>
    </xdr:to>
    <xdr:cxnSp macro="">
      <xdr:nvCxnSpPr>
        <xdr:cNvPr id="305" name="直線コネクタ 304"/>
        <xdr:cNvCxnSpPr/>
      </xdr:nvCxnSpPr>
      <xdr:spPr>
        <a:xfrm>
          <a:off x="6972300" y="6541897"/>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76454</xdr:rowOff>
    </xdr:from>
    <xdr:to>
      <xdr:col>15</xdr:col>
      <xdr:colOff>231775</xdr:colOff>
      <xdr:row>39</xdr:row>
      <xdr:rowOff>6604</xdr:rowOff>
    </xdr:to>
    <xdr:sp macro="" textlink="">
      <xdr:nvSpPr>
        <xdr:cNvPr id="315" name="円/楕円 314"/>
        <xdr:cNvSpPr/>
      </xdr:nvSpPr>
      <xdr:spPr>
        <a:xfrm>
          <a:off x="104267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162831</xdr:rowOff>
    </xdr:from>
    <xdr:ext cx="378565" cy="259045"/>
    <xdr:sp macro="" textlink="">
      <xdr:nvSpPr>
        <xdr:cNvPr id="316" name="労働費該当値テキスト"/>
        <xdr:cNvSpPr txBox="1"/>
      </xdr:nvSpPr>
      <xdr:spPr>
        <a:xfrm>
          <a:off x="10528300" y="650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75438</xdr:rowOff>
    </xdr:from>
    <xdr:to>
      <xdr:col>14</xdr:col>
      <xdr:colOff>79375</xdr:colOff>
      <xdr:row>39</xdr:row>
      <xdr:rowOff>5588</xdr:rowOff>
    </xdr:to>
    <xdr:sp macro="" textlink="">
      <xdr:nvSpPr>
        <xdr:cNvPr id="317" name="円/楕円 316"/>
        <xdr:cNvSpPr/>
      </xdr:nvSpPr>
      <xdr:spPr>
        <a:xfrm>
          <a:off x="9588500" y="6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168165</xdr:rowOff>
    </xdr:from>
    <xdr:ext cx="378565" cy="259045"/>
    <xdr:sp macro="" textlink="">
      <xdr:nvSpPr>
        <xdr:cNvPr id="318" name="テキスト ボックス 317"/>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75438</xdr:rowOff>
    </xdr:from>
    <xdr:to>
      <xdr:col>12</xdr:col>
      <xdr:colOff>561975</xdr:colOff>
      <xdr:row>39</xdr:row>
      <xdr:rowOff>5588</xdr:rowOff>
    </xdr:to>
    <xdr:sp macro="" textlink="">
      <xdr:nvSpPr>
        <xdr:cNvPr id="319" name="円/楕円 318"/>
        <xdr:cNvSpPr/>
      </xdr:nvSpPr>
      <xdr:spPr>
        <a:xfrm>
          <a:off x="8699500" y="6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168165</xdr:rowOff>
    </xdr:from>
    <xdr:ext cx="378565" cy="259045"/>
    <xdr:sp macro="" textlink="">
      <xdr:nvSpPr>
        <xdr:cNvPr id="320" name="テキスト ボックス 319"/>
        <xdr:cNvSpPr txBox="1"/>
      </xdr:nvSpPr>
      <xdr:spPr>
        <a:xfrm>
          <a:off x="8561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56515</xdr:rowOff>
    </xdr:from>
    <xdr:to>
      <xdr:col>11</xdr:col>
      <xdr:colOff>358775</xdr:colOff>
      <xdr:row>38</xdr:row>
      <xdr:rowOff>158115</xdr:rowOff>
    </xdr:to>
    <xdr:sp macro="" textlink="">
      <xdr:nvSpPr>
        <xdr:cNvPr id="321" name="円/楕円 320"/>
        <xdr:cNvSpPr/>
      </xdr:nvSpPr>
      <xdr:spPr>
        <a:xfrm>
          <a:off x="7810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149242</xdr:rowOff>
    </xdr:from>
    <xdr:ext cx="378565" cy="259045"/>
    <xdr:sp macro="" textlink="">
      <xdr:nvSpPr>
        <xdr:cNvPr id="322" name="テキスト ボックス 321"/>
        <xdr:cNvSpPr txBox="1"/>
      </xdr:nvSpPr>
      <xdr:spPr>
        <a:xfrm>
          <a:off x="7672017" y="666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147447</xdr:rowOff>
    </xdr:from>
    <xdr:to>
      <xdr:col>10</xdr:col>
      <xdr:colOff>155575</xdr:colOff>
      <xdr:row>38</xdr:row>
      <xdr:rowOff>77597</xdr:rowOff>
    </xdr:to>
    <xdr:sp macro="" textlink="">
      <xdr:nvSpPr>
        <xdr:cNvPr id="323" name="円/楕円 322"/>
        <xdr:cNvSpPr/>
      </xdr:nvSpPr>
      <xdr:spPr>
        <a:xfrm>
          <a:off x="6921500" y="6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68724</xdr:rowOff>
    </xdr:from>
    <xdr:ext cx="469744" cy="259045"/>
    <xdr:sp macro="" textlink="">
      <xdr:nvSpPr>
        <xdr:cNvPr id="324" name="テキスト ボックス 323"/>
        <xdr:cNvSpPr txBox="1"/>
      </xdr:nvSpPr>
      <xdr:spPr>
        <a:xfrm>
          <a:off x="6737427" y="658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131607</xdr:rowOff>
    </xdr:from>
    <xdr:to>
      <xdr:col>15</xdr:col>
      <xdr:colOff>180975</xdr:colOff>
      <xdr:row>58</xdr:row>
      <xdr:rowOff>131653</xdr:rowOff>
    </xdr:to>
    <xdr:cxnSp macro="">
      <xdr:nvCxnSpPr>
        <xdr:cNvPr id="351" name="直線コネクタ 350"/>
        <xdr:cNvCxnSpPr/>
      </xdr:nvCxnSpPr>
      <xdr:spPr>
        <a:xfrm flipV="1">
          <a:off x="9639300" y="1007570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130511</xdr:rowOff>
    </xdr:from>
    <xdr:to>
      <xdr:col>14</xdr:col>
      <xdr:colOff>28575</xdr:colOff>
      <xdr:row>58</xdr:row>
      <xdr:rowOff>131653</xdr:rowOff>
    </xdr:to>
    <xdr:cxnSp macro="">
      <xdr:nvCxnSpPr>
        <xdr:cNvPr id="354" name="直線コネクタ 353"/>
        <xdr:cNvCxnSpPr/>
      </xdr:nvCxnSpPr>
      <xdr:spPr>
        <a:xfrm>
          <a:off x="8750300" y="1007461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130099</xdr:rowOff>
    </xdr:from>
    <xdr:to>
      <xdr:col>12</xdr:col>
      <xdr:colOff>511175</xdr:colOff>
      <xdr:row>58</xdr:row>
      <xdr:rowOff>130511</xdr:rowOff>
    </xdr:to>
    <xdr:cxnSp macro="">
      <xdr:nvCxnSpPr>
        <xdr:cNvPr id="357" name="直線コネクタ 356"/>
        <xdr:cNvCxnSpPr/>
      </xdr:nvCxnSpPr>
      <xdr:spPr>
        <a:xfrm>
          <a:off x="7861300" y="1007419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129504</xdr:rowOff>
    </xdr:from>
    <xdr:to>
      <xdr:col>11</xdr:col>
      <xdr:colOff>307975</xdr:colOff>
      <xdr:row>58</xdr:row>
      <xdr:rowOff>130099</xdr:rowOff>
    </xdr:to>
    <xdr:cxnSp macro="">
      <xdr:nvCxnSpPr>
        <xdr:cNvPr id="360" name="直線コネクタ 359"/>
        <xdr:cNvCxnSpPr/>
      </xdr:nvCxnSpPr>
      <xdr:spPr>
        <a:xfrm>
          <a:off x="6972300" y="1007360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80807</xdr:rowOff>
    </xdr:from>
    <xdr:to>
      <xdr:col>15</xdr:col>
      <xdr:colOff>231775</xdr:colOff>
      <xdr:row>59</xdr:row>
      <xdr:rowOff>10957</xdr:rowOff>
    </xdr:to>
    <xdr:sp macro="" textlink="">
      <xdr:nvSpPr>
        <xdr:cNvPr id="370" name="円/楕円 369"/>
        <xdr:cNvSpPr/>
      </xdr:nvSpPr>
      <xdr:spPr>
        <a:xfrm>
          <a:off x="104267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167184</xdr:rowOff>
    </xdr:from>
    <xdr:ext cx="378565" cy="259045"/>
    <xdr:sp macro="" textlink="">
      <xdr:nvSpPr>
        <xdr:cNvPr id="371" name="農林水産業費該当値テキスト"/>
        <xdr:cNvSpPr txBox="1"/>
      </xdr:nvSpPr>
      <xdr:spPr>
        <a:xfrm>
          <a:off x="10528300" y="993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80853</xdr:rowOff>
    </xdr:from>
    <xdr:to>
      <xdr:col>14</xdr:col>
      <xdr:colOff>79375</xdr:colOff>
      <xdr:row>59</xdr:row>
      <xdr:rowOff>11003</xdr:rowOff>
    </xdr:to>
    <xdr:sp macro="" textlink="">
      <xdr:nvSpPr>
        <xdr:cNvPr id="372" name="円/楕円 371"/>
        <xdr:cNvSpPr/>
      </xdr:nvSpPr>
      <xdr:spPr>
        <a:xfrm>
          <a:off x="9588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2130</xdr:rowOff>
    </xdr:from>
    <xdr:ext cx="378565" cy="259045"/>
    <xdr:sp macro="" textlink="">
      <xdr:nvSpPr>
        <xdr:cNvPr id="373" name="テキスト ボックス 372"/>
        <xdr:cNvSpPr txBox="1"/>
      </xdr:nvSpPr>
      <xdr:spPr>
        <a:xfrm>
          <a:off x="9450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79711</xdr:rowOff>
    </xdr:from>
    <xdr:to>
      <xdr:col>12</xdr:col>
      <xdr:colOff>561975</xdr:colOff>
      <xdr:row>59</xdr:row>
      <xdr:rowOff>9861</xdr:rowOff>
    </xdr:to>
    <xdr:sp macro="" textlink="">
      <xdr:nvSpPr>
        <xdr:cNvPr id="374" name="円/楕円 373"/>
        <xdr:cNvSpPr/>
      </xdr:nvSpPr>
      <xdr:spPr>
        <a:xfrm>
          <a:off x="8699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988</xdr:rowOff>
    </xdr:from>
    <xdr:ext cx="378565" cy="259045"/>
    <xdr:sp macro="" textlink="">
      <xdr:nvSpPr>
        <xdr:cNvPr id="375" name="テキスト ボックス 374"/>
        <xdr:cNvSpPr txBox="1"/>
      </xdr:nvSpPr>
      <xdr:spPr>
        <a:xfrm>
          <a:off x="8561017" y="1011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79299</xdr:rowOff>
    </xdr:from>
    <xdr:to>
      <xdr:col>11</xdr:col>
      <xdr:colOff>358775</xdr:colOff>
      <xdr:row>59</xdr:row>
      <xdr:rowOff>9449</xdr:rowOff>
    </xdr:to>
    <xdr:sp macro="" textlink="">
      <xdr:nvSpPr>
        <xdr:cNvPr id="376" name="円/楕円 375"/>
        <xdr:cNvSpPr/>
      </xdr:nvSpPr>
      <xdr:spPr>
        <a:xfrm>
          <a:off x="7810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576</xdr:rowOff>
    </xdr:from>
    <xdr:ext cx="378565" cy="259045"/>
    <xdr:sp macro="" textlink="">
      <xdr:nvSpPr>
        <xdr:cNvPr id="377" name="テキスト ボックス 376"/>
        <xdr:cNvSpPr txBox="1"/>
      </xdr:nvSpPr>
      <xdr:spPr>
        <a:xfrm>
          <a:off x="7672017" y="1011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78704</xdr:rowOff>
    </xdr:from>
    <xdr:to>
      <xdr:col>10</xdr:col>
      <xdr:colOff>155575</xdr:colOff>
      <xdr:row>59</xdr:row>
      <xdr:rowOff>8854</xdr:rowOff>
    </xdr:to>
    <xdr:sp macro="" textlink="">
      <xdr:nvSpPr>
        <xdr:cNvPr id="378" name="円/楕円 377"/>
        <xdr:cNvSpPr/>
      </xdr:nvSpPr>
      <xdr:spPr>
        <a:xfrm>
          <a:off x="6921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171431</xdr:rowOff>
    </xdr:from>
    <xdr:ext cx="378565" cy="259045"/>
    <xdr:sp macro="" textlink="">
      <xdr:nvSpPr>
        <xdr:cNvPr id="379" name="テキスト ボックス 378"/>
        <xdr:cNvSpPr txBox="1"/>
      </xdr:nvSpPr>
      <xdr:spPr>
        <a:xfrm>
          <a:off x="6783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40351</xdr:rowOff>
    </xdr:from>
    <xdr:to>
      <xdr:col>15</xdr:col>
      <xdr:colOff>180975</xdr:colOff>
      <xdr:row>78</xdr:row>
      <xdr:rowOff>101181</xdr:rowOff>
    </xdr:to>
    <xdr:cxnSp macro="">
      <xdr:nvCxnSpPr>
        <xdr:cNvPr id="406" name="直線コネクタ 405"/>
        <xdr:cNvCxnSpPr/>
      </xdr:nvCxnSpPr>
      <xdr:spPr>
        <a:xfrm flipV="1">
          <a:off x="9639300" y="13413451"/>
          <a:ext cx="8382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101181</xdr:rowOff>
    </xdr:from>
    <xdr:to>
      <xdr:col>14</xdr:col>
      <xdr:colOff>28575</xdr:colOff>
      <xdr:row>78</xdr:row>
      <xdr:rowOff>104381</xdr:rowOff>
    </xdr:to>
    <xdr:cxnSp macro="">
      <xdr:nvCxnSpPr>
        <xdr:cNvPr id="409" name="直線コネクタ 408"/>
        <xdr:cNvCxnSpPr/>
      </xdr:nvCxnSpPr>
      <xdr:spPr>
        <a:xfrm flipV="1">
          <a:off x="8750300" y="1347428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103787</xdr:rowOff>
    </xdr:from>
    <xdr:to>
      <xdr:col>12</xdr:col>
      <xdr:colOff>511175</xdr:colOff>
      <xdr:row>78</xdr:row>
      <xdr:rowOff>104381</xdr:rowOff>
    </xdr:to>
    <xdr:cxnSp macro="">
      <xdr:nvCxnSpPr>
        <xdr:cNvPr id="412" name="直線コネクタ 411"/>
        <xdr:cNvCxnSpPr/>
      </xdr:nvCxnSpPr>
      <xdr:spPr>
        <a:xfrm>
          <a:off x="7861300" y="1347688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103422</xdr:rowOff>
    </xdr:from>
    <xdr:to>
      <xdr:col>11</xdr:col>
      <xdr:colOff>307975</xdr:colOff>
      <xdr:row>78</xdr:row>
      <xdr:rowOff>103787</xdr:rowOff>
    </xdr:to>
    <xdr:cxnSp macro="">
      <xdr:nvCxnSpPr>
        <xdr:cNvPr id="415" name="直線コネクタ 414"/>
        <xdr:cNvCxnSpPr/>
      </xdr:nvCxnSpPr>
      <xdr:spPr>
        <a:xfrm>
          <a:off x="6972300" y="13476522"/>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161001</xdr:rowOff>
    </xdr:from>
    <xdr:to>
      <xdr:col>15</xdr:col>
      <xdr:colOff>231775</xdr:colOff>
      <xdr:row>78</xdr:row>
      <xdr:rowOff>91151</xdr:rowOff>
    </xdr:to>
    <xdr:sp macro="" textlink="">
      <xdr:nvSpPr>
        <xdr:cNvPr id="425" name="円/楕円 424"/>
        <xdr:cNvSpPr/>
      </xdr:nvSpPr>
      <xdr:spPr>
        <a:xfrm>
          <a:off x="10426700" y="133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75928</xdr:rowOff>
    </xdr:from>
    <xdr:ext cx="469744" cy="259045"/>
    <xdr:sp macro="" textlink="">
      <xdr:nvSpPr>
        <xdr:cNvPr id="426" name="商工費該当値テキスト"/>
        <xdr:cNvSpPr txBox="1"/>
      </xdr:nvSpPr>
      <xdr:spPr>
        <a:xfrm>
          <a:off x="10528300" y="132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50381</xdr:rowOff>
    </xdr:from>
    <xdr:to>
      <xdr:col>14</xdr:col>
      <xdr:colOff>79375</xdr:colOff>
      <xdr:row>78</xdr:row>
      <xdr:rowOff>151981</xdr:rowOff>
    </xdr:to>
    <xdr:sp macro="" textlink="">
      <xdr:nvSpPr>
        <xdr:cNvPr id="427" name="円/楕円 426"/>
        <xdr:cNvSpPr/>
      </xdr:nvSpPr>
      <xdr:spPr>
        <a:xfrm>
          <a:off x="9588500" y="134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143108</xdr:rowOff>
    </xdr:from>
    <xdr:ext cx="469744" cy="259045"/>
    <xdr:sp macro="" textlink="">
      <xdr:nvSpPr>
        <xdr:cNvPr id="428" name="テキスト ボックス 427"/>
        <xdr:cNvSpPr txBox="1"/>
      </xdr:nvSpPr>
      <xdr:spPr>
        <a:xfrm>
          <a:off x="9404427" y="1351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53581</xdr:rowOff>
    </xdr:from>
    <xdr:to>
      <xdr:col>12</xdr:col>
      <xdr:colOff>561975</xdr:colOff>
      <xdr:row>78</xdr:row>
      <xdr:rowOff>155181</xdr:rowOff>
    </xdr:to>
    <xdr:sp macro="" textlink="">
      <xdr:nvSpPr>
        <xdr:cNvPr id="429" name="円/楕円 428"/>
        <xdr:cNvSpPr/>
      </xdr:nvSpPr>
      <xdr:spPr>
        <a:xfrm>
          <a:off x="8699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146308</xdr:rowOff>
    </xdr:from>
    <xdr:ext cx="469744" cy="259045"/>
    <xdr:sp macro="" textlink="">
      <xdr:nvSpPr>
        <xdr:cNvPr id="430" name="テキスト ボックス 429"/>
        <xdr:cNvSpPr txBox="1"/>
      </xdr:nvSpPr>
      <xdr:spPr>
        <a:xfrm>
          <a:off x="8515427" y="135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52987</xdr:rowOff>
    </xdr:from>
    <xdr:to>
      <xdr:col>11</xdr:col>
      <xdr:colOff>358775</xdr:colOff>
      <xdr:row>78</xdr:row>
      <xdr:rowOff>154587</xdr:rowOff>
    </xdr:to>
    <xdr:sp macro="" textlink="">
      <xdr:nvSpPr>
        <xdr:cNvPr id="431" name="円/楕円 430"/>
        <xdr:cNvSpPr/>
      </xdr:nvSpPr>
      <xdr:spPr>
        <a:xfrm>
          <a:off x="7810500" y="134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145714</xdr:rowOff>
    </xdr:from>
    <xdr:ext cx="469744" cy="259045"/>
    <xdr:sp macro="" textlink="">
      <xdr:nvSpPr>
        <xdr:cNvPr id="432" name="テキスト ボックス 431"/>
        <xdr:cNvSpPr txBox="1"/>
      </xdr:nvSpPr>
      <xdr:spPr>
        <a:xfrm>
          <a:off x="7626427" y="1351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52622</xdr:rowOff>
    </xdr:from>
    <xdr:to>
      <xdr:col>10</xdr:col>
      <xdr:colOff>155575</xdr:colOff>
      <xdr:row>78</xdr:row>
      <xdr:rowOff>154222</xdr:rowOff>
    </xdr:to>
    <xdr:sp macro="" textlink="">
      <xdr:nvSpPr>
        <xdr:cNvPr id="433" name="円/楕円 432"/>
        <xdr:cNvSpPr/>
      </xdr:nvSpPr>
      <xdr:spPr>
        <a:xfrm>
          <a:off x="6921500" y="134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145349</xdr:rowOff>
    </xdr:from>
    <xdr:ext cx="469744" cy="259045"/>
    <xdr:sp macro="" textlink="">
      <xdr:nvSpPr>
        <xdr:cNvPr id="434" name="テキスト ボックス 433"/>
        <xdr:cNvSpPr txBox="1"/>
      </xdr:nvSpPr>
      <xdr:spPr>
        <a:xfrm>
          <a:off x="6737427" y="135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107086</xdr:rowOff>
    </xdr:from>
    <xdr:to>
      <xdr:col>15</xdr:col>
      <xdr:colOff>180975</xdr:colOff>
      <xdr:row>97</xdr:row>
      <xdr:rowOff>117850</xdr:rowOff>
    </xdr:to>
    <xdr:cxnSp macro="">
      <xdr:nvCxnSpPr>
        <xdr:cNvPr id="464" name="直線コネクタ 463"/>
        <xdr:cNvCxnSpPr/>
      </xdr:nvCxnSpPr>
      <xdr:spPr>
        <a:xfrm flipV="1">
          <a:off x="9639300" y="16737736"/>
          <a:ext cx="8382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102000</xdr:rowOff>
    </xdr:from>
    <xdr:to>
      <xdr:col>14</xdr:col>
      <xdr:colOff>28575</xdr:colOff>
      <xdr:row>97</xdr:row>
      <xdr:rowOff>117850</xdr:rowOff>
    </xdr:to>
    <xdr:cxnSp macro="">
      <xdr:nvCxnSpPr>
        <xdr:cNvPr id="467" name="直線コネクタ 466"/>
        <xdr:cNvCxnSpPr/>
      </xdr:nvCxnSpPr>
      <xdr:spPr>
        <a:xfrm>
          <a:off x="8750300" y="1673265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64739</xdr:rowOff>
    </xdr:from>
    <xdr:to>
      <xdr:col>12</xdr:col>
      <xdr:colOff>511175</xdr:colOff>
      <xdr:row>97</xdr:row>
      <xdr:rowOff>102000</xdr:rowOff>
    </xdr:to>
    <xdr:cxnSp macro="">
      <xdr:nvCxnSpPr>
        <xdr:cNvPr id="470" name="直線コネクタ 469"/>
        <xdr:cNvCxnSpPr/>
      </xdr:nvCxnSpPr>
      <xdr:spPr>
        <a:xfrm>
          <a:off x="7861300" y="16523939"/>
          <a:ext cx="8890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64739</xdr:rowOff>
    </xdr:from>
    <xdr:to>
      <xdr:col>11</xdr:col>
      <xdr:colOff>307975</xdr:colOff>
      <xdr:row>98</xdr:row>
      <xdr:rowOff>31325</xdr:rowOff>
    </xdr:to>
    <xdr:cxnSp macro="">
      <xdr:nvCxnSpPr>
        <xdr:cNvPr id="473" name="直線コネクタ 472"/>
        <xdr:cNvCxnSpPr/>
      </xdr:nvCxnSpPr>
      <xdr:spPr>
        <a:xfrm flipV="1">
          <a:off x="6972300" y="16523939"/>
          <a:ext cx="889000" cy="30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56286</xdr:rowOff>
    </xdr:from>
    <xdr:to>
      <xdr:col>15</xdr:col>
      <xdr:colOff>231775</xdr:colOff>
      <xdr:row>97</xdr:row>
      <xdr:rowOff>157886</xdr:rowOff>
    </xdr:to>
    <xdr:sp macro="" textlink="">
      <xdr:nvSpPr>
        <xdr:cNvPr id="483" name="円/楕円 482"/>
        <xdr:cNvSpPr/>
      </xdr:nvSpPr>
      <xdr:spPr>
        <a:xfrm>
          <a:off x="104267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34713</xdr:rowOff>
    </xdr:from>
    <xdr:ext cx="534377" cy="259045"/>
    <xdr:sp macro="" textlink="">
      <xdr:nvSpPr>
        <xdr:cNvPr id="484" name="土木費該当値テキスト"/>
        <xdr:cNvSpPr txBox="1"/>
      </xdr:nvSpPr>
      <xdr:spPr>
        <a:xfrm>
          <a:off x="10528300" y="166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67050</xdr:rowOff>
    </xdr:from>
    <xdr:to>
      <xdr:col>14</xdr:col>
      <xdr:colOff>79375</xdr:colOff>
      <xdr:row>97</xdr:row>
      <xdr:rowOff>168650</xdr:rowOff>
    </xdr:to>
    <xdr:sp macro="" textlink="">
      <xdr:nvSpPr>
        <xdr:cNvPr id="485" name="円/楕円 484"/>
        <xdr:cNvSpPr/>
      </xdr:nvSpPr>
      <xdr:spPr>
        <a:xfrm>
          <a:off x="9588500" y="166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159777</xdr:rowOff>
    </xdr:from>
    <xdr:ext cx="534377" cy="259045"/>
    <xdr:sp macro="" textlink="">
      <xdr:nvSpPr>
        <xdr:cNvPr id="486" name="テキスト ボックス 485"/>
        <xdr:cNvSpPr txBox="1"/>
      </xdr:nvSpPr>
      <xdr:spPr>
        <a:xfrm>
          <a:off x="9372111" y="167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51200</xdr:rowOff>
    </xdr:from>
    <xdr:to>
      <xdr:col>12</xdr:col>
      <xdr:colOff>561975</xdr:colOff>
      <xdr:row>97</xdr:row>
      <xdr:rowOff>152800</xdr:rowOff>
    </xdr:to>
    <xdr:sp macro="" textlink="">
      <xdr:nvSpPr>
        <xdr:cNvPr id="487" name="円/楕円 486"/>
        <xdr:cNvSpPr/>
      </xdr:nvSpPr>
      <xdr:spPr>
        <a:xfrm>
          <a:off x="8699500" y="166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143927</xdr:rowOff>
    </xdr:from>
    <xdr:ext cx="534377" cy="259045"/>
    <xdr:sp macro="" textlink="">
      <xdr:nvSpPr>
        <xdr:cNvPr id="488" name="テキスト ボックス 487"/>
        <xdr:cNvSpPr txBox="1"/>
      </xdr:nvSpPr>
      <xdr:spPr>
        <a:xfrm>
          <a:off x="8483111" y="1677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13939</xdr:rowOff>
    </xdr:from>
    <xdr:to>
      <xdr:col>11</xdr:col>
      <xdr:colOff>358775</xdr:colOff>
      <xdr:row>96</xdr:row>
      <xdr:rowOff>115539</xdr:rowOff>
    </xdr:to>
    <xdr:sp macro="" textlink="">
      <xdr:nvSpPr>
        <xdr:cNvPr id="489" name="円/楕円 488"/>
        <xdr:cNvSpPr/>
      </xdr:nvSpPr>
      <xdr:spPr>
        <a:xfrm>
          <a:off x="7810500" y="164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132066</xdr:rowOff>
    </xdr:from>
    <xdr:ext cx="534377" cy="259045"/>
    <xdr:sp macro="" textlink="">
      <xdr:nvSpPr>
        <xdr:cNvPr id="490" name="テキスト ボックス 489"/>
        <xdr:cNvSpPr txBox="1"/>
      </xdr:nvSpPr>
      <xdr:spPr>
        <a:xfrm>
          <a:off x="7594111" y="162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151975</xdr:rowOff>
    </xdr:from>
    <xdr:to>
      <xdr:col>10</xdr:col>
      <xdr:colOff>155575</xdr:colOff>
      <xdr:row>98</xdr:row>
      <xdr:rowOff>82125</xdr:rowOff>
    </xdr:to>
    <xdr:sp macro="" textlink="">
      <xdr:nvSpPr>
        <xdr:cNvPr id="491" name="円/楕円 490"/>
        <xdr:cNvSpPr/>
      </xdr:nvSpPr>
      <xdr:spPr>
        <a:xfrm>
          <a:off x="6921500" y="167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73252</xdr:rowOff>
    </xdr:from>
    <xdr:ext cx="534377" cy="259045"/>
    <xdr:sp macro="" textlink="">
      <xdr:nvSpPr>
        <xdr:cNvPr id="492" name="テキスト ボックス 491"/>
        <xdr:cNvSpPr txBox="1"/>
      </xdr:nvSpPr>
      <xdr:spPr>
        <a:xfrm>
          <a:off x="6705111" y="168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15276</xdr:rowOff>
    </xdr:from>
    <xdr:to>
      <xdr:col>23</xdr:col>
      <xdr:colOff>517525</xdr:colOff>
      <xdr:row>38</xdr:row>
      <xdr:rowOff>15864</xdr:rowOff>
    </xdr:to>
    <xdr:cxnSp macro="">
      <xdr:nvCxnSpPr>
        <xdr:cNvPr id="524" name="直線コネクタ 523"/>
        <xdr:cNvCxnSpPr/>
      </xdr:nvCxnSpPr>
      <xdr:spPr>
        <a:xfrm flipV="1">
          <a:off x="15481300" y="6187476"/>
          <a:ext cx="838200" cy="3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5"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15864</xdr:rowOff>
    </xdr:from>
    <xdr:to>
      <xdr:col>22</xdr:col>
      <xdr:colOff>365125</xdr:colOff>
      <xdr:row>38</xdr:row>
      <xdr:rowOff>31148</xdr:rowOff>
    </xdr:to>
    <xdr:cxnSp macro="">
      <xdr:nvCxnSpPr>
        <xdr:cNvPr id="527" name="直線コネクタ 526"/>
        <xdr:cNvCxnSpPr/>
      </xdr:nvCxnSpPr>
      <xdr:spPr>
        <a:xfrm flipV="1">
          <a:off x="14592300" y="6530964"/>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18085</xdr:rowOff>
    </xdr:from>
    <xdr:to>
      <xdr:col>21</xdr:col>
      <xdr:colOff>161925</xdr:colOff>
      <xdr:row>38</xdr:row>
      <xdr:rowOff>31148</xdr:rowOff>
    </xdr:to>
    <xdr:cxnSp macro="">
      <xdr:nvCxnSpPr>
        <xdr:cNvPr id="530" name="直線コネクタ 529"/>
        <xdr:cNvCxnSpPr/>
      </xdr:nvCxnSpPr>
      <xdr:spPr>
        <a:xfrm>
          <a:off x="13703300" y="653318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154853</xdr:rowOff>
    </xdr:from>
    <xdr:to>
      <xdr:col>19</xdr:col>
      <xdr:colOff>644525</xdr:colOff>
      <xdr:row>38</xdr:row>
      <xdr:rowOff>18085</xdr:rowOff>
    </xdr:to>
    <xdr:cxnSp macro="">
      <xdr:nvCxnSpPr>
        <xdr:cNvPr id="533" name="直線コネクタ 532"/>
        <xdr:cNvCxnSpPr/>
      </xdr:nvCxnSpPr>
      <xdr:spPr>
        <a:xfrm>
          <a:off x="12814300" y="6498503"/>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135926</xdr:rowOff>
    </xdr:from>
    <xdr:to>
      <xdr:col>23</xdr:col>
      <xdr:colOff>568325</xdr:colOff>
      <xdr:row>36</xdr:row>
      <xdr:rowOff>66076</xdr:rowOff>
    </xdr:to>
    <xdr:sp macro="" textlink="">
      <xdr:nvSpPr>
        <xdr:cNvPr id="543" name="円/楕円 542"/>
        <xdr:cNvSpPr/>
      </xdr:nvSpPr>
      <xdr:spPr>
        <a:xfrm>
          <a:off x="16268700" y="61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158803</xdr:rowOff>
    </xdr:from>
    <xdr:ext cx="534377" cy="259045"/>
    <xdr:sp macro="" textlink="">
      <xdr:nvSpPr>
        <xdr:cNvPr id="544" name="消防費該当値テキスト"/>
        <xdr:cNvSpPr txBox="1"/>
      </xdr:nvSpPr>
      <xdr:spPr>
        <a:xfrm>
          <a:off x="16370300" y="5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136514</xdr:rowOff>
    </xdr:from>
    <xdr:to>
      <xdr:col>22</xdr:col>
      <xdr:colOff>415925</xdr:colOff>
      <xdr:row>38</xdr:row>
      <xdr:rowOff>66664</xdr:rowOff>
    </xdr:to>
    <xdr:sp macro="" textlink="">
      <xdr:nvSpPr>
        <xdr:cNvPr id="545" name="円/楕円 544"/>
        <xdr:cNvSpPr/>
      </xdr:nvSpPr>
      <xdr:spPr>
        <a:xfrm>
          <a:off x="15430500" y="64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57791</xdr:rowOff>
    </xdr:from>
    <xdr:ext cx="469744" cy="259045"/>
    <xdr:sp macro="" textlink="">
      <xdr:nvSpPr>
        <xdr:cNvPr id="546" name="テキスト ボックス 545"/>
        <xdr:cNvSpPr txBox="1"/>
      </xdr:nvSpPr>
      <xdr:spPr>
        <a:xfrm>
          <a:off x="15246427" y="657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151798</xdr:rowOff>
    </xdr:from>
    <xdr:to>
      <xdr:col>21</xdr:col>
      <xdr:colOff>212725</xdr:colOff>
      <xdr:row>38</xdr:row>
      <xdr:rowOff>81948</xdr:rowOff>
    </xdr:to>
    <xdr:sp macro="" textlink="">
      <xdr:nvSpPr>
        <xdr:cNvPr id="547" name="円/楕円 546"/>
        <xdr:cNvSpPr/>
      </xdr:nvSpPr>
      <xdr:spPr>
        <a:xfrm>
          <a:off x="14541500" y="64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73075</xdr:rowOff>
    </xdr:from>
    <xdr:ext cx="469744" cy="259045"/>
    <xdr:sp macro="" textlink="">
      <xdr:nvSpPr>
        <xdr:cNvPr id="548" name="テキスト ボックス 547"/>
        <xdr:cNvSpPr txBox="1"/>
      </xdr:nvSpPr>
      <xdr:spPr>
        <a:xfrm>
          <a:off x="14357427" y="658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138735</xdr:rowOff>
    </xdr:from>
    <xdr:to>
      <xdr:col>20</xdr:col>
      <xdr:colOff>9525</xdr:colOff>
      <xdr:row>38</xdr:row>
      <xdr:rowOff>68885</xdr:rowOff>
    </xdr:to>
    <xdr:sp macro="" textlink="">
      <xdr:nvSpPr>
        <xdr:cNvPr id="549" name="円/楕円 548"/>
        <xdr:cNvSpPr/>
      </xdr:nvSpPr>
      <xdr:spPr>
        <a:xfrm>
          <a:off x="13652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60012</xdr:rowOff>
    </xdr:from>
    <xdr:ext cx="469744" cy="259045"/>
    <xdr:sp macro="" textlink="">
      <xdr:nvSpPr>
        <xdr:cNvPr id="550" name="テキスト ボックス 549"/>
        <xdr:cNvSpPr txBox="1"/>
      </xdr:nvSpPr>
      <xdr:spPr>
        <a:xfrm>
          <a:off x="13468427" y="657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104053</xdr:rowOff>
    </xdr:from>
    <xdr:to>
      <xdr:col>18</xdr:col>
      <xdr:colOff>492125</xdr:colOff>
      <xdr:row>38</xdr:row>
      <xdr:rowOff>34203</xdr:rowOff>
    </xdr:to>
    <xdr:sp macro="" textlink="">
      <xdr:nvSpPr>
        <xdr:cNvPr id="551" name="円/楕円 550"/>
        <xdr:cNvSpPr/>
      </xdr:nvSpPr>
      <xdr:spPr>
        <a:xfrm>
          <a:off x="12763500" y="64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25330</xdr:rowOff>
    </xdr:from>
    <xdr:ext cx="469744" cy="259045"/>
    <xdr:sp macro="" textlink="">
      <xdr:nvSpPr>
        <xdr:cNvPr id="552" name="テキスト ボックス 551"/>
        <xdr:cNvSpPr txBox="1"/>
      </xdr:nvSpPr>
      <xdr:spPr>
        <a:xfrm>
          <a:off x="12579427" y="654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151816</xdr:rowOff>
    </xdr:from>
    <xdr:to>
      <xdr:col>23</xdr:col>
      <xdr:colOff>517525</xdr:colOff>
      <xdr:row>55</xdr:row>
      <xdr:rowOff>155310</xdr:rowOff>
    </xdr:to>
    <xdr:cxnSp macro="">
      <xdr:nvCxnSpPr>
        <xdr:cNvPr id="584" name="直線コネクタ 583"/>
        <xdr:cNvCxnSpPr/>
      </xdr:nvCxnSpPr>
      <xdr:spPr>
        <a:xfrm>
          <a:off x="15481300" y="9410116"/>
          <a:ext cx="838200" cy="1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5"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151816</xdr:rowOff>
    </xdr:from>
    <xdr:to>
      <xdr:col>22</xdr:col>
      <xdr:colOff>365125</xdr:colOff>
      <xdr:row>56</xdr:row>
      <xdr:rowOff>33107</xdr:rowOff>
    </xdr:to>
    <xdr:cxnSp macro="">
      <xdr:nvCxnSpPr>
        <xdr:cNvPr id="587" name="直線コネクタ 586"/>
        <xdr:cNvCxnSpPr/>
      </xdr:nvCxnSpPr>
      <xdr:spPr>
        <a:xfrm flipV="1">
          <a:off x="14592300" y="9410116"/>
          <a:ext cx="889000" cy="2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56097</xdr:rowOff>
    </xdr:from>
    <xdr:to>
      <xdr:col>21</xdr:col>
      <xdr:colOff>161925</xdr:colOff>
      <xdr:row>56</xdr:row>
      <xdr:rowOff>33107</xdr:rowOff>
    </xdr:to>
    <xdr:cxnSp macro="">
      <xdr:nvCxnSpPr>
        <xdr:cNvPr id="590" name="直線コネクタ 589"/>
        <xdr:cNvCxnSpPr/>
      </xdr:nvCxnSpPr>
      <xdr:spPr>
        <a:xfrm>
          <a:off x="13703300" y="9485847"/>
          <a:ext cx="889000" cy="14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56097</xdr:rowOff>
    </xdr:from>
    <xdr:to>
      <xdr:col>19</xdr:col>
      <xdr:colOff>644525</xdr:colOff>
      <xdr:row>55</xdr:row>
      <xdr:rowOff>154787</xdr:rowOff>
    </xdr:to>
    <xdr:cxnSp macro="">
      <xdr:nvCxnSpPr>
        <xdr:cNvPr id="593" name="直線コネクタ 592"/>
        <xdr:cNvCxnSpPr/>
      </xdr:nvCxnSpPr>
      <xdr:spPr>
        <a:xfrm flipV="1">
          <a:off x="12814300" y="9485847"/>
          <a:ext cx="889000" cy="9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104510</xdr:rowOff>
    </xdr:from>
    <xdr:to>
      <xdr:col>23</xdr:col>
      <xdr:colOff>568325</xdr:colOff>
      <xdr:row>56</xdr:row>
      <xdr:rowOff>34660</xdr:rowOff>
    </xdr:to>
    <xdr:sp macro="" textlink="">
      <xdr:nvSpPr>
        <xdr:cNvPr id="603" name="円/楕円 602"/>
        <xdr:cNvSpPr/>
      </xdr:nvSpPr>
      <xdr:spPr>
        <a:xfrm>
          <a:off x="162687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127387</xdr:rowOff>
    </xdr:from>
    <xdr:ext cx="534377" cy="259045"/>
    <xdr:sp macro="" textlink="">
      <xdr:nvSpPr>
        <xdr:cNvPr id="604" name="教育費該当値テキスト"/>
        <xdr:cNvSpPr txBox="1"/>
      </xdr:nvSpPr>
      <xdr:spPr>
        <a:xfrm>
          <a:off x="16370300" y="938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101016</xdr:rowOff>
    </xdr:from>
    <xdr:to>
      <xdr:col>22</xdr:col>
      <xdr:colOff>415925</xdr:colOff>
      <xdr:row>55</xdr:row>
      <xdr:rowOff>31166</xdr:rowOff>
    </xdr:to>
    <xdr:sp macro="" textlink="">
      <xdr:nvSpPr>
        <xdr:cNvPr id="605" name="円/楕円 604"/>
        <xdr:cNvSpPr/>
      </xdr:nvSpPr>
      <xdr:spPr>
        <a:xfrm>
          <a:off x="15430500" y="9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47693</xdr:rowOff>
    </xdr:from>
    <xdr:ext cx="534377" cy="259045"/>
    <xdr:sp macro="" textlink="">
      <xdr:nvSpPr>
        <xdr:cNvPr id="606" name="テキスト ボックス 605"/>
        <xdr:cNvSpPr txBox="1"/>
      </xdr:nvSpPr>
      <xdr:spPr>
        <a:xfrm>
          <a:off x="15214111" y="91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153757</xdr:rowOff>
    </xdr:from>
    <xdr:to>
      <xdr:col>21</xdr:col>
      <xdr:colOff>212725</xdr:colOff>
      <xdr:row>56</xdr:row>
      <xdr:rowOff>83907</xdr:rowOff>
    </xdr:to>
    <xdr:sp macro="" textlink="">
      <xdr:nvSpPr>
        <xdr:cNvPr id="607" name="円/楕円 606"/>
        <xdr:cNvSpPr/>
      </xdr:nvSpPr>
      <xdr:spPr>
        <a:xfrm>
          <a:off x="14541500" y="9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100434</xdr:rowOff>
    </xdr:from>
    <xdr:ext cx="534377" cy="259045"/>
    <xdr:sp macro="" textlink="">
      <xdr:nvSpPr>
        <xdr:cNvPr id="608" name="テキスト ボックス 607"/>
        <xdr:cNvSpPr txBox="1"/>
      </xdr:nvSpPr>
      <xdr:spPr>
        <a:xfrm>
          <a:off x="1432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5297</xdr:rowOff>
    </xdr:from>
    <xdr:to>
      <xdr:col>20</xdr:col>
      <xdr:colOff>9525</xdr:colOff>
      <xdr:row>55</xdr:row>
      <xdr:rowOff>106897</xdr:rowOff>
    </xdr:to>
    <xdr:sp macro="" textlink="">
      <xdr:nvSpPr>
        <xdr:cNvPr id="609" name="円/楕円 608"/>
        <xdr:cNvSpPr/>
      </xdr:nvSpPr>
      <xdr:spPr>
        <a:xfrm>
          <a:off x="13652500" y="9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123424</xdr:rowOff>
    </xdr:from>
    <xdr:ext cx="534377" cy="259045"/>
    <xdr:sp macro="" textlink="">
      <xdr:nvSpPr>
        <xdr:cNvPr id="610" name="テキスト ボックス 609"/>
        <xdr:cNvSpPr txBox="1"/>
      </xdr:nvSpPr>
      <xdr:spPr>
        <a:xfrm>
          <a:off x="13436111" y="92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103987</xdr:rowOff>
    </xdr:from>
    <xdr:to>
      <xdr:col>18</xdr:col>
      <xdr:colOff>492125</xdr:colOff>
      <xdr:row>56</xdr:row>
      <xdr:rowOff>34137</xdr:rowOff>
    </xdr:to>
    <xdr:sp macro="" textlink="">
      <xdr:nvSpPr>
        <xdr:cNvPr id="611" name="円/楕円 610"/>
        <xdr:cNvSpPr/>
      </xdr:nvSpPr>
      <xdr:spPr>
        <a:xfrm>
          <a:off x="12763500" y="9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50664</xdr:rowOff>
    </xdr:from>
    <xdr:ext cx="534377" cy="259045"/>
    <xdr:sp macro="" textlink="">
      <xdr:nvSpPr>
        <xdr:cNvPr id="612" name="テキスト ボックス 611"/>
        <xdr:cNvSpPr txBox="1"/>
      </xdr:nvSpPr>
      <xdr:spPr>
        <a:xfrm>
          <a:off x="12547111" y="9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138328</xdr:rowOff>
    </xdr:from>
    <xdr:to>
      <xdr:col>23</xdr:col>
      <xdr:colOff>517525</xdr:colOff>
      <xdr:row>78</xdr:row>
      <xdr:rowOff>139700</xdr:rowOff>
    </xdr:to>
    <xdr:cxnSp macro="">
      <xdr:nvCxnSpPr>
        <xdr:cNvPr id="639" name="直線コネクタ 638"/>
        <xdr:cNvCxnSpPr/>
      </xdr:nvCxnSpPr>
      <xdr:spPr>
        <a:xfrm>
          <a:off x="15481300" y="1351142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138328</xdr:rowOff>
    </xdr:from>
    <xdr:to>
      <xdr:col>22</xdr:col>
      <xdr:colOff>365125</xdr:colOff>
      <xdr:row>78</xdr:row>
      <xdr:rowOff>139700</xdr:rowOff>
    </xdr:to>
    <xdr:cxnSp macro="">
      <xdr:nvCxnSpPr>
        <xdr:cNvPr id="642" name="直線コネクタ 641"/>
        <xdr:cNvCxnSpPr/>
      </xdr:nvCxnSpPr>
      <xdr:spPr>
        <a:xfrm flipV="1">
          <a:off x="14592300" y="135114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87528</xdr:rowOff>
    </xdr:from>
    <xdr:to>
      <xdr:col>22</xdr:col>
      <xdr:colOff>415925</xdr:colOff>
      <xdr:row>79</xdr:row>
      <xdr:rowOff>17678</xdr:rowOff>
    </xdr:to>
    <xdr:sp macro="" textlink="">
      <xdr:nvSpPr>
        <xdr:cNvPr id="660" name="円/楕円 659"/>
        <xdr:cNvSpPr/>
      </xdr:nvSpPr>
      <xdr:spPr>
        <a:xfrm>
          <a:off x="15430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8805</xdr:rowOff>
    </xdr:from>
    <xdr:ext cx="249299" cy="259045"/>
    <xdr:sp macro="" textlink="">
      <xdr:nvSpPr>
        <xdr:cNvPr id="661" name="テキスト ボックス 660"/>
        <xdr:cNvSpPr txBox="1"/>
      </xdr:nvSpPr>
      <xdr:spPr>
        <a:xfrm>
          <a:off x="15356649" y="1355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49040</xdr:rowOff>
    </xdr:from>
    <xdr:to>
      <xdr:col>23</xdr:col>
      <xdr:colOff>517525</xdr:colOff>
      <xdr:row>97</xdr:row>
      <xdr:rowOff>104724</xdr:rowOff>
    </xdr:to>
    <xdr:cxnSp macro="">
      <xdr:nvCxnSpPr>
        <xdr:cNvPr id="696" name="直線コネクタ 695"/>
        <xdr:cNvCxnSpPr/>
      </xdr:nvCxnSpPr>
      <xdr:spPr>
        <a:xfrm>
          <a:off x="15481300" y="16679690"/>
          <a:ext cx="8382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25991</xdr:rowOff>
    </xdr:from>
    <xdr:to>
      <xdr:col>22</xdr:col>
      <xdr:colOff>365125</xdr:colOff>
      <xdr:row>97</xdr:row>
      <xdr:rowOff>49040</xdr:rowOff>
    </xdr:to>
    <xdr:cxnSp macro="">
      <xdr:nvCxnSpPr>
        <xdr:cNvPr id="699" name="直線コネクタ 698"/>
        <xdr:cNvCxnSpPr/>
      </xdr:nvCxnSpPr>
      <xdr:spPr>
        <a:xfrm>
          <a:off x="14592300" y="1665664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163207</xdr:rowOff>
    </xdr:from>
    <xdr:to>
      <xdr:col>21</xdr:col>
      <xdr:colOff>161925</xdr:colOff>
      <xdr:row>97</xdr:row>
      <xdr:rowOff>25991</xdr:rowOff>
    </xdr:to>
    <xdr:cxnSp macro="">
      <xdr:nvCxnSpPr>
        <xdr:cNvPr id="702" name="直線コネクタ 701"/>
        <xdr:cNvCxnSpPr/>
      </xdr:nvCxnSpPr>
      <xdr:spPr>
        <a:xfrm>
          <a:off x="13703300" y="16622407"/>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148158</xdr:rowOff>
    </xdr:from>
    <xdr:to>
      <xdr:col>19</xdr:col>
      <xdr:colOff>644525</xdr:colOff>
      <xdr:row>96</xdr:row>
      <xdr:rowOff>163207</xdr:rowOff>
    </xdr:to>
    <xdr:cxnSp macro="">
      <xdr:nvCxnSpPr>
        <xdr:cNvPr id="705" name="直線コネクタ 704"/>
        <xdr:cNvCxnSpPr/>
      </xdr:nvCxnSpPr>
      <xdr:spPr>
        <a:xfrm>
          <a:off x="12814300" y="16607358"/>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53924</xdr:rowOff>
    </xdr:from>
    <xdr:to>
      <xdr:col>23</xdr:col>
      <xdr:colOff>568325</xdr:colOff>
      <xdr:row>97</xdr:row>
      <xdr:rowOff>155524</xdr:rowOff>
    </xdr:to>
    <xdr:sp macro="" textlink="">
      <xdr:nvSpPr>
        <xdr:cNvPr id="715" name="円/楕円 714"/>
        <xdr:cNvSpPr/>
      </xdr:nvSpPr>
      <xdr:spPr>
        <a:xfrm>
          <a:off x="162687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140301</xdr:rowOff>
    </xdr:from>
    <xdr:ext cx="534377" cy="259045"/>
    <xdr:sp macro="" textlink="">
      <xdr:nvSpPr>
        <xdr:cNvPr id="716" name="公債費該当値テキスト"/>
        <xdr:cNvSpPr txBox="1"/>
      </xdr:nvSpPr>
      <xdr:spPr>
        <a:xfrm>
          <a:off x="16370300"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169690</xdr:rowOff>
    </xdr:from>
    <xdr:to>
      <xdr:col>22</xdr:col>
      <xdr:colOff>415925</xdr:colOff>
      <xdr:row>97</xdr:row>
      <xdr:rowOff>99840</xdr:rowOff>
    </xdr:to>
    <xdr:sp macro="" textlink="">
      <xdr:nvSpPr>
        <xdr:cNvPr id="717" name="円/楕円 716"/>
        <xdr:cNvSpPr/>
      </xdr:nvSpPr>
      <xdr:spPr>
        <a:xfrm>
          <a:off x="15430500" y="16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90967</xdr:rowOff>
    </xdr:from>
    <xdr:ext cx="534377" cy="259045"/>
    <xdr:sp macro="" textlink="">
      <xdr:nvSpPr>
        <xdr:cNvPr id="718" name="テキスト ボックス 717"/>
        <xdr:cNvSpPr txBox="1"/>
      </xdr:nvSpPr>
      <xdr:spPr>
        <a:xfrm>
          <a:off x="15214111" y="167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146641</xdr:rowOff>
    </xdr:from>
    <xdr:to>
      <xdr:col>21</xdr:col>
      <xdr:colOff>212725</xdr:colOff>
      <xdr:row>97</xdr:row>
      <xdr:rowOff>76791</xdr:rowOff>
    </xdr:to>
    <xdr:sp macro="" textlink="">
      <xdr:nvSpPr>
        <xdr:cNvPr id="719" name="円/楕円 718"/>
        <xdr:cNvSpPr/>
      </xdr:nvSpPr>
      <xdr:spPr>
        <a:xfrm>
          <a:off x="14541500" y="166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67918</xdr:rowOff>
    </xdr:from>
    <xdr:ext cx="534377" cy="259045"/>
    <xdr:sp macro="" textlink="">
      <xdr:nvSpPr>
        <xdr:cNvPr id="720" name="テキスト ボックス 719"/>
        <xdr:cNvSpPr txBox="1"/>
      </xdr:nvSpPr>
      <xdr:spPr>
        <a:xfrm>
          <a:off x="14325111" y="166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112407</xdr:rowOff>
    </xdr:from>
    <xdr:to>
      <xdr:col>20</xdr:col>
      <xdr:colOff>9525</xdr:colOff>
      <xdr:row>97</xdr:row>
      <xdr:rowOff>42557</xdr:rowOff>
    </xdr:to>
    <xdr:sp macro="" textlink="">
      <xdr:nvSpPr>
        <xdr:cNvPr id="721" name="円/楕円 720"/>
        <xdr:cNvSpPr/>
      </xdr:nvSpPr>
      <xdr:spPr>
        <a:xfrm>
          <a:off x="13652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33684</xdr:rowOff>
    </xdr:from>
    <xdr:ext cx="534377" cy="259045"/>
    <xdr:sp macro="" textlink="">
      <xdr:nvSpPr>
        <xdr:cNvPr id="722" name="テキスト ボックス 721"/>
        <xdr:cNvSpPr txBox="1"/>
      </xdr:nvSpPr>
      <xdr:spPr>
        <a:xfrm>
          <a:off x="13436111" y="166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97358</xdr:rowOff>
    </xdr:from>
    <xdr:to>
      <xdr:col>18</xdr:col>
      <xdr:colOff>492125</xdr:colOff>
      <xdr:row>97</xdr:row>
      <xdr:rowOff>27508</xdr:rowOff>
    </xdr:to>
    <xdr:sp macro="" textlink="">
      <xdr:nvSpPr>
        <xdr:cNvPr id="723" name="円/楕円 722"/>
        <xdr:cNvSpPr/>
      </xdr:nvSpPr>
      <xdr:spPr>
        <a:xfrm>
          <a:off x="12763500" y="165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18635</xdr:rowOff>
    </xdr:from>
    <xdr:ext cx="534377" cy="259045"/>
    <xdr:sp macro="" textlink="">
      <xdr:nvSpPr>
        <xdr:cNvPr id="724" name="テキスト ボックス 723"/>
        <xdr:cNvSpPr txBox="1"/>
      </xdr:nvSpPr>
      <xdr:spPr>
        <a:xfrm>
          <a:off x="12547111" y="16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13589</xdr:rowOff>
    </xdr:from>
    <xdr:to>
      <xdr:col>32</xdr:col>
      <xdr:colOff>186689</xdr:colOff>
      <xdr:row>39</xdr:row>
      <xdr:rowOff>44450</xdr:rowOff>
    </xdr:to>
    <xdr:cxnSp macro="">
      <xdr:nvCxnSpPr>
        <xdr:cNvPr id="748" name="直線コネクタ 747"/>
        <xdr:cNvCxnSpPr/>
      </xdr:nvCxnSpPr>
      <xdr:spPr>
        <a:xfrm flipV="1">
          <a:off x="22159595" y="6185789"/>
          <a:ext cx="1269" cy="545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64406</xdr:rowOff>
    </xdr:from>
    <xdr:ext cx="249299" cy="259045"/>
    <xdr:sp macro="" textlink="">
      <xdr:nvSpPr>
        <xdr:cNvPr id="749" name="諸支出金最小値テキスト"/>
        <xdr:cNvSpPr txBox="1"/>
      </xdr:nvSpPr>
      <xdr:spPr>
        <a:xfrm>
          <a:off x="22212300" y="6750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131716</xdr:rowOff>
    </xdr:from>
    <xdr:ext cx="469744" cy="259045"/>
    <xdr:sp macro="" textlink="">
      <xdr:nvSpPr>
        <xdr:cNvPr id="751" name="諸支出金最大値テキスト"/>
        <xdr:cNvSpPr txBox="1"/>
      </xdr:nvSpPr>
      <xdr:spPr>
        <a:xfrm>
          <a:off x="22212300" y="59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36</xdr:row>
      <xdr:rowOff>13589</xdr:rowOff>
    </xdr:from>
    <xdr:to>
      <xdr:col>32</xdr:col>
      <xdr:colOff>276225</xdr:colOff>
      <xdr:row>36</xdr:row>
      <xdr:rowOff>13589</xdr:rowOff>
    </xdr:to>
    <xdr:cxnSp macro="">
      <xdr:nvCxnSpPr>
        <xdr:cNvPr id="752" name="直線コネクタ 751"/>
        <xdr:cNvCxnSpPr/>
      </xdr:nvCxnSpPr>
      <xdr:spPr>
        <a:xfrm>
          <a:off x="22072600" y="618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153306</xdr:rowOff>
    </xdr:from>
    <xdr:ext cx="378565" cy="259045"/>
    <xdr:sp macro="" textlink="">
      <xdr:nvSpPr>
        <xdr:cNvPr id="754" name="諸支出金平均値テキスト"/>
        <xdr:cNvSpPr txBox="1"/>
      </xdr:nvSpPr>
      <xdr:spPr>
        <a:xfrm>
          <a:off x="22212300" y="64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130429</xdr:rowOff>
    </xdr:from>
    <xdr:to>
      <xdr:col>32</xdr:col>
      <xdr:colOff>238125</xdr:colOff>
      <xdr:row>39</xdr:row>
      <xdr:rowOff>60579</xdr:rowOff>
    </xdr:to>
    <xdr:sp macro="" textlink="">
      <xdr:nvSpPr>
        <xdr:cNvPr id="755" name="フローチャート : 判断 754"/>
        <xdr:cNvSpPr/>
      </xdr:nvSpPr>
      <xdr:spPr>
        <a:xfrm>
          <a:off x="22110700" y="664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118999</xdr:rowOff>
    </xdr:from>
    <xdr:to>
      <xdr:col>31</xdr:col>
      <xdr:colOff>85725</xdr:colOff>
      <xdr:row>39</xdr:row>
      <xdr:rowOff>49149</xdr:rowOff>
    </xdr:to>
    <xdr:sp macro="" textlink="">
      <xdr:nvSpPr>
        <xdr:cNvPr id="757" name="フローチャート : 判断 756"/>
        <xdr:cNvSpPr/>
      </xdr:nvSpPr>
      <xdr:spPr>
        <a:xfrm>
          <a:off x="21272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65676</xdr:rowOff>
    </xdr:from>
    <xdr:ext cx="378565" cy="259045"/>
    <xdr:sp macro="" textlink="">
      <xdr:nvSpPr>
        <xdr:cNvPr id="758" name="テキスト ボックス 757"/>
        <xdr:cNvSpPr txBox="1"/>
      </xdr:nvSpPr>
      <xdr:spPr>
        <a:xfrm>
          <a:off x="21134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136144</xdr:rowOff>
    </xdr:from>
    <xdr:to>
      <xdr:col>29</xdr:col>
      <xdr:colOff>517525</xdr:colOff>
      <xdr:row>39</xdr:row>
      <xdr:rowOff>44450</xdr:rowOff>
    </xdr:to>
    <xdr:cxnSp macro="">
      <xdr:nvCxnSpPr>
        <xdr:cNvPr id="759" name="直線コネクタ 758"/>
        <xdr:cNvCxnSpPr/>
      </xdr:nvCxnSpPr>
      <xdr:spPr>
        <a:xfrm>
          <a:off x="19545300" y="5451094"/>
          <a:ext cx="889000" cy="127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104267</xdr:rowOff>
    </xdr:from>
    <xdr:to>
      <xdr:col>29</xdr:col>
      <xdr:colOff>568325</xdr:colOff>
      <xdr:row>39</xdr:row>
      <xdr:rowOff>34417</xdr:rowOff>
    </xdr:to>
    <xdr:sp macro="" textlink="">
      <xdr:nvSpPr>
        <xdr:cNvPr id="760" name="フローチャート : 判断 759"/>
        <xdr:cNvSpPr/>
      </xdr:nvSpPr>
      <xdr:spPr>
        <a:xfrm>
          <a:off x="20383500" y="66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50944</xdr:rowOff>
    </xdr:from>
    <xdr:ext cx="378565" cy="259045"/>
    <xdr:sp macro="" textlink="">
      <xdr:nvSpPr>
        <xdr:cNvPr id="761" name="テキスト ボックス 760"/>
        <xdr:cNvSpPr txBox="1"/>
      </xdr:nvSpPr>
      <xdr:spPr>
        <a:xfrm>
          <a:off x="20245017" y="639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136144</xdr:rowOff>
    </xdr:from>
    <xdr:to>
      <xdr:col>28</xdr:col>
      <xdr:colOff>314325</xdr:colOff>
      <xdr:row>39</xdr:row>
      <xdr:rowOff>44450</xdr:rowOff>
    </xdr:to>
    <xdr:cxnSp macro="">
      <xdr:nvCxnSpPr>
        <xdr:cNvPr id="762" name="直線コネクタ 761"/>
        <xdr:cNvCxnSpPr/>
      </xdr:nvCxnSpPr>
      <xdr:spPr>
        <a:xfrm flipV="1">
          <a:off x="18656300" y="5451094"/>
          <a:ext cx="889000" cy="127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88773</xdr:rowOff>
    </xdr:from>
    <xdr:to>
      <xdr:col>28</xdr:col>
      <xdr:colOff>365125</xdr:colOff>
      <xdr:row>39</xdr:row>
      <xdr:rowOff>18923</xdr:rowOff>
    </xdr:to>
    <xdr:sp macro="" textlink="">
      <xdr:nvSpPr>
        <xdr:cNvPr id="763" name="フローチャート : 判断 762"/>
        <xdr:cNvSpPr/>
      </xdr:nvSpPr>
      <xdr:spPr>
        <a:xfrm>
          <a:off x="19494500" y="660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10050</xdr:rowOff>
    </xdr:from>
    <xdr:ext cx="378565" cy="259045"/>
    <xdr:sp macro="" textlink="">
      <xdr:nvSpPr>
        <xdr:cNvPr id="764" name="テキスト ボックス 763"/>
        <xdr:cNvSpPr txBox="1"/>
      </xdr:nvSpPr>
      <xdr:spPr>
        <a:xfrm>
          <a:off x="19356017" y="669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56388</xdr:rowOff>
    </xdr:from>
    <xdr:to>
      <xdr:col>27</xdr:col>
      <xdr:colOff>161925</xdr:colOff>
      <xdr:row>38</xdr:row>
      <xdr:rowOff>157988</xdr:rowOff>
    </xdr:to>
    <xdr:sp macro="" textlink="">
      <xdr:nvSpPr>
        <xdr:cNvPr id="765" name="フローチャート : 判断 764"/>
        <xdr:cNvSpPr/>
      </xdr:nvSpPr>
      <xdr:spPr>
        <a:xfrm>
          <a:off x="18605500" y="657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3065</xdr:rowOff>
    </xdr:from>
    <xdr:ext cx="378565" cy="259045"/>
    <xdr:sp macro="" textlink="">
      <xdr:nvSpPr>
        <xdr:cNvPr id="766" name="テキスト ボックス 765"/>
        <xdr:cNvSpPr txBox="1"/>
      </xdr:nvSpPr>
      <xdr:spPr>
        <a:xfrm>
          <a:off x="18467017" y="634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108856</xdr:rowOff>
    </xdr:from>
    <xdr:ext cx="249299" cy="259045"/>
    <xdr:sp macro="" textlink="">
      <xdr:nvSpPr>
        <xdr:cNvPr id="773" name="諸支出金該当値テキスト"/>
        <xdr:cNvSpPr txBox="1"/>
      </xdr:nvSpPr>
      <xdr:spPr>
        <a:xfrm>
          <a:off x="22212300" y="6623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85344</xdr:rowOff>
    </xdr:from>
    <xdr:to>
      <xdr:col>28</xdr:col>
      <xdr:colOff>365125</xdr:colOff>
      <xdr:row>32</xdr:row>
      <xdr:rowOff>15494</xdr:rowOff>
    </xdr:to>
    <xdr:sp macro="" textlink="">
      <xdr:nvSpPr>
        <xdr:cNvPr id="778" name="円/楕円 777"/>
        <xdr:cNvSpPr/>
      </xdr:nvSpPr>
      <xdr:spPr>
        <a:xfrm>
          <a:off x="19494500" y="54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32021</xdr:rowOff>
    </xdr:from>
    <xdr:ext cx="534377" cy="259045"/>
    <xdr:sp macro="" textlink="">
      <xdr:nvSpPr>
        <xdr:cNvPr id="779" name="テキスト ボックス 778"/>
        <xdr:cNvSpPr txBox="1"/>
      </xdr:nvSpPr>
      <xdr:spPr>
        <a:xfrm>
          <a:off x="19278111" y="517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mn-lt"/>
              <a:ea typeface="+mn-ea"/>
              <a:cs typeface="+mn-cs"/>
            </a:rPr>
            <a:t>総務費は、住民一人当たり</a:t>
          </a:r>
          <a:r>
            <a:rPr kumimoji="1" lang="en-US" altLang="ja-JP" sz="1300" b="0" i="0" baseline="0">
              <a:solidFill>
                <a:schemeClr val="dk1"/>
              </a:solidFill>
              <a:effectLst/>
              <a:latin typeface="+mn-lt"/>
              <a:ea typeface="+mn-ea"/>
              <a:cs typeface="+mn-cs"/>
            </a:rPr>
            <a:t>43,590</a:t>
          </a:r>
          <a:r>
            <a:rPr kumimoji="1" lang="ja-JP" altLang="ja-JP" sz="1300" b="0" i="0" baseline="0">
              <a:solidFill>
                <a:schemeClr val="dk1"/>
              </a:solidFill>
              <a:effectLst/>
              <a:latin typeface="+mn-lt"/>
              <a:ea typeface="+mn-ea"/>
              <a:cs typeface="+mn-cs"/>
            </a:rPr>
            <a:t>円となっており、平成</a:t>
          </a:r>
          <a:r>
            <a:rPr kumimoji="1" lang="en-US" altLang="ja-JP" sz="1300" b="0" i="0" baseline="0">
              <a:solidFill>
                <a:schemeClr val="dk1"/>
              </a:solidFill>
              <a:effectLst/>
              <a:latin typeface="+mn-lt"/>
              <a:ea typeface="+mn-ea"/>
              <a:cs typeface="+mn-cs"/>
            </a:rPr>
            <a:t>26</a:t>
          </a:r>
          <a:r>
            <a:rPr kumimoji="1" lang="ja-JP" altLang="ja-JP" sz="1300" b="0" i="0" baseline="0">
              <a:solidFill>
                <a:schemeClr val="dk1"/>
              </a:solidFill>
              <a:effectLst/>
              <a:latin typeface="+mn-lt"/>
              <a:ea typeface="+mn-ea"/>
              <a:cs typeface="+mn-cs"/>
            </a:rPr>
            <a:t>年度以前に比べて大きく伸びているが、これは</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サッカースタジアム建設支援経費を含むためである。</a:t>
          </a:r>
          <a:r>
            <a:rPr kumimoji="1" lang="ja-JP" altLang="en-US" sz="1300" b="0" i="0" baseline="0">
              <a:solidFill>
                <a:schemeClr val="dk1"/>
              </a:solidFill>
              <a:effectLst/>
              <a:latin typeface="+mn-lt"/>
              <a:ea typeface="+mn-ea"/>
              <a:cs typeface="+mn-cs"/>
            </a:rPr>
            <a:t>また、</a:t>
          </a:r>
          <a:r>
            <a:rPr kumimoji="1" lang="ja-JP" altLang="ja-JP" sz="1300" b="0" i="0" baseline="0">
              <a:solidFill>
                <a:schemeClr val="dk1"/>
              </a:solidFill>
              <a:effectLst/>
              <a:latin typeface="+mn-lt"/>
              <a:ea typeface="+mn-ea"/>
              <a:cs typeface="+mn-cs"/>
            </a:rPr>
            <a:t>消防費について</a:t>
          </a:r>
          <a:r>
            <a:rPr kumimoji="1" lang="ja-JP" altLang="en-US" sz="1300" b="0" i="0" baseline="0">
              <a:solidFill>
                <a:schemeClr val="dk1"/>
              </a:solidFill>
              <a:effectLst/>
              <a:latin typeface="+mn-lt"/>
              <a:ea typeface="+mn-ea"/>
              <a:cs typeface="+mn-cs"/>
            </a:rPr>
            <a:t>は</a:t>
          </a:r>
          <a:r>
            <a:rPr kumimoji="1" lang="ja-JP" altLang="ja-JP" sz="1300" b="0" i="0" baseline="0">
              <a:solidFill>
                <a:schemeClr val="dk1"/>
              </a:solidFill>
              <a:effectLst/>
              <a:latin typeface="+mn-lt"/>
              <a:ea typeface="+mn-ea"/>
              <a:cs typeface="+mn-cs"/>
            </a:rPr>
            <a:t>、隣接する摂津市と共同で、高機能消防指令センターを整備したため、平成</a:t>
          </a:r>
          <a:r>
            <a:rPr kumimoji="1" lang="en-US" altLang="ja-JP" sz="1300" b="0" i="0" baseline="0">
              <a:solidFill>
                <a:schemeClr val="dk1"/>
              </a:solidFill>
              <a:effectLst/>
              <a:latin typeface="+mn-lt"/>
              <a:ea typeface="+mn-ea"/>
              <a:cs typeface="+mn-cs"/>
            </a:rPr>
            <a:t>26</a:t>
          </a:r>
          <a:r>
            <a:rPr kumimoji="1" lang="ja-JP" altLang="ja-JP" sz="1300" b="0" i="0" baseline="0">
              <a:solidFill>
                <a:schemeClr val="dk1"/>
              </a:solidFill>
              <a:effectLst/>
              <a:latin typeface="+mn-lt"/>
              <a:ea typeface="+mn-ea"/>
              <a:cs typeface="+mn-cs"/>
            </a:rPr>
            <a:t>年度以前に比べて経費が増加しているものである。</a:t>
          </a:r>
          <a:endParaRPr lang="ja-JP" altLang="ja-JP" sz="1300">
            <a:effectLst/>
          </a:endParaRPr>
        </a:p>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152,577</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、近年の人口増に伴う保育所需要の増</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により、今後も増加が見込まれている。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普通建設事業費の精査に努めていることに加え、平成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年度以降臨時財政対策債を発行しない財政運営を行っていることから、近年は地方債の発行が抑えられている。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また、過去に借り入れた地方債について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、償還が完了するものも多く、</a:t>
          </a:r>
          <a:r>
            <a:rPr kumimoji="1" lang="ja-JP" altLang="en-US" sz="1100">
              <a:solidFill>
                <a:sysClr val="windowText" lastClr="000000"/>
              </a:solidFill>
              <a:effectLst/>
              <a:latin typeface="+mn-lt"/>
              <a:ea typeface="+mn-ea"/>
              <a:cs typeface="+mn-cs"/>
            </a:rPr>
            <a:t>公債費が減少していることで、実質収支の改善につながっている。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ただし近い将来、多額の地方債発行</a:t>
          </a:r>
          <a:r>
            <a:rPr kumimoji="1" lang="ja-JP" altLang="ja-JP" sz="1100">
              <a:solidFill>
                <a:schemeClr val="dk1"/>
              </a:solidFill>
              <a:effectLst/>
              <a:latin typeface="+mn-lt"/>
              <a:ea typeface="+mn-ea"/>
              <a:cs typeface="+mn-cs"/>
            </a:rPr>
            <a:t>を伴う普通建設事業の実施が見込まれていることから、今後も十分な精査のもと、普通建設事業の実施に努める。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各会計を連結した場合、黒字の状況が続いているが、これは国民健康保険特別会計の赤字が水道事業会計など他の会計の黒字で相殺されるという算定上の結果にすぎない。</a:t>
          </a:r>
          <a:endParaRPr lang="ja-JP" altLang="ja-JP" sz="1400">
            <a:effectLst/>
          </a:endParaRPr>
        </a:p>
        <a:p>
          <a:r>
            <a:rPr kumimoji="1" lang="ja-JP" altLang="ja-JP" sz="1100">
              <a:solidFill>
                <a:schemeClr val="dk1"/>
              </a:solidFill>
              <a:effectLst/>
              <a:latin typeface="+mn-lt"/>
              <a:ea typeface="+mn-ea"/>
              <a:cs typeface="+mn-cs"/>
            </a:rPr>
            <a:t>　国民健康保険特別会計においては、前年度に比べ実質収支はやや改善したものの、これは赤字解消計画による一般会計繰入金等によるところが大きく、依然赤字基調から脱していない。引き続き収支構造の改善を図り、全会計において実質収支の黒字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122407656</v>
      </c>
      <c r="BO4" s="379"/>
      <c r="BP4" s="379"/>
      <c r="BQ4" s="379"/>
      <c r="BR4" s="379"/>
      <c r="BS4" s="379"/>
      <c r="BT4" s="379"/>
      <c r="BU4" s="380"/>
      <c r="BV4" s="378">
        <v>117588363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0.3</v>
      </c>
      <c r="CU4" s="385"/>
      <c r="CV4" s="385"/>
      <c r="CW4" s="385"/>
      <c r="CX4" s="385"/>
      <c r="CY4" s="385"/>
      <c r="CZ4" s="385"/>
      <c r="DA4" s="386"/>
      <c r="DB4" s="384">
        <v>1.7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121683648</v>
      </c>
      <c r="BO5" s="416"/>
      <c r="BP5" s="416"/>
      <c r="BQ5" s="416"/>
      <c r="BR5" s="416"/>
      <c r="BS5" s="416"/>
      <c r="BT5" s="416"/>
      <c r="BU5" s="417"/>
      <c r="BV5" s="415">
        <v>115958159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95.2</v>
      </c>
      <c r="CU5" s="413"/>
      <c r="CV5" s="413"/>
      <c r="CW5" s="413"/>
      <c r="CX5" s="413"/>
      <c r="CY5" s="413"/>
      <c r="CZ5" s="413"/>
      <c r="DA5" s="414"/>
      <c r="DB5" s="412">
        <v>96.4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724008</v>
      </c>
      <c r="BO6" s="416"/>
      <c r="BP6" s="416"/>
      <c r="BQ6" s="416"/>
      <c r="BR6" s="416"/>
      <c r="BS6" s="416"/>
      <c r="BT6" s="416"/>
      <c r="BU6" s="417"/>
      <c r="BV6" s="415">
        <v>1630204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95.2</v>
      </c>
      <c r="CU6" s="453"/>
      <c r="CV6" s="453"/>
      <c r="CW6" s="453"/>
      <c r="CX6" s="453"/>
      <c r="CY6" s="453"/>
      <c r="CZ6" s="453"/>
      <c r="DA6" s="454"/>
      <c r="DB6" s="452">
        <v>96.4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549176</v>
      </c>
      <c r="BO7" s="416"/>
      <c r="BP7" s="416"/>
      <c r="BQ7" s="416"/>
      <c r="BR7" s="416"/>
      <c r="BS7" s="416"/>
      <c r="BT7" s="416"/>
      <c r="BU7" s="417"/>
      <c r="BV7" s="415">
        <v>513344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67708473</v>
      </c>
      <c r="CU7" s="416"/>
      <c r="CV7" s="416"/>
      <c r="CW7" s="416"/>
      <c r="CX7" s="416"/>
      <c r="CY7" s="416"/>
      <c r="CZ7" s="416"/>
      <c r="DA7" s="417"/>
      <c r="DB7" s="415">
        <v>67271327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174832</v>
      </c>
      <c r="BO8" s="416"/>
      <c r="BP8" s="416"/>
      <c r="BQ8" s="416"/>
      <c r="BR8" s="416"/>
      <c r="BS8" s="416"/>
      <c r="BT8" s="416"/>
      <c r="BU8" s="417"/>
      <c r="BV8" s="415">
        <v>1116860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0.97</v>
      </c>
      <c r="CU8" s="456"/>
      <c r="CV8" s="456"/>
      <c r="CW8" s="456"/>
      <c r="CX8" s="456"/>
      <c r="CY8" s="456"/>
      <c r="CZ8" s="456"/>
      <c r="DA8" s="457"/>
      <c r="DB8" s="455">
        <v>0.97</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374468</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-942028</v>
      </c>
      <c r="BO9" s="416"/>
      <c r="BP9" s="416"/>
      <c r="BQ9" s="416"/>
      <c r="BR9" s="416"/>
      <c r="BS9" s="416"/>
      <c r="BT9" s="416"/>
      <c r="BU9" s="417"/>
      <c r="BV9" s="415">
        <v>-926917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7</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355798</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555688</v>
      </c>
      <c r="BO10" s="416"/>
      <c r="BP10" s="416"/>
      <c r="BQ10" s="416"/>
      <c r="BR10" s="416"/>
      <c r="BS10" s="416"/>
      <c r="BT10" s="416"/>
      <c r="BU10" s="417"/>
      <c r="BV10" s="415">
        <v>1018469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367068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362408</v>
      </c>
      <c r="S13" s="497"/>
      <c r="T13" s="497"/>
      <c r="U13" s="497"/>
      <c r="V13" s="498"/>
      <c r="W13" s="431" t="s">
        <v>121</v>
      </c>
      <c r="X13" s="432"/>
      <c r="Y13" s="432"/>
      <c r="Z13" s="432"/>
      <c r="AA13" s="432"/>
      <c r="AB13" s="422"/>
      <c r="AC13" s="466">
        <v>317</v>
      </c>
      <c r="AD13" s="467"/>
      <c r="AE13" s="467"/>
      <c r="AF13" s="467"/>
      <c r="AG13" s="506"/>
      <c r="AH13" s="466">
        <v>274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-586340</v>
      </c>
      <c r="BO13" s="416"/>
      <c r="BP13" s="416"/>
      <c r="BQ13" s="416"/>
      <c r="BR13" s="416"/>
      <c r="BS13" s="416"/>
      <c r="BT13" s="416"/>
      <c r="BU13" s="417"/>
      <c r="BV13" s="415">
        <v>91552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-1.5</v>
      </c>
      <c r="CU13" s="413"/>
      <c r="CV13" s="413"/>
      <c r="CW13" s="413"/>
      <c r="CX13" s="413"/>
      <c r="CY13" s="413"/>
      <c r="CZ13" s="413"/>
      <c r="DA13" s="414"/>
      <c r="DB13" s="412">
        <v>-1.1000000000000001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362845</v>
      </c>
      <c r="S14" s="497"/>
      <c r="T14" s="497"/>
      <c r="U14" s="497"/>
      <c r="V14" s="498"/>
      <c r="W14" s="405"/>
      <c r="X14" s="406"/>
      <c r="Y14" s="406"/>
      <c r="Z14" s="406"/>
      <c r="AA14" s="406"/>
      <c r="AB14" s="395"/>
      <c r="AC14" s="499">
        <v>0.2</v>
      </c>
      <c r="AD14" s="500"/>
      <c r="AE14" s="500"/>
      <c r="AF14" s="500"/>
      <c r="AG14" s="501"/>
      <c r="AH14" s="499">
        <v>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358386</v>
      </c>
      <c r="S15" s="497"/>
      <c r="T15" s="497"/>
      <c r="U15" s="497"/>
      <c r="V15" s="498"/>
      <c r="W15" s="431" t="s">
        <v>128</v>
      </c>
      <c r="X15" s="432"/>
      <c r="Y15" s="432"/>
      <c r="Z15" s="432"/>
      <c r="AA15" s="432"/>
      <c r="AB15" s="422"/>
      <c r="AC15" s="466">
        <v>28052</v>
      </c>
      <c r="AD15" s="467"/>
      <c r="AE15" s="467"/>
      <c r="AF15" s="467"/>
      <c r="AG15" s="506"/>
      <c r="AH15" s="466">
        <v>30419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50005595</v>
      </c>
      <c r="BO15" s="379"/>
      <c r="BP15" s="379"/>
      <c r="BQ15" s="379"/>
      <c r="BR15" s="379"/>
      <c r="BS15" s="379"/>
      <c r="BT15" s="379"/>
      <c r="BU15" s="380"/>
      <c r="BV15" s="378">
        <v>47775313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18.899999999999999</v>
      </c>
      <c r="AD16" s="500"/>
      <c r="AE16" s="500"/>
      <c r="AF16" s="500"/>
      <c r="AG16" s="501"/>
      <c r="AH16" s="499">
        <v>18.600000000000001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50835431</v>
      </c>
      <c r="BO16" s="416"/>
      <c r="BP16" s="416"/>
      <c r="BQ16" s="416"/>
      <c r="BR16" s="416"/>
      <c r="BS16" s="416"/>
      <c r="BT16" s="416"/>
      <c r="BU16" s="417"/>
      <c r="BV16" s="415">
        <v>49007767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119799</v>
      </c>
      <c r="AD17" s="467"/>
      <c r="AE17" s="467"/>
      <c r="AF17" s="467"/>
      <c r="AG17" s="506"/>
      <c r="AH17" s="466">
        <v>128776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65102292</v>
      </c>
      <c r="BO17" s="416"/>
      <c r="BP17" s="416"/>
      <c r="BQ17" s="416"/>
      <c r="BR17" s="416"/>
      <c r="BS17" s="416"/>
      <c r="BT17" s="416"/>
      <c r="BU17" s="417"/>
      <c r="BV17" s="415">
        <v>62798813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36.090000000000003</v>
      </c>
      <c r="M18" s="528"/>
      <c r="N18" s="528"/>
      <c r="O18" s="528"/>
      <c r="P18" s="528"/>
      <c r="Q18" s="528"/>
      <c r="R18" s="529"/>
      <c r="S18" s="529"/>
      <c r="T18" s="529"/>
      <c r="U18" s="529"/>
      <c r="V18" s="530"/>
      <c r="W18" s="433"/>
      <c r="X18" s="434"/>
      <c r="Y18" s="434"/>
      <c r="Z18" s="434"/>
      <c r="AA18" s="434"/>
      <c r="AB18" s="425"/>
      <c r="AC18" s="531">
        <v>80.900000000000006</v>
      </c>
      <c r="AD18" s="532"/>
      <c r="AE18" s="532"/>
      <c r="AF18" s="532"/>
      <c r="AG18" s="533"/>
      <c r="AH18" s="531">
        <v>78.5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65852247</v>
      </c>
      <c r="BO18" s="416"/>
      <c r="BP18" s="416"/>
      <c r="BQ18" s="416"/>
      <c r="BR18" s="416"/>
      <c r="BS18" s="416"/>
      <c r="BT18" s="416"/>
      <c r="BU18" s="417"/>
      <c r="BV18" s="415">
        <v>64986585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10376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77334288</v>
      </c>
      <c r="BO19" s="416"/>
      <c r="BP19" s="416"/>
      <c r="BQ19" s="416"/>
      <c r="BR19" s="416"/>
      <c r="BS19" s="416"/>
      <c r="BT19" s="416"/>
      <c r="BU19" s="417"/>
      <c r="BV19" s="415">
        <v>77087312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168473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45593417</v>
      </c>
      <c r="BO23" s="416"/>
      <c r="BP23" s="416"/>
      <c r="BQ23" s="416"/>
      <c r="BR23" s="416"/>
      <c r="BS23" s="416"/>
      <c r="BT23" s="416"/>
      <c r="BU23" s="417"/>
      <c r="BV23" s="415">
        <v>46093467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10500</v>
      </c>
      <c r="R24" s="467"/>
      <c r="S24" s="467"/>
      <c r="T24" s="467"/>
      <c r="U24" s="467"/>
      <c r="V24" s="506"/>
      <c r="W24" s="561"/>
      <c r="X24" s="549"/>
      <c r="Y24" s="550"/>
      <c r="Z24" s="465" t="s">
        <v>152</v>
      </c>
      <c r="AA24" s="445"/>
      <c r="AB24" s="445"/>
      <c r="AC24" s="445"/>
      <c r="AD24" s="445"/>
      <c r="AE24" s="445"/>
      <c r="AF24" s="445"/>
      <c r="AG24" s="446"/>
      <c r="AH24" s="466">
        <v>2166</v>
      </c>
      <c r="AI24" s="467"/>
      <c r="AJ24" s="467"/>
      <c r="AK24" s="467"/>
      <c r="AL24" s="506"/>
      <c r="AM24" s="466">
        <v>6690774</v>
      </c>
      <c r="AN24" s="467"/>
      <c r="AO24" s="467"/>
      <c r="AP24" s="467"/>
      <c r="AQ24" s="467"/>
      <c r="AR24" s="506"/>
      <c r="AS24" s="466">
        <v>3089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38741210</v>
      </c>
      <c r="BO24" s="416"/>
      <c r="BP24" s="416"/>
      <c r="BQ24" s="416"/>
      <c r="BR24" s="416"/>
      <c r="BS24" s="416"/>
      <c r="BT24" s="416"/>
      <c r="BU24" s="417"/>
      <c r="BV24" s="415">
        <v>39548377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2</v>
      </c>
      <c r="M25" s="467"/>
      <c r="N25" s="467"/>
      <c r="O25" s="467"/>
      <c r="P25" s="506"/>
      <c r="Q25" s="466">
        <v>9200</v>
      </c>
      <c r="R25" s="467"/>
      <c r="S25" s="467"/>
      <c r="T25" s="467"/>
      <c r="U25" s="467"/>
      <c r="V25" s="506"/>
      <c r="W25" s="561"/>
      <c r="X25" s="549"/>
      <c r="Y25" s="550"/>
      <c r="Z25" s="465" t="s">
        <v>155</v>
      </c>
      <c r="AA25" s="445"/>
      <c r="AB25" s="445"/>
      <c r="AC25" s="445"/>
      <c r="AD25" s="445"/>
      <c r="AE25" s="445"/>
      <c r="AF25" s="445"/>
      <c r="AG25" s="446"/>
      <c r="AH25" s="466">
        <v>334</v>
      </c>
      <c r="AI25" s="467"/>
      <c r="AJ25" s="467"/>
      <c r="AK25" s="467"/>
      <c r="AL25" s="506"/>
      <c r="AM25" s="466">
        <v>980958</v>
      </c>
      <c r="AN25" s="467"/>
      <c r="AO25" s="467"/>
      <c r="AP25" s="467"/>
      <c r="AQ25" s="467"/>
      <c r="AR25" s="506"/>
      <c r="AS25" s="466">
        <v>2937</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39159624</v>
      </c>
      <c r="BO25" s="379"/>
      <c r="BP25" s="379"/>
      <c r="BQ25" s="379"/>
      <c r="BR25" s="379"/>
      <c r="BS25" s="379"/>
      <c r="BT25" s="379"/>
      <c r="BU25" s="380"/>
      <c r="BV25" s="378">
        <v>48130412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8100</v>
      </c>
      <c r="R26" s="467"/>
      <c r="S26" s="467"/>
      <c r="T26" s="467"/>
      <c r="U26" s="467"/>
      <c r="V26" s="506"/>
      <c r="W26" s="561"/>
      <c r="X26" s="549"/>
      <c r="Y26" s="550"/>
      <c r="Z26" s="465" t="s">
        <v>158</v>
      </c>
      <c r="AA26" s="571"/>
      <c r="AB26" s="571"/>
      <c r="AC26" s="571"/>
      <c r="AD26" s="571"/>
      <c r="AE26" s="571"/>
      <c r="AF26" s="571"/>
      <c r="AG26" s="572"/>
      <c r="AH26" s="466">
        <v>221</v>
      </c>
      <c r="AI26" s="467"/>
      <c r="AJ26" s="467"/>
      <c r="AK26" s="467"/>
      <c r="AL26" s="506"/>
      <c r="AM26" s="466">
        <v>680459</v>
      </c>
      <c r="AN26" s="467"/>
      <c r="AO26" s="467"/>
      <c r="AP26" s="467"/>
      <c r="AQ26" s="467"/>
      <c r="AR26" s="506"/>
      <c r="AS26" s="466">
        <v>3079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75693</v>
      </c>
      <c r="BO26" s="416"/>
      <c r="BP26" s="416"/>
      <c r="BQ26" s="416"/>
      <c r="BR26" s="416"/>
      <c r="BS26" s="416"/>
      <c r="BT26" s="416"/>
      <c r="BU26" s="417"/>
      <c r="BV26" s="415">
        <v>81312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7400</v>
      </c>
      <c r="R27" s="467"/>
      <c r="S27" s="467"/>
      <c r="T27" s="467"/>
      <c r="U27" s="467"/>
      <c r="V27" s="506"/>
      <c r="W27" s="561"/>
      <c r="X27" s="549"/>
      <c r="Y27" s="550"/>
      <c r="Z27" s="465" t="s">
        <v>161</v>
      </c>
      <c r="AA27" s="445"/>
      <c r="AB27" s="445"/>
      <c r="AC27" s="445"/>
      <c r="AD27" s="445"/>
      <c r="AE27" s="445"/>
      <c r="AF27" s="445"/>
      <c r="AG27" s="446"/>
      <c r="AH27" s="466">
        <v>84</v>
      </c>
      <c r="AI27" s="467"/>
      <c r="AJ27" s="467"/>
      <c r="AK27" s="467"/>
      <c r="AL27" s="506"/>
      <c r="AM27" s="466">
        <v>282534</v>
      </c>
      <c r="AN27" s="467"/>
      <c r="AO27" s="467"/>
      <c r="AP27" s="467"/>
      <c r="AQ27" s="467"/>
      <c r="AR27" s="506"/>
      <c r="AS27" s="466">
        <v>3364</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1059736</v>
      </c>
      <c r="BO27" s="585"/>
      <c r="BP27" s="585"/>
      <c r="BQ27" s="585"/>
      <c r="BR27" s="585"/>
      <c r="BS27" s="585"/>
      <c r="BT27" s="585"/>
      <c r="BU27" s="586"/>
      <c r="BV27" s="584">
        <v>1059657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7000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10543986</v>
      </c>
      <c r="BO28" s="379"/>
      <c r="BP28" s="379"/>
      <c r="BQ28" s="379"/>
      <c r="BR28" s="379"/>
      <c r="BS28" s="379"/>
      <c r="BT28" s="379"/>
      <c r="BU28" s="380"/>
      <c r="BV28" s="378">
        <v>10188298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34</v>
      </c>
      <c r="M29" s="467"/>
      <c r="N29" s="467"/>
      <c r="O29" s="467"/>
      <c r="P29" s="506"/>
      <c r="Q29" s="466">
        <v>6500</v>
      </c>
      <c r="R29" s="467"/>
      <c r="S29" s="467"/>
      <c r="T29" s="467"/>
      <c r="U29" s="467"/>
      <c r="V29" s="506"/>
      <c r="W29" s="562"/>
      <c r="X29" s="563"/>
      <c r="Y29" s="564"/>
      <c r="Z29" s="465" t="s">
        <v>168</v>
      </c>
      <c r="AA29" s="445"/>
      <c r="AB29" s="445"/>
      <c r="AC29" s="445"/>
      <c r="AD29" s="445"/>
      <c r="AE29" s="445"/>
      <c r="AF29" s="445"/>
      <c r="AG29" s="446"/>
      <c r="AH29" s="466">
        <v>2250</v>
      </c>
      <c r="AI29" s="467"/>
      <c r="AJ29" s="467"/>
      <c r="AK29" s="467"/>
      <c r="AL29" s="506"/>
      <c r="AM29" s="466">
        <v>6973308</v>
      </c>
      <c r="AN29" s="467"/>
      <c r="AO29" s="467"/>
      <c r="AP29" s="467"/>
      <c r="AQ29" s="467"/>
      <c r="AR29" s="506"/>
      <c r="AS29" s="466">
        <v>3099</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16318905</v>
      </c>
      <c r="BO30" s="585"/>
      <c r="BP30" s="585"/>
      <c r="BQ30" s="585"/>
      <c r="BR30" s="585"/>
      <c r="BS30" s="585"/>
      <c r="BT30" s="585"/>
      <c r="BU30" s="586"/>
      <c r="BV30" s="584">
        <v>15826592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IF('各会計、関係団体の財政状況及び健全化判断比率'!B33="","",'各会計、関係団体の財政状況及び健全化判断比率'!B33)</f>
        <v>下水道特別会計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大阪府都市競艇組合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吹田市健康づくり推進事業団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部落有財産特別会計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自動車駐車場特別会計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大阪府後期高齢者医療広域連合（一般会計）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吹田市介護老人保健施設事業団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交通災害・火災等共済特別会計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大阪府後期高齢者医療広域連合（後期高齢者医療特別会計）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吹田市文化振興事業団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勤労者福祉共済特別会計</v>
      </c>
      <c r="F37" s="597"/>
      <c r="G37" s="597"/>
      <c r="H37" s="597"/>
      <c r="I37" s="597"/>
      <c r="J37" s="597"/>
      <c r="K37" s="597"/>
      <c r="L37" s="597"/>
      <c r="M37" s="597"/>
      <c r="N37" s="597"/>
      <c r="O37" s="597"/>
      <c r="P37" s="597"/>
      <c r="Q37" s="597"/>
      <c r="R37" s="597"/>
      <c r="S37" s="597"/>
      <c r="T37" s="165"/>
      <c r="U37" s="596">
        <f t="shared" si="4"/>
        <v>10</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淀川右岸水防事務組合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吹田市国際交流協会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公共用地先行取得特別会計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大阪広域水道企業団（水道事業会計）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吹田市開発ビル</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病院事業債管理特別会計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大阪広域水道企業団（工業用水道事業会計）</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千里リサイクルプラザ</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市立吹田市民病院</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3" t="s">
        <v>524</v>
      </c>
      <c r="D34" s="1183"/>
      <c r="E34" s="1184"/>
      <c r="F34" s="32" t="s">
        <v>525</v>
      </c>
      <c r="G34" s="33" t="s">
        <v>526</v>
      </c>
      <c r="H34" s="33" t="s">
        <v>527</v>
      </c>
      <c r="I34" s="33" t="s">
        <v>528</v>
      </c>
      <c r="J34" s="34" t="s">
        <v>529</v>
      </c>
      <c r="K34" s="22"/>
      <c r="L34" s="22"/>
      <c r="M34" s="22"/>
      <c r="N34" s="22"/>
      <c r="O34" s="22"/>
      <c r="P34" s="22"/>
    </row>
    <row r="35" spans="1:16" ht="39" customHeight="1" x14ac:dyDescent="0.15">
      <c r="A35" s="22"/>
      <c r="B35" s="35"/>
      <c r="C35" s="1177" t="s">
        <v>530</v>
      </c>
      <c r="D35" s="1178"/>
      <c r="E35" s="1179"/>
      <c r="F35" s="36">
        <v>7.22</v>
      </c>
      <c r="G35" s="37">
        <v>7.49</v>
      </c>
      <c r="H35" s="37">
        <v>7.11</v>
      </c>
      <c r="I35" s="37">
        <v>6.52</v>
      </c>
      <c r="J35" s="38">
        <v>5.47</v>
      </c>
      <c r="K35" s="22"/>
      <c r="L35" s="22"/>
      <c r="M35" s="22"/>
      <c r="N35" s="22"/>
      <c r="O35" s="22"/>
      <c r="P35" s="22"/>
    </row>
    <row r="36" spans="1:16" ht="39" customHeight="1" x14ac:dyDescent="0.15">
      <c r="A36" s="22"/>
      <c r="B36" s="35"/>
      <c r="C36" s="1177" t="s">
        <v>531</v>
      </c>
      <c r="D36" s="1178"/>
      <c r="E36" s="1179"/>
      <c r="F36" s="36">
        <v>0.45</v>
      </c>
      <c r="G36" s="37">
        <v>0.85</v>
      </c>
      <c r="H36" s="37">
        <v>0.95</v>
      </c>
      <c r="I36" s="37">
        <v>1.21</v>
      </c>
      <c r="J36" s="38">
        <v>2.0099999999999998</v>
      </c>
      <c r="K36" s="22"/>
      <c r="L36" s="22"/>
      <c r="M36" s="22"/>
      <c r="N36" s="22"/>
      <c r="O36" s="22"/>
      <c r="P36" s="22"/>
    </row>
    <row r="37" spans="1:16" ht="39" customHeight="1" x14ac:dyDescent="0.15">
      <c r="A37" s="22"/>
      <c r="B37" s="35"/>
      <c r="C37" s="1177" t="s">
        <v>532</v>
      </c>
      <c r="D37" s="1178"/>
      <c r="E37" s="1179"/>
      <c r="F37" s="36">
        <v>0.35</v>
      </c>
      <c r="G37" s="37">
        <v>0.39</v>
      </c>
      <c r="H37" s="37">
        <v>0.47</v>
      </c>
      <c r="I37" s="37">
        <v>0.56000000000000005</v>
      </c>
      <c r="J37" s="38">
        <v>0.43</v>
      </c>
      <c r="K37" s="22"/>
      <c r="L37" s="22"/>
      <c r="M37" s="22"/>
      <c r="N37" s="22"/>
      <c r="O37" s="22"/>
      <c r="P37" s="22"/>
    </row>
    <row r="38" spans="1:16" ht="39" customHeight="1" x14ac:dyDescent="0.15">
      <c r="A38" s="22"/>
      <c r="B38" s="35"/>
      <c r="C38" s="1177" t="s">
        <v>533</v>
      </c>
      <c r="D38" s="1178"/>
      <c r="E38" s="1179"/>
      <c r="F38" s="36">
        <v>0.1</v>
      </c>
      <c r="G38" s="37">
        <v>0.19</v>
      </c>
      <c r="H38" s="37">
        <v>3.02</v>
      </c>
      <c r="I38" s="37">
        <v>1.65</v>
      </c>
      <c r="J38" s="38">
        <v>0.24</v>
      </c>
      <c r="K38" s="22"/>
      <c r="L38" s="22"/>
      <c r="M38" s="22"/>
      <c r="N38" s="22"/>
      <c r="O38" s="22"/>
      <c r="P38" s="22"/>
    </row>
    <row r="39" spans="1:16" ht="39" customHeight="1" x14ac:dyDescent="0.15">
      <c r="A39" s="22"/>
      <c r="B39" s="35"/>
      <c r="C39" s="1177" t="s">
        <v>534</v>
      </c>
      <c r="D39" s="1178"/>
      <c r="E39" s="1179"/>
      <c r="F39" s="36">
        <v>0.16</v>
      </c>
      <c r="G39" s="37">
        <v>0.19</v>
      </c>
      <c r="H39" s="37">
        <v>0.18</v>
      </c>
      <c r="I39" s="37">
        <v>0.18</v>
      </c>
      <c r="J39" s="38">
        <v>0.18</v>
      </c>
      <c r="K39" s="22"/>
      <c r="L39" s="22"/>
      <c r="M39" s="22"/>
      <c r="N39" s="22"/>
      <c r="O39" s="22"/>
      <c r="P39" s="22"/>
    </row>
    <row r="40" spans="1:16" ht="39" customHeight="1" x14ac:dyDescent="0.15">
      <c r="A40" s="22"/>
      <c r="B40" s="35"/>
      <c r="C40" s="1177" t="s">
        <v>535</v>
      </c>
      <c r="D40" s="1178"/>
      <c r="E40" s="1179"/>
      <c r="F40" s="36">
        <v>0.01</v>
      </c>
      <c r="G40" s="37">
        <v>0</v>
      </c>
      <c r="H40" s="37">
        <v>0.01</v>
      </c>
      <c r="I40" s="37">
        <v>0</v>
      </c>
      <c r="J40" s="38">
        <v>0</v>
      </c>
      <c r="K40" s="22"/>
      <c r="L40" s="22"/>
      <c r="M40" s="22"/>
      <c r="N40" s="22"/>
      <c r="O40" s="22"/>
      <c r="P40" s="22"/>
    </row>
    <row r="41" spans="1:16" ht="39" customHeight="1" x14ac:dyDescent="0.15">
      <c r="A41" s="22"/>
      <c r="B41" s="35"/>
      <c r="C41" s="1177" t="s">
        <v>536</v>
      </c>
      <c r="D41" s="1178"/>
      <c r="E41" s="1179"/>
      <c r="F41" s="36">
        <v>0</v>
      </c>
      <c r="G41" s="37">
        <v>0</v>
      </c>
      <c r="H41" s="37">
        <v>0</v>
      </c>
      <c r="I41" s="37">
        <v>0</v>
      </c>
      <c r="J41" s="38">
        <v>0</v>
      </c>
      <c r="K41" s="22"/>
      <c r="L41" s="22"/>
      <c r="M41" s="22"/>
      <c r="N41" s="22"/>
      <c r="O41" s="22"/>
      <c r="P41" s="22"/>
    </row>
    <row r="42" spans="1:16" ht="39" customHeight="1" x14ac:dyDescent="0.15">
      <c r="A42" s="22"/>
      <c r="B42" s="39"/>
      <c r="C42" s="1177" t="s">
        <v>537</v>
      </c>
      <c r="D42" s="1178"/>
      <c r="E42" s="1179"/>
      <c r="F42" s="36" t="s">
        <v>538</v>
      </c>
      <c r="G42" s="37" t="s">
        <v>539</v>
      </c>
      <c r="H42" s="37" t="s">
        <v>476</v>
      </c>
      <c r="I42" s="37" t="s">
        <v>476</v>
      </c>
      <c r="J42" s="38" t="s">
        <v>476</v>
      </c>
      <c r="K42" s="22"/>
      <c r="L42" s="22"/>
      <c r="M42" s="22"/>
      <c r="N42" s="22"/>
      <c r="O42" s="22"/>
      <c r="P42" s="22"/>
    </row>
    <row r="43" spans="1:16" ht="39" customHeight="1" thickBot="1" x14ac:dyDescent="0.2">
      <c r="A43" s="22"/>
      <c r="B43" s="40"/>
      <c r="C43" s="1180" t="s">
        <v>540</v>
      </c>
      <c r="D43" s="1181"/>
      <c r="E43" s="1182"/>
      <c r="F43" s="41">
        <v>1.59</v>
      </c>
      <c r="G43" s="42">
        <v>2.31</v>
      </c>
      <c r="H43" s="42">
        <v>2.67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7588</v>
      </c>
      <c r="L45" s="60">
        <v>7437</v>
      </c>
      <c r="M45" s="60">
        <v>6850</v>
      </c>
      <c r="N45" s="60">
        <v>6690</v>
      </c>
      <c r="O45" s="61">
        <v>5840</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476</v>
      </c>
      <c r="L46" s="64" t="s">
        <v>476</v>
      </c>
      <c r="M46" s="64" t="s">
        <v>476</v>
      </c>
      <c r="N46" s="64" t="s">
        <v>476</v>
      </c>
      <c r="O46" s="65" t="s">
        <v>476</v>
      </c>
      <c r="P46" s="48"/>
      <c r="Q46" s="48"/>
      <c r="R46" s="48"/>
      <c r="S46" s="48"/>
      <c r="T46" s="48"/>
      <c r="U46" s="48"/>
    </row>
    <row r="47" spans="1:21" ht="30.75" customHeight="1" x14ac:dyDescent="0.15">
      <c r="A47" s="48"/>
      <c r="B47" s="1195"/>
      <c r="C47" s="1196"/>
      <c r="D47" s="62"/>
      <c r="E47" s="1187" t="s">
        <v>14</v>
      </c>
      <c r="F47" s="1187"/>
      <c r="G47" s="1187"/>
      <c r="H47" s="1187"/>
      <c r="I47" s="1187"/>
      <c r="J47" s="1188"/>
      <c r="K47" s="63">
        <v>9</v>
      </c>
      <c r="L47" s="64">
        <v>7</v>
      </c>
      <c r="M47" s="64">
        <v>5</v>
      </c>
      <c r="N47" s="64" t="s">
        <v>476</v>
      </c>
      <c r="O47" s="65" t="s">
        <v>476</v>
      </c>
      <c r="P47" s="48"/>
      <c r="Q47" s="48"/>
      <c r="R47" s="48"/>
      <c r="S47" s="48"/>
      <c r="T47" s="48"/>
      <c r="U47" s="48"/>
    </row>
    <row r="48" spans="1:21" ht="30.75" customHeight="1" x14ac:dyDescent="0.15">
      <c r="A48" s="48"/>
      <c r="B48" s="1195"/>
      <c r="C48" s="1196"/>
      <c r="D48" s="62"/>
      <c r="E48" s="1187" t="s">
        <v>15</v>
      </c>
      <c r="F48" s="1187"/>
      <c r="G48" s="1187"/>
      <c r="H48" s="1187"/>
      <c r="I48" s="1187"/>
      <c r="J48" s="1188"/>
      <c r="K48" s="63">
        <v>3127</v>
      </c>
      <c r="L48" s="64">
        <v>3020</v>
      </c>
      <c r="M48" s="64">
        <v>2431</v>
      </c>
      <c r="N48" s="64">
        <v>2652</v>
      </c>
      <c r="O48" s="65">
        <v>2683</v>
      </c>
      <c r="P48" s="48"/>
      <c r="Q48" s="48"/>
      <c r="R48" s="48"/>
      <c r="S48" s="48"/>
      <c r="T48" s="48"/>
      <c r="U48" s="48"/>
    </row>
    <row r="49" spans="1:21" ht="30.75" customHeight="1" x14ac:dyDescent="0.15">
      <c r="A49" s="48"/>
      <c r="B49" s="1195"/>
      <c r="C49" s="1196"/>
      <c r="D49" s="62"/>
      <c r="E49" s="1187" t="s">
        <v>16</v>
      </c>
      <c r="F49" s="1187"/>
      <c r="G49" s="1187"/>
      <c r="H49" s="1187"/>
      <c r="I49" s="1187"/>
      <c r="J49" s="1188"/>
      <c r="K49" s="63" t="s">
        <v>476</v>
      </c>
      <c r="L49" s="64" t="s">
        <v>476</v>
      </c>
      <c r="M49" s="64" t="s">
        <v>476</v>
      </c>
      <c r="N49" s="64" t="s">
        <v>476</v>
      </c>
      <c r="O49" s="65" t="s">
        <v>476</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476</v>
      </c>
      <c r="L50" s="64">
        <v>297</v>
      </c>
      <c r="M50" s="64">
        <v>316</v>
      </c>
      <c r="N50" s="64">
        <v>311</v>
      </c>
      <c r="O50" s="65">
        <v>308</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476</v>
      </c>
      <c r="L51" s="64" t="s">
        <v>476</v>
      </c>
      <c r="M51" s="64" t="s">
        <v>476</v>
      </c>
      <c r="N51" s="64" t="s">
        <v>476</v>
      </c>
      <c r="O51" s="65" t="s">
        <v>476</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10515</v>
      </c>
      <c r="L52" s="64">
        <v>10992</v>
      </c>
      <c r="M52" s="64">
        <v>10533</v>
      </c>
      <c r="N52" s="64">
        <v>10631</v>
      </c>
      <c r="O52" s="65">
        <v>9785</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209</v>
      </c>
      <c r="L53" s="69">
        <v>-231</v>
      </c>
      <c r="M53" s="69">
        <v>-931</v>
      </c>
      <c r="N53" s="69">
        <v>-978</v>
      </c>
      <c r="O53" s="70">
        <v>-954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1" t="s">
        <v>24</v>
      </c>
      <c r="C41" s="1202"/>
      <c r="D41" s="81"/>
      <c r="E41" s="1207" t="s">
        <v>25</v>
      </c>
      <c r="F41" s="1207"/>
      <c r="G41" s="1207"/>
      <c r="H41" s="1208"/>
      <c r="I41" s="82">
        <v>56097</v>
      </c>
      <c r="J41" s="83">
        <v>52020</v>
      </c>
      <c r="K41" s="83">
        <v>47949</v>
      </c>
      <c r="L41" s="83">
        <v>50343</v>
      </c>
      <c r="M41" s="84">
        <v>49603</v>
      </c>
    </row>
    <row r="42" spans="2:13" ht="27.75" customHeight="1" x14ac:dyDescent="0.15">
      <c r="B42" s="1203"/>
      <c r="C42" s="1204"/>
      <c r="D42" s="85"/>
      <c r="E42" s="1209" t="s">
        <v>26</v>
      </c>
      <c r="F42" s="1209"/>
      <c r="G42" s="1209"/>
      <c r="H42" s="1210"/>
      <c r="I42" s="86">
        <v>658</v>
      </c>
      <c r="J42" s="87">
        <v>4370</v>
      </c>
      <c r="K42" s="87">
        <v>4140</v>
      </c>
      <c r="L42" s="87">
        <v>4075</v>
      </c>
      <c r="M42" s="88">
        <v>3844</v>
      </c>
    </row>
    <row r="43" spans="2:13" ht="27.75" customHeight="1" x14ac:dyDescent="0.15">
      <c r="B43" s="1203"/>
      <c r="C43" s="1204"/>
      <c r="D43" s="85"/>
      <c r="E43" s="1209" t="s">
        <v>27</v>
      </c>
      <c r="F43" s="1209"/>
      <c r="G43" s="1209"/>
      <c r="H43" s="1210"/>
      <c r="I43" s="86">
        <v>28620</v>
      </c>
      <c r="J43" s="87">
        <v>27237</v>
      </c>
      <c r="K43" s="87">
        <v>27781</v>
      </c>
      <c r="L43" s="87">
        <v>25088</v>
      </c>
      <c r="M43" s="88">
        <v>26418</v>
      </c>
    </row>
    <row r="44" spans="2:13" ht="27.75" customHeight="1" x14ac:dyDescent="0.15">
      <c r="B44" s="1203"/>
      <c r="C44" s="1204"/>
      <c r="D44" s="85"/>
      <c r="E44" s="1209" t="s">
        <v>28</v>
      </c>
      <c r="F44" s="1209"/>
      <c r="G44" s="1209"/>
      <c r="H44" s="1210"/>
      <c r="I44" s="86" t="s">
        <v>476</v>
      </c>
      <c r="J44" s="87" t="s">
        <v>476</v>
      </c>
      <c r="K44" s="87" t="s">
        <v>476</v>
      </c>
      <c r="L44" s="87" t="s">
        <v>476</v>
      </c>
      <c r="M44" s="88" t="s">
        <v>476</v>
      </c>
    </row>
    <row r="45" spans="2:13" ht="27.75" customHeight="1" x14ac:dyDescent="0.15">
      <c r="B45" s="1203"/>
      <c r="C45" s="1204"/>
      <c r="D45" s="85"/>
      <c r="E45" s="1209" t="s">
        <v>29</v>
      </c>
      <c r="F45" s="1209"/>
      <c r="G45" s="1209"/>
      <c r="H45" s="1210"/>
      <c r="I45" s="86">
        <v>19048</v>
      </c>
      <c r="J45" s="87">
        <v>18560</v>
      </c>
      <c r="K45" s="87">
        <v>18172</v>
      </c>
      <c r="L45" s="87">
        <v>19207</v>
      </c>
      <c r="M45" s="88">
        <v>16839</v>
      </c>
    </row>
    <row r="46" spans="2:13" ht="27.75" customHeight="1" x14ac:dyDescent="0.15">
      <c r="B46" s="1203"/>
      <c r="C46" s="1204"/>
      <c r="D46" s="85"/>
      <c r="E46" s="1209" t="s">
        <v>30</v>
      </c>
      <c r="F46" s="1209"/>
      <c r="G46" s="1209"/>
      <c r="H46" s="1210"/>
      <c r="I46" s="86">
        <v>1724</v>
      </c>
      <c r="J46" s="87" t="s">
        <v>476</v>
      </c>
      <c r="K46" s="87" t="s">
        <v>476</v>
      </c>
      <c r="L46" s="87" t="s">
        <v>476</v>
      </c>
      <c r="M46" s="88" t="s">
        <v>476</v>
      </c>
    </row>
    <row r="47" spans="2:13" ht="27.75" customHeight="1" x14ac:dyDescent="0.15">
      <c r="B47" s="1203"/>
      <c r="C47" s="1204"/>
      <c r="D47" s="85"/>
      <c r="E47" s="1209" t="s">
        <v>31</v>
      </c>
      <c r="F47" s="1209"/>
      <c r="G47" s="1209"/>
      <c r="H47" s="1210"/>
      <c r="I47" s="86" t="s">
        <v>476</v>
      </c>
      <c r="J47" s="87" t="s">
        <v>476</v>
      </c>
      <c r="K47" s="87" t="s">
        <v>476</v>
      </c>
      <c r="L47" s="87" t="s">
        <v>476</v>
      </c>
      <c r="M47" s="88" t="s">
        <v>476</v>
      </c>
    </row>
    <row r="48" spans="2:13" ht="27.75" customHeight="1" x14ac:dyDescent="0.15">
      <c r="B48" s="1205"/>
      <c r="C48" s="1206"/>
      <c r="D48" s="85"/>
      <c r="E48" s="1209" t="s">
        <v>32</v>
      </c>
      <c r="F48" s="1209"/>
      <c r="G48" s="1209"/>
      <c r="H48" s="1210"/>
      <c r="I48" s="86" t="s">
        <v>476</v>
      </c>
      <c r="J48" s="87" t="s">
        <v>476</v>
      </c>
      <c r="K48" s="87" t="s">
        <v>476</v>
      </c>
      <c r="L48" s="87" t="s">
        <v>476</v>
      </c>
      <c r="M48" s="88" t="s">
        <v>476</v>
      </c>
    </row>
    <row r="49" spans="2:13" ht="27.75" customHeight="1" x14ac:dyDescent="0.15">
      <c r="B49" s="1211" t="s">
        <v>33</v>
      </c>
      <c r="C49" s="1212"/>
      <c r="D49" s="89"/>
      <c r="E49" s="1209" t="s">
        <v>34</v>
      </c>
      <c r="F49" s="1209"/>
      <c r="G49" s="1209"/>
      <c r="H49" s="1210"/>
      <c r="I49" s="86">
        <v>25236</v>
      </c>
      <c r="J49" s="87">
        <v>24942</v>
      </c>
      <c r="K49" s="87">
        <v>25515</v>
      </c>
      <c r="L49" s="87">
        <v>27769</v>
      </c>
      <c r="M49" s="88">
        <v>28788</v>
      </c>
    </row>
    <row r="50" spans="2:13" ht="27.75" customHeight="1" x14ac:dyDescent="0.15">
      <c r="B50" s="1203"/>
      <c r="C50" s="1204"/>
      <c r="D50" s="85"/>
      <c r="E50" s="1209" t="s">
        <v>35</v>
      </c>
      <c r="F50" s="1209"/>
      <c r="G50" s="1209"/>
      <c r="H50" s="1210"/>
      <c r="I50" s="86">
        <v>35720</v>
      </c>
      <c r="J50" s="87">
        <v>34120</v>
      </c>
      <c r="K50" s="87">
        <v>31637</v>
      </c>
      <c r="L50" s="87">
        <v>33973</v>
      </c>
      <c r="M50" s="88">
        <v>33865</v>
      </c>
    </row>
    <row r="51" spans="2:13" ht="27.75" customHeight="1" x14ac:dyDescent="0.15">
      <c r="B51" s="1205"/>
      <c r="C51" s="1206"/>
      <c r="D51" s="85"/>
      <c r="E51" s="1209" t="s">
        <v>36</v>
      </c>
      <c r="F51" s="1209"/>
      <c r="G51" s="1209"/>
      <c r="H51" s="1210"/>
      <c r="I51" s="86">
        <v>72634</v>
      </c>
      <c r="J51" s="87">
        <v>73204</v>
      </c>
      <c r="K51" s="87">
        <v>74106</v>
      </c>
      <c r="L51" s="87">
        <v>73316</v>
      </c>
      <c r="M51" s="88">
        <v>72050</v>
      </c>
    </row>
    <row r="52" spans="2:13" ht="27.75" customHeight="1" thickBot="1" x14ac:dyDescent="0.2">
      <c r="B52" s="1213" t="s">
        <v>37</v>
      </c>
      <c r="C52" s="1214"/>
      <c r="D52" s="90"/>
      <c r="E52" s="1215" t="s">
        <v>38</v>
      </c>
      <c r="F52" s="1215"/>
      <c r="G52" s="1215"/>
      <c r="H52" s="1216"/>
      <c r="I52" s="91">
        <v>-27443</v>
      </c>
      <c r="J52" s="92">
        <v>-30078</v>
      </c>
      <c r="K52" s="92">
        <v>-33214</v>
      </c>
      <c r="L52" s="92">
        <v>-36345</v>
      </c>
      <c r="M52" s="93">
        <v>-37998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29" t="s">
        <v>562</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8"/>
      <c r="H50" s="1239"/>
      <c r="I50" s="1239"/>
      <c r="J50" s="1240"/>
      <c r="K50" s="354" t="s">
        <v>516</v>
      </c>
      <c r="L50" s="354" t="s">
        <v>517</v>
      </c>
      <c r="M50" s="354" t="s">
        <v>518</v>
      </c>
      <c r="N50" s="354" t="s">
        <v>519</v>
      </c>
      <c r="O50" s="354" t="s">
        <v>520</v>
      </c>
    </row>
    <row r="51" spans="1:17" x14ac:dyDescent="0.15">
      <c r="B51" s="248"/>
      <c r="C51" s="244"/>
      <c r="D51" s="244"/>
      <c r="E51" s="244"/>
      <c r="F51" s="244"/>
      <c r="G51" s="1241" t="s">
        <v>564</v>
      </c>
      <c r="H51" s="1242"/>
      <c r="I51" s="1247" t="s">
        <v>565</v>
      </c>
      <c r="J51" s="1247"/>
      <c r="K51" s="1251"/>
      <c r="L51" s="1251"/>
      <c r="M51" s="1251"/>
      <c r="N51" s="1251"/>
      <c r="O51" s="1217"/>
    </row>
    <row r="52" spans="1:17" x14ac:dyDescent="0.15">
      <c r="B52" s="248"/>
      <c r="C52" s="244"/>
      <c r="D52" s="244"/>
      <c r="E52" s="244"/>
      <c r="F52" s="244"/>
      <c r="G52" s="1243"/>
      <c r="H52" s="1244"/>
      <c r="I52" s="1248"/>
      <c r="J52" s="1248"/>
      <c r="K52" s="1217"/>
      <c r="L52" s="1217"/>
      <c r="M52" s="1217"/>
      <c r="N52" s="1217"/>
      <c r="O52" s="1217"/>
    </row>
    <row r="53" spans="1:17" x14ac:dyDescent="0.15">
      <c r="A53" s="355"/>
      <c r="B53" s="248"/>
      <c r="C53" s="244"/>
      <c r="D53" s="244"/>
      <c r="E53" s="244"/>
      <c r="F53" s="244"/>
      <c r="G53" s="1243"/>
      <c r="H53" s="1244"/>
      <c r="I53" s="1227" t="s">
        <v>566</v>
      </c>
      <c r="J53" s="1227"/>
      <c r="K53" s="1252"/>
      <c r="L53" s="1252"/>
      <c r="M53" s="1252"/>
      <c r="N53" s="1252"/>
      <c r="O53" s="1249">
        <v>59</v>
      </c>
    </row>
    <row r="54" spans="1:17" x14ac:dyDescent="0.15">
      <c r="A54" s="355"/>
      <c r="B54" s="248"/>
      <c r="C54" s="244"/>
      <c r="D54" s="244"/>
      <c r="E54" s="244"/>
      <c r="F54" s="244"/>
      <c r="G54" s="1245"/>
      <c r="H54" s="1246"/>
      <c r="I54" s="1227"/>
      <c r="J54" s="1227"/>
      <c r="K54" s="1250"/>
      <c r="L54" s="1250"/>
      <c r="M54" s="1250"/>
      <c r="N54" s="1250"/>
      <c r="O54" s="1250"/>
    </row>
    <row r="55" spans="1:17" x14ac:dyDescent="0.15">
      <c r="A55" s="355"/>
      <c r="B55" s="248"/>
      <c r="C55" s="244"/>
      <c r="D55" s="244"/>
      <c r="E55" s="244"/>
      <c r="F55" s="244"/>
      <c r="G55" s="1221" t="s">
        <v>567</v>
      </c>
      <c r="H55" s="1222"/>
      <c r="I55" s="1227" t="s">
        <v>565</v>
      </c>
      <c r="J55" s="1227"/>
      <c r="K55" s="1251"/>
      <c r="L55" s="1251"/>
      <c r="M55" s="1251"/>
      <c r="N55" s="1251"/>
      <c r="O55" s="1217">
        <v>37.4</v>
      </c>
    </row>
    <row r="56" spans="1:17" x14ac:dyDescent="0.15">
      <c r="A56" s="355"/>
      <c r="B56" s="248"/>
      <c r="C56" s="244"/>
      <c r="D56" s="244"/>
      <c r="E56" s="244"/>
      <c r="F56" s="244"/>
      <c r="G56" s="1223"/>
      <c r="H56" s="1224"/>
      <c r="I56" s="1227"/>
      <c r="J56" s="1227"/>
      <c r="K56" s="1217"/>
      <c r="L56" s="1217"/>
      <c r="M56" s="1217"/>
      <c r="N56" s="1217"/>
      <c r="O56" s="1217"/>
    </row>
    <row r="57" spans="1:17" s="355" customFormat="1" x14ac:dyDescent="0.15">
      <c r="B57" s="356"/>
      <c r="C57" s="352"/>
      <c r="D57" s="352"/>
      <c r="E57" s="352"/>
      <c r="F57" s="352"/>
      <c r="G57" s="1223"/>
      <c r="H57" s="1224"/>
      <c r="I57" s="1219" t="s">
        <v>566</v>
      </c>
      <c r="J57" s="1219"/>
      <c r="K57" s="1252"/>
      <c r="L57" s="1252"/>
      <c r="M57" s="1252"/>
      <c r="N57" s="1252"/>
      <c r="O57" s="1249">
        <v>49.6</v>
      </c>
      <c r="P57" s="357"/>
      <c r="Q57" s="356"/>
    </row>
    <row r="58" spans="1:17" s="355" customFormat="1" x14ac:dyDescent="0.15">
      <c r="A58" s="243"/>
      <c r="B58" s="356"/>
      <c r="C58" s="352"/>
      <c r="D58" s="352"/>
      <c r="E58" s="352"/>
      <c r="F58" s="352"/>
      <c r="G58" s="1225"/>
      <c r="H58" s="1226"/>
      <c r="I58" s="1219"/>
      <c r="J58" s="1219"/>
      <c r="K58" s="1250"/>
      <c r="L58" s="1250"/>
      <c r="M58" s="1250"/>
      <c r="N58" s="1250"/>
      <c r="O58" s="125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29" t="s">
        <v>569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8"/>
      <c r="H72" s="1239"/>
      <c r="I72" s="1239"/>
      <c r="J72" s="1240"/>
      <c r="K72" s="354" t="s">
        <v>516</v>
      </c>
      <c r="L72" s="354" t="s">
        <v>517</v>
      </c>
      <c r="M72" s="354" t="s">
        <v>518</v>
      </c>
      <c r="N72" s="354" t="s">
        <v>519</v>
      </c>
      <c r="O72" s="354" t="s">
        <v>520</v>
      </c>
    </row>
    <row r="73" spans="2:30" x14ac:dyDescent="0.15">
      <c r="B73" s="248"/>
      <c r="C73" s="244"/>
      <c r="D73" s="244"/>
      <c r="E73" s="244"/>
      <c r="F73" s="244"/>
      <c r="G73" s="1241" t="s">
        <v>564</v>
      </c>
      <c r="H73" s="1242"/>
      <c r="I73" s="1247" t="s">
        <v>565</v>
      </c>
      <c r="J73" s="1247"/>
      <c r="K73" s="1228"/>
      <c r="L73" s="1228"/>
      <c r="M73" s="1217"/>
      <c r="N73" s="1217"/>
      <c r="O73" s="1217"/>
      <c r="S73" s="243">
        <v>9.9</v>
      </c>
    </row>
    <row r="74" spans="2:30" x14ac:dyDescent="0.15">
      <c r="B74" s="248"/>
      <c r="C74" s="244"/>
      <c r="D74" s="244"/>
      <c r="E74" s="244"/>
      <c r="F74" s="244"/>
      <c r="G74" s="1243"/>
      <c r="H74" s="1244"/>
      <c r="I74" s="1248"/>
      <c r="J74" s="1248"/>
      <c r="K74" s="1228"/>
      <c r="L74" s="1228"/>
      <c r="M74" s="1217"/>
      <c r="N74" s="1217"/>
      <c r="O74" s="1217"/>
    </row>
    <row r="75" spans="2:30" x14ac:dyDescent="0.15">
      <c r="B75" s="248"/>
      <c r="C75" s="244"/>
      <c r="D75" s="244"/>
      <c r="E75" s="244"/>
      <c r="F75" s="244"/>
      <c r="G75" s="1243"/>
      <c r="H75" s="1244"/>
      <c r="I75" s="1227" t="s">
        <v>571</v>
      </c>
      <c r="J75" s="1227"/>
      <c r="K75" s="1249">
        <v>0.4</v>
      </c>
      <c r="L75" s="1249">
        <v>0</v>
      </c>
      <c r="M75" s="1249">
        <v>-0.5</v>
      </c>
      <c r="N75" s="1249">
        <v>-1.1000000000000001</v>
      </c>
      <c r="O75" s="1249">
        <v>-1.5</v>
      </c>
      <c r="U75" s="243">
        <v>81.2</v>
      </c>
      <c r="W75" s="243">
        <v>87.2</v>
      </c>
      <c r="Y75" s="243">
        <v>99.8</v>
      </c>
      <c r="AA75" s="243">
        <v>109.5</v>
      </c>
      <c r="AC75" s="243">
        <v>115.2</v>
      </c>
    </row>
    <row r="76" spans="2:30" x14ac:dyDescent="0.15">
      <c r="B76" s="248"/>
      <c r="C76" s="244"/>
      <c r="D76" s="244"/>
      <c r="E76" s="244"/>
      <c r="F76" s="244"/>
      <c r="G76" s="1245"/>
      <c r="H76" s="1246"/>
      <c r="I76" s="1227"/>
      <c r="J76" s="1227"/>
      <c r="K76" s="1250"/>
      <c r="L76" s="1250"/>
      <c r="M76" s="1250"/>
      <c r="N76" s="1250"/>
      <c r="O76" s="1250"/>
    </row>
    <row r="77" spans="2:30" x14ac:dyDescent="0.15">
      <c r="B77" s="248"/>
      <c r="C77" s="244"/>
      <c r="D77" s="244"/>
      <c r="E77" s="244"/>
      <c r="F77" s="244"/>
      <c r="G77" s="1221" t="s">
        <v>567</v>
      </c>
      <c r="H77" s="1222"/>
      <c r="I77" s="1227" t="s">
        <v>565</v>
      </c>
      <c r="J77" s="1227"/>
      <c r="K77" s="1228">
        <v>62.5</v>
      </c>
      <c r="L77" s="1228">
        <v>57.8</v>
      </c>
      <c r="M77" s="1217">
        <v>49.8</v>
      </c>
      <c r="N77" s="1217">
        <v>45.1</v>
      </c>
      <c r="O77" s="1217">
        <v>37.4</v>
      </c>
      <c r="R77" s="243">
        <v>12.3</v>
      </c>
      <c r="T77" s="243">
        <v>11.1</v>
      </c>
    </row>
    <row r="78" spans="2:30" x14ac:dyDescent="0.15">
      <c r="B78" s="248"/>
      <c r="C78" s="244"/>
      <c r="D78" s="244"/>
      <c r="E78" s="244"/>
      <c r="F78" s="244"/>
      <c r="G78" s="1223"/>
      <c r="H78" s="1224"/>
      <c r="I78" s="1227"/>
      <c r="J78" s="1227"/>
      <c r="K78" s="1228"/>
      <c r="L78" s="1228"/>
      <c r="M78" s="1217"/>
      <c r="N78" s="1217"/>
      <c r="O78" s="1217"/>
    </row>
    <row r="79" spans="2:30" x14ac:dyDescent="0.15">
      <c r="B79" s="248"/>
      <c r="C79" s="244"/>
      <c r="D79" s="244"/>
      <c r="E79" s="244"/>
      <c r="F79" s="244"/>
      <c r="G79" s="1223"/>
      <c r="H79" s="1224"/>
      <c r="I79" s="1218" t="s">
        <v>571</v>
      </c>
      <c r="J79" s="1219"/>
      <c r="K79" s="1220">
        <v>8.6</v>
      </c>
      <c r="L79" s="1220">
        <v>8.3000000000000007</v>
      </c>
      <c r="M79" s="1220">
        <v>7.7</v>
      </c>
      <c r="N79" s="1220">
        <v>7.1</v>
      </c>
      <c r="O79" s="1220">
        <v>6.3</v>
      </c>
      <c r="V79" s="243">
        <v>53.5</v>
      </c>
      <c r="X79" s="243">
        <v>48.2</v>
      </c>
      <c r="Z79" s="243">
        <v>34.200000000000003</v>
      </c>
      <c r="AB79" s="243">
        <v>30.3</v>
      </c>
      <c r="AD79" s="243">
        <v>28.9</v>
      </c>
    </row>
    <row r="80" spans="2:30" x14ac:dyDescent="0.15">
      <c r="B80" s="248"/>
      <c r="C80" s="244"/>
      <c r="D80" s="244"/>
      <c r="E80" s="244"/>
      <c r="F80" s="244"/>
      <c r="G80" s="1225"/>
      <c r="H80" s="1226"/>
      <c r="I80" s="1219"/>
      <c r="J80" s="1219"/>
      <c r="K80" s="1220"/>
      <c r="L80" s="1220"/>
      <c r="M80" s="1220"/>
      <c r="N80" s="1220"/>
      <c r="O80" s="122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18535</v>
      </c>
      <c r="E3" s="116"/>
      <c r="F3" s="117">
        <v>36765</v>
      </c>
      <c r="G3" s="118"/>
      <c r="H3" s="119"/>
    </row>
    <row r="4" spans="1:8" x14ac:dyDescent="0.15">
      <c r="A4" s="120"/>
      <c r="B4" s="121"/>
      <c r="C4" s="122"/>
      <c r="D4" s="123">
        <v>10039</v>
      </c>
      <c r="E4" s="124"/>
      <c r="F4" s="125">
        <v>20975</v>
      </c>
      <c r="G4" s="126"/>
      <c r="H4" s="127"/>
    </row>
    <row r="5" spans="1:8" x14ac:dyDescent="0.15">
      <c r="A5" s="108" t="s">
        <v>510</v>
      </c>
      <c r="B5" s="113"/>
      <c r="C5" s="114"/>
      <c r="D5" s="115">
        <v>35368</v>
      </c>
      <c r="E5" s="116"/>
      <c r="F5" s="117">
        <v>39052</v>
      </c>
      <c r="G5" s="118"/>
      <c r="H5" s="119"/>
    </row>
    <row r="6" spans="1:8" x14ac:dyDescent="0.15">
      <c r="A6" s="120"/>
      <c r="B6" s="121"/>
      <c r="C6" s="122"/>
      <c r="D6" s="123">
        <v>22759</v>
      </c>
      <c r="E6" s="124"/>
      <c r="F6" s="125">
        <v>21186</v>
      </c>
      <c r="G6" s="126"/>
      <c r="H6" s="127"/>
    </row>
    <row r="7" spans="1:8" x14ac:dyDescent="0.15">
      <c r="A7" s="108" t="s">
        <v>511</v>
      </c>
      <c r="B7" s="113"/>
      <c r="C7" s="114"/>
      <c r="D7" s="115">
        <v>22859</v>
      </c>
      <c r="E7" s="116"/>
      <c r="F7" s="117">
        <v>41235</v>
      </c>
      <c r="G7" s="118"/>
      <c r="H7" s="119"/>
    </row>
    <row r="8" spans="1:8" x14ac:dyDescent="0.15">
      <c r="A8" s="120"/>
      <c r="B8" s="121"/>
      <c r="C8" s="122"/>
      <c r="D8" s="123">
        <v>10543</v>
      </c>
      <c r="E8" s="124"/>
      <c r="F8" s="125">
        <v>22086</v>
      </c>
      <c r="G8" s="126"/>
      <c r="H8" s="127"/>
    </row>
    <row r="9" spans="1:8" x14ac:dyDescent="0.15">
      <c r="A9" s="108" t="s">
        <v>512</v>
      </c>
      <c r="B9" s="113"/>
      <c r="C9" s="114"/>
      <c r="D9" s="115">
        <v>33299</v>
      </c>
      <c r="E9" s="116"/>
      <c r="F9" s="117">
        <v>41862</v>
      </c>
      <c r="G9" s="118"/>
      <c r="H9" s="119"/>
    </row>
    <row r="10" spans="1:8" x14ac:dyDescent="0.15">
      <c r="A10" s="120"/>
      <c r="B10" s="121"/>
      <c r="C10" s="122"/>
      <c r="D10" s="123">
        <v>16707</v>
      </c>
      <c r="E10" s="124"/>
      <c r="F10" s="125">
        <v>23710</v>
      </c>
      <c r="G10" s="126"/>
      <c r="H10" s="127"/>
    </row>
    <row r="11" spans="1:8" x14ac:dyDescent="0.15">
      <c r="A11" s="108" t="s">
        <v>513</v>
      </c>
      <c r="B11" s="113"/>
      <c r="C11" s="114"/>
      <c r="D11" s="115">
        <v>42005</v>
      </c>
      <c r="E11" s="116"/>
      <c r="F11" s="117">
        <v>43554</v>
      </c>
      <c r="G11" s="118"/>
      <c r="H11" s="119"/>
    </row>
    <row r="12" spans="1:8" x14ac:dyDescent="0.15">
      <c r="A12" s="120"/>
      <c r="B12" s="121"/>
      <c r="C12" s="128"/>
      <c r="D12" s="123">
        <v>29055</v>
      </c>
      <c r="E12" s="124"/>
      <c r="F12" s="125">
        <v>24811</v>
      </c>
      <c r="G12" s="126"/>
      <c r="H12" s="127"/>
    </row>
    <row r="13" spans="1:8" x14ac:dyDescent="0.15">
      <c r="A13" s="108"/>
      <c r="B13" s="113"/>
      <c r="C13" s="129"/>
      <c r="D13" s="130">
        <v>30413</v>
      </c>
      <c r="E13" s="131"/>
      <c r="F13" s="132">
        <v>40494</v>
      </c>
      <c r="G13" s="133"/>
      <c r="H13" s="119"/>
    </row>
    <row r="14" spans="1:8" x14ac:dyDescent="0.15">
      <c r="A14" s="120"/>
      <c r="B14" s="121"/>
      <c r="C14" s="122"/>
      <c r="D14" s="123">
        <v>17821</v>
      </c>
      <c r="E14" s="124"/>
      <c r="F14" s="125">
        <v>22554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0.12</v>
      </c>
      <c r="C19" s="134">
        <f>ROUND(VALUE(SUBSTITUTE(実質収支比率等に係る経年分析!G$48,"▲","-")),2)</f>
        <v>0.2</v>
      </c>
      <c r="D19" s="134">
        <f>ROUND(VALUE(SUBSTITUTE(実質収支比率等に係る経年分析!H$48,"▲","-")),2)</f>
        <v>3.03</v>
      </c>
      <c r="E19" s="134">
        <f>ROUND(VALUE(SUBSTITUTE(実質収支比率等に係る経年分析!I$48,"▲","-")),2)</f>
        <v>1.66</v>
      </c>
      <c r="F19" s="134">
        <f>ROUND(VALUE(SUBSTITUTE(実質収支比率等に係る経年分析!J$48,"▲","-")),2)</f>
        <v>0.26</v>
      </c>
    </row>
    <row r="20" spans="1:11" x14ac:dyDescent="0.15">
      <c r="A20" s="134" t="s">
        <v>43</v>
      </c>
      <c r="B20" s="134">
        <f>ROUND(VALUE(SUBSTITUTE(実質収支比率等に係る経年分析!F$47,"▲","-")),2)</f>
        <v>14.09</v>
      </c>
      <c r="C20" s="134">
        <f>ROUND(VALUE(SUBSTITUTE(実質収支比率等に係る経年分析!G$47,"▲","-")),2)</f>
        <v>13.83</v>
      </c>
      <c r="D20" s="134">
        <f>ROUND(VALUE(SUBSTITUTE(実質収支比率等に係る経年分析!H$47,"▲","-")),2)</f>
        <v>13.62</v>
      </c>
      <c r="E20" s="134">
        <f>ROUND(VALUE(SUBSTITUTE(実質収支比率等に係る経年分析!I$47,"▲","-")),2)</f>
        <v>15.15</v>
      </c>
      <c r="F20" s="134">
        <f>ROUND(VALUE(SUBSTITUTE(実質収支比率等に係る経年分析!J$47,"▲","-")),2)</f>
        <v>15.57</v>
      </c>
    </row>
    <row r="21" spans="1:11" x14ac:dyDescent="0.15">
      <c r="A21" s="134" t="s">
        <v>44</v>
      </c>
      <c r="B21" s="134">
        <f>IF(ISNUMBER(VALUE(SUBSTITUTE(実質収支比率等に係る経年分析!F$49,"▲","-"))),ROUND(VALUE(SUBSTITUTE(実質収支比率等に係る経年分析!F$49,"▲","-")),2),NA())</f>
        <v>-0.39</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0.14000000000000001</v>
      </c>
      <c r="F21" s="134">
        <f>IF(ISNUMBER(VALUE(SUBSTITUTE(実質収支比率等に係る経年分析!J$49,"▲","-"))),ROUND(VALUE(SUBSTITUTE(実質収支比率等に係る経年分析!J$49,"▲","-")),2),NA())</f>
        <v>-0.87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2.67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0.04</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交通災害・火災等共済特別会計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勤労者福祉共済特別会計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5.47</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5.71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5.34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4.9800000000000004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4.26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4.03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10515</v>
      </c>
      <c r="E42" s="136"/>
      <c r="F42" s="136"/>
      <c r="G42" s="136">
        <f>'実質公債費比率（分子）の構造'!L$52</f>
        <v>10992</v>
      </c>
      <c r="H42" s="136"/>
      <c r="I42" s="136"/>
      <c r="J42" s="136">
        <f>'実質公債費比率（分子）の構造'!M$52</f>
        <v>10533</v>
      </c>
      <c r="K42" s="136"/>
      <c r="L42" s="136"/>
      <c r="M42" s="136">
        <f>'実質公債費比率（分子）の構造'!N$52</f>
        <v>10631</v>
      </c>
      <c r="N42" s="136"/>
      <c r="O42" s="136"/>
      <c r="P42" s="136">
        <f>'実質公債費比率（分子）の構造'!O$52</f>
        <v>9785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f>'実質公債費比率（分子）の構造'!L$50</f>
        <v>297</v>
      </c>
      <c r="F44" s="136"/>
      <c r="G44" s="136"/>
      <c r="H44" s="136">
        <f>'実質公債費比率（分子）の構造'!M$50</f>
        <v>316</v>
      </c>
      <c r="I44" s="136"/>
      <c r="J44" s="136"/>
      <c r="K44" s="136">
        <f>'実質公債費比率（分子）の構造'!N$50</f>
        <v>311</v>
      </c>
      <c r="L44" s="136"/>
      <c r="M44" s="136"/>
      <c r="N44" s="136">
        <f>'実質公債費比率（分子）の構造'!O$50</f>
        <v>308</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3127</v>
      </c>
      <c r="C46" s="136"/>
      <c r="D46" s="136"/>
      <c r="E46" s="136">
        <f>'実質公債費比率（分子）の構造'!L$48</f>
        <v>3020</v>
      </c>
      <c r="F46" s="136"/>
      <c r="G46" s="136"/>
      <c r="H46" s="136">
        <f>'実質公債費比率（分子）の構造'!M$48</f>
        <v>2431</v>
      </c>
      <c r="I46" s="136"/>
      <c r="J46" s="136"/>
      <c r="K46" s="136">
        <f>'実質公債費比率（分子）の構造'!N$48</f>
        <v>2652</v>
      </c>
      <c r="L46" s="136"/>
      <c r="M46" s="136"/>
      <c r="N46" s="136">
        <f>'実質公債費比率（分子）の構造'!O$48</f>
        <v>2683</v>
      </c>
      <c r="O46" s="136"/>
      <c r="P46" s="136"/>
    </row>
    <row r="47" spans="1:16" x14ac:dyDescent="0.15">
      <c r="A47" s="136" t="s">
        <v>56</v>
      </c>
      <c r="B47" s="136">
        <f>'実質公債費比率（分子）の構造'!K$47</f>
        <v>9</v>
      </c>
      <c r="C47" s="136"/>
      <c r="D47" s="136"/>
      <c r="E47" s="136">
        <f>'実質公債費比率（分子）の構造'!L$47</f>
        <v>7</v>
      </c>
      <c r="F47" s="136"/>
      <c r="G47" s="136"/>
      <c r="H47" s="136">
        <f>'実質公債費比率（分子）の構造'!M$47</f>
        <v>5</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7588</v>
      </c>
      <c r="C49" s="136"/>
      <c r="D49" s="136"/>
      <c r="E49" s="136">
        <f>'実質公債費比率（分子）の構造'!L$45</f>
        <v>7437</v>
      </c>
      <c r="F49" s="136"/>
      <c r="G49" s="136"/>
      <c r="H49" s="136">
        <f>'実質公債費比率（分子）の構造'!M$45</f>
        <v>6850</v>
      </c>
      <c r="I49" s="136"/>
      <c r="J49" s="136"/>
      <c r="K49" s="136">
        <f>'実質公債費比率（分子）の構造'!N$45</f>
        <v>6690</v>
      </c>
      <c r="L49" s="136"/>
      <c r="M49" s="136"/>
      <c r="N49" s="136">
        <f>'実質公債費比率（分子）の構造'!O$45</f>
        <v>5840</v>
      </c>
      <c r="O49" s="136"/>
      <c r="P49" s="136"/>
    </row>
    <row r="50" spans="1:16" x14ac:dyDescent="0.15">
      <c r="A50" s="136" t="s">
        <v>59</v>
      </c>
      <c r="B50" s="136" t="e">
        <f>NA()</f>
        <v>#N/A</v>
      </c>
      <c r="C50" s="136">
        <f>IF(ISNUMBER('実質公債費比率（分子）の構造'!K$53),'実質公債費比率（分子）の構造'!K$53,NA())</f>
        <v>209</v>
      </c>
      <c r="D50" s="136" t="e">
        <f>NA()</f>
        <v>#N/A</v>
      </c>
      <c r="E50" s="136" t="e">
        <f>NA()</f>
        <v>#N/A</v>
      </c>
      <c r="F50" s="136">
        <f>IF(ISNUMBER('実質公債費比率（分子）の構造'!L$53),'実質公債費比率（分子）の構造'!L$53,NA())</f>
        <v>-231</v>
      </c>
      <c r="G50" s="136" t="e">
        <f>NA()</f>
        <v>#N/A</v>
      </c>
      <c r="H50" s="136" t="e">
        <f>NA()</f>
        <v>#N/A</v>
      </c>
      <c r="I50" s="136">
        <f>IF(ISNUMBER('実質公債費比率（分子）の構造'!M$53),'実質公債費比率（分子）の構造'!M$53,NA())</f>
        <v>-931</v>
      </c>
      <c r="J50" s="136" t="e">
        <f>NA()</f>
        <v>#N/A</v>
      </c>
      <c r="K50" s="136" t="e">
        <f>NA()</f>
        <v>#N/A</v>
      </c>
      <c r="L50" s="136">
        <f>IF(ISNUMBER('実質公債費比率（分子）の構造'!N$53),'実質公債費比率（分子）の構造'!N$53,NA())</f>
        <v>-978</v>
      </c>
      <c r="M50" s="136" t="e">
        <f>NA()</f>
        <v>#N/A</v>
      </c>
      <c r="N50" s="136" t="e">
        <f>NA()</f>
        <v>#N/A</v>
      </c>
      <c r="O50" s="136">
        <f>IF(ISNUMBER('実質公債費比率（分子）の構造'!O$53),'実質公債費比率（分子）の構造'!O$53,NA())</f>
        <v>-954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72634</v>
      </c>
      <c r="E56" s="135"/>
      <c r="F56" s="135"/>
      <c r="G56" s="135">
        <f>'将来負担比率（分子）の構造'!J$51</f>
        <v>73204</v>
      </c>
      <c r="H56" s="135"/>
      <c r="I56" s="135"/>
      <c r="J56" s="135">
        <f>'将来負担比率（分子）の構造'!K$51</f>
        <v>74106</v>
      </c>
      <c r="K56" s="135"/>
      <c r="L56" s="135"/>
      <c r="M56" s="135">
        <f>'将来負担比率（分子）の構造'!L$51</f>
        <v>73316</v>
      </c>
      <c r="N56" s="135"/>
      <c r="O56" s="135"/>
      <c r="P56" s="135">
        <f>'将来負担比率（分子）の構造'!M$51</f>
        <v>72050</v>
      </c>
    </row>
    <row r="57" spans="1:16" x14ac:dyDescent="0.15">
      <c r="A57" s="135" t="s">
        <v>35</v>
      </c>
      <c r="B57" s="135"/>
      <c r="C57" s="135"/>
      <c r="D57" s="135">
        <f>'将来負担比率（分子）の構造'!I$50</f>
        <v>35720</v>
      </c>
      <c r="E57" s="135"/>
      <c r="F57" s="135"/>
      <c r="G57" s="135">
        <f>'将来負担比率（分子）の構造'!J$50</f>
        <v>34120</v>
      </c>
      <c r="H57" s="135"/>
      <c r="I57" s="135"/>
      <c r="J57" s="135">
        <f>'将来負担比率（分子）の構造'!K$50</f>
        <v>31637</v>
      </c>
      <c r="K57" s="135"/>
      <c r="L57" s="135"/>
      <c r="M57" s="135">
        <f>'将来負担比率（分子）の構造'!L$50</f>
        <v>33973</v>
      </c>
      <c r="N57" s="135"/>
      <c r="O57" s="135"/>
      <c r="P57" s="135">
        <f>'将来負担比率（分子）の構造'!M$50</f>
        <v>33865</v>
      </c>
    </row>
    <row r="58" spans="1:16" x14ac:dyDescent="0.15">
      <c r="A58" s="135" t="s">
        <v>34</v>
      </c>
      <c r="B58" s="135"/>
      <c r="C58" s="135"/>
      <c r="D58" s="135">
        <f>'将来負担比率（分子）の構造'!I$49</f>
        <v>25236</v>
      </c>
      <c r="E58" s="135"/>
      <c r="F58" s="135"/>
      <c r="G58" s="135">
        <f>'将来負担比率（分子）の構造'!J$49</f>
        <v>24942</v>
      </c>
      <c r="H58" s="135"/>
      <c r="I58" s="135"/>
      <c r="J58" s="135">
        <f>'将来負担比率（分子）の構造'!K$49</f>
        <v>25515</v>
      </c>
      <c r="K58" s="135"/>
      <c r="L58" s="135"/>
      <c r="M58" s="135">
        <f>'将来負担比率（分子）の構造'!L$49</f>
        <v>27769</v>
      </c>
      <c r="N58" s="135"/>
      <c r="O58" s="135"/>
      <c r="P58" s="135">
        <f>'将来負担比率（分子）の構造'!M$49</f>
        <v>28788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1724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19048</v>
      </c>
      <c r="C62" s="135"/>
      <c r="D62" s="135"/>
      <c r="E62" s="135">
        <f>'将来負担比率（分子）の構造'!J$45</f>
        <v>18560</v>
      </c>
      <c r="F62" s="135"/>
      <c r="G62" s="135"/>
      <c r="H62" s="135">
        <f>'将来負担比率（分子）の構造'!K$45</f>
        <v>18172</v>
      </c>
      <c r="I62" s="135"/>
      <c r="J62" s="135"/>
      <c r="K62" s="135">
        <f>'将来負担比率（分子）の構造'!L$45</f>
        <v>19207</v>
      </c>
      <c r="L62" s="135"/>
      <c r="M62" s="135"/>
      <c r="N62" s="135">
        <f>'将来負担比率（分子）の構造'!M$45</f>
        <v>16839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28620</v>
      </c>
      <c r="C64" s="135"/>
      <c r="D64" s="135"/>
      <c r="E64" s="135">
        <f>'将来負担比率（分子）の構造'!J$43</f>
        <v>27237</v>
      </c>
      <c r="F64" s="135"/>
      <c r="G64" s="135"/>
      <c r="H64" s="135">
        <f>'将来負担比率（分子）の構造'!K$43</f>
        <v>27781</v>
      </c>
      <c r="I64" s="135"/>
      <c r="J64" s="135"/>
      <c r="K64" s="135">
        <f>'将来負担比率（分子）の構造'!L$43</f>
        <v>25088</v>
      </c>
      <c r="L64" s="135"/>
      <c r="M64" s="135"/>
      <c r="N64" s="135">
        <f>'将来負担比率（分子）の構造'!M$43</f>
        <v>26418</v>
      </c>
      <c r="O64" s="135"/>
      <c r="P64" s="135"/>
    </row>
    <row r="65" spans="1:16" x14ac:dyDescent="0.15">
      <c r="A65" s="135" t="s">
        <v>26</v>
      </c>
      <c r="B65" s="135">
        <f>'将来負担比率（分子）の構造'!I$42</f>
        <v>658</v>
      </c>
      <c r="C65" s="135"/>
      <c r="D65" s="135"/>
      <c r="E65" s="135">
        <f>'将来負担比率（分子）の構造'!J$42</f>
        <v>4370</v>
      </c>
      <c r="F65" s="135"/>
      <c r="G65" s="135"/>
      <c r="H65" s="135">
        <f>'将来負担比率（分子）の構造'!K$42</f>
        <v>4140</v>
      </c>
      <c r="I65" s="135"/>
      <c r="J65" s="135"/>
      <c r="K65" s="135">
        <f>'将来負担比率（分子）の構造'!L$42</f>
        <v>4075</v>
      </c>
      <c r="L65" s="135"/>
      <c r="M65" s="135"/>
      <c r="N65" s="135">
        <f>'将来負担比率（分子）の構造'!M$42</f>
        <v>3844</v>
      </c>
      <c r="O65" s="135"/>
      <c r="P65" s="135"/>
    </row>
    <row r="66" spans="1:16" x14ac:dyDescent="0.15">
      <c r="A66" s="135" t="s">
        <v>25</v>
      </c>
      <c r="B66" s="135">
        <f>'将来負担比率（分子）の構造'!I$41</f>
        <v>56097</v>
      </c>
      <c r="C66" s="135"/>
      <c r="D66" s="135"/>
      <c r="E66" s="135">
        <f>'将来負担比率（分子）の構造'!J$41</f>
        <v>52020</v>
      </c>
      <c r="F66" s="135"/>
      <c r="G66" s="135"/>
      <c r="H66" s="135">
        <f>'将来負担比率（分子）の構造'!K$41</f>
        <v>47949</v>
      </c>
      <c r="I66" s="135"/>
      <c r="J66" s="135"/>
      <c r="K66" s="135">
        <f>'将来負担比率（分子）の構造'!L$41</f>
        <v>50343</v>
      </c>
      <c r="L66" s="135"/>
      <c r="M66" s="135"/>
      <c r="N66" s="135">
        <f>'将来負担比率（分子）の構造'!M$41</f>
        <v>49603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63627866</v>
      </c>
      <c r="S5" s="613"/>
      <c r="T5" s="613"/>
      <c r="U5" s="613"/>
      <c r="V5" s="613"/>
      <c r="W5" s="613"/>
      <c r="X5" s="613"/>
      <c r="Y5" s="614"/>
      <c r="Z5" s="615">
        <v>52</v>
      </c>
      <c r="AA5" s="615"/>
      <c r="AB5" s="615"/>
      <c r="AC5" s="615"/>
      <c r="AD5" s="616">
        <v>58246801</v>
      </c>
      <c r="AE5" s="616"/>
      <c r="AF5" s="616"/>
      <c r="AG5" s="616"/>
      <c r="AH5" s="616"/>
      <c r="AI5" s="616"/>
      <c r="AJ5" s="616"/>
      <c r="AK5" s="616"/>
      <c r="AL5" s="617">
        <v>84.2</v>
      </c>
      <c r="AM5" s="618"/>
      <c r="AN5" s="618"/>
      <c r="AO5" s="619"/>
      <c r="AP5" s="609" t="s">
        <v>207</v>
      </c>
      <c r="AQ5" s="610"/>
      <c r="AR5" s="610"/>
      <c r="AS5" s="610"/>
      <c r="AT5" s="610"/>
      <c r="AU5" s="610"/>
      <c r="AV5" s="610"/>
      <c r="AW5" s="610"/>
      <c r="AX5" s="610"/>
      <c r="AY5" s="610"/>
      <c r="AZ5" s="610"/>
      <c r="BA5" s="610"/>
      <c r="BB5" s="610"/>
      <c r="BC5" s="610"/>
      <c r="BD5" s="610"/>
      <c r="BE5" s="610"/>
      <c r="BF5" s="611"/>
      <c r="BG5" s="623">
        <v>57232713</v>
      </c>
      <c r="BH5" s="624"/>
      <c r="BI5" s="624"/>
      <c r="BJ5" s="624"/>
      <c r="BK5" s="624"/>
      <c r="BL5" s="624"/>
      <c r="BM5" s="624"/>
      <c r="BN5" s="625"/>
      <c r="BO5" s="626">
        <v>89.9</v>
      </c>
      <c r="BP5" s="626"/>
      <c r="BQ5" s="626"/>
      <c r="BR5" s="626"/>
      <c r="BS5" s="627">
        <v>446999</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550726</v>
      </c>
      <c r="S6" s="624"/>
      <c r="T6" s="624"/>
      <c r="U6" s="624"/>
      <c r="V6" s="624"/>
      <c r="W6" s="624"/>
      <c r="X6" s="624"/>
      <c r="Y6" s="625"/>
      <c r="Z6" s="626">
        <v>0.4</v>
      </c>
      <c r="AA6" s="626"/>
      <c r="AB6" s="626"/>
      <c r="AC6" s="626"/>
      <c r="AD6" s="627">
        <v>550726</v>
      </c>
      <c r="AE6" s="627"/>
      <c r="AF6" s="627"/>
      <c r="AG6" s="627"/>
      <c r="AH6" s="627"/>
      <c r="AI6" s="627"/>
      <c r="AJ6" s="627"/>
      <c r="AK6" s="627"/>
      <c r="AL6" s="628">
        <v>0.8</v>
      </c>
      <c r="AM6" s="629"/>
      <c r="AN6" s="629"/>
      <c r="AO6" s="630"/>
      <c r="AP6" s="620" t="s">
        <v>212</v>
      </c>
      <c r="AQ6" s="621"/>
      <c r="AR6" s="621"/>
      <c r="AS6" s="621"/>
      <c r="AT6" s="621"/>
      <c r="AU6" s="621"/>
      <c r="AV6" s="621"/>
      <c r="AW6" s="621"/>
      <c r="AX6" s="621"/>
      <c r="AY6" s="621"/>
      <c r="AZ6" s="621"/>
      <c r="BA6" s="621"/>
      <c r="BB6" s="621"/>
      <c r="BC6" s="621"/>
      <c r="BD6" s="621"/>
      <c r="BE6" s="621"/>
      <c r="BF6" s="622"/>
      <c r="BG6" s="623">
        <v>57232713</v>
      </c>
      <c r="BH6" s="624"/>
      <c r="BI6" s="624"/>
      <c r="BJ6" s="624"/>
      <c r="BK6" s="624"/>
      <c r="BL6" s="624"/>
      <c r="BM6" s="624"/>
      <c r="BN6" s="625"/>
      <c r="BO6" s="626">
        <v>89.9</v>
      </c>
      <c r="BP6" s="626"/>
      <c r="BQ6" s="626"/>
      <c r="BR6" s="626"/>
      <c r="BS6" s="627">
        <v>446999</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773843</v>
      </c>
      <c r="CS6" s="624"/>
      <c r="CT6" s="624"/>
      <c r="CU6" s="624"/>
      <c r="CV6" s="624"/>
      <c r="CW6" s="624"/>
      <c r="CX6" s="624"/>
      <c r="CY6" s="625"/>
      <c r="CZ6" s="626">
        <v>0.6</v>
      </c>
      <c r="DA6" s="626"/>
      <c r="DB6" s="626"/>
      <c r="DC6" s="626"/>
      <c r="DD6" s="632" t="s">
        <v>214</v>
      </c>
      <c r="DE6" s="624"/>
      <c r="DF6" s="624"/>
      <c r="DG6" s="624"/>
      <c r="DH6" s="624"/>
      <c r="DI6" s="624"/>
      <c r="DJ6" s="624"/>
      <c r="DK6" s="624"/>
      <c r="DL6" s="624"/>
      <c r="DM6" s="624"/>
      <c r="DN6" s="624"/>
      <c r="DO6" s="624"/>
      <c r="DP6" s="625"/>
      <c r="DQ6" s="632">
        <v>773480</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226110</v>
      </c>
      <c r="S7" s="624"/>
      <c r="T7" s="624"/>
      <c r="U7" s="624"/>
      <c r="V7" s="624"/>
      <c r="W7" s="624"/>
      <c r="X7" s="624"/>
      <c r="Y7" s="625"/>
      <c r="Z7" s="626">
        <v>0.2</v>
      </c>
      <c r="AA7" s="626"/>
      <c r="AB7" s="626"/>
      <c r="AC7" s="626"/>
      <c r="AD7" s="627">
        <v>226110</v>
      </c>
      <c r="AE7" s="627"/>
      <c r="AF7" s="627"/>
      <c r="AG7" s="627"/>
      <c r="AH7" s="627"/>
      <c r="AI7" s="627"/>
      <c r="AJ7" s="627"/>
      <c r="AK7" s="627"/>
      <c r="AL7" s="628">
        <v>0.3</v>
      </c>
      <c r="AM7" s="629"/>
      <c r="AN7" s="629"/>
      <c r="AO7" s="630"/>
      <c r="AP7" s="620" t="s">
        <v>216</v>
      </c>
      <c r="AQ7" s="621"/>
      <c r="AR7" s="621"/>
      <c r="AS7" s="621"/>
      <c r="AT7" s="621"/>
      <c r="AU7" s="621"/>
      <c r="AV7" s="621"/>
      <c r="AW7" s="621"/>
      <c r="AX7" s="621"/>
      <c r="AY7" s="621"/>
      <c r="AZ7" s="621"/>
      <c r="BA7" s="621"/>
      <c r="BB7" s="621"/>
      <c r="BC7" s="621"/>
      <c r="BD7" s="621"/>
      <c r="BE7" s="621"/>
      <c r="BF7" s="622"/>
      <c r="BG7" s="623">
        <v>31477610</v>
      </c>
      <c r="BH7" s="624"/>
      <c r="BI7" s="624"/>
      <c r="BJ7" s="624"/>
      <c r="BK7" s="624"/>
      <c r="BL7" s="624"/>
      <c r="BM7" s="624"/>
      <c r="BN7" s="625"/>
      <c r="BO7" s="626">
        <v>49.5</v>
      </c>
      <c r="BP7" s="626"/>
      <c r="BQ7" s="626"/>
      <c r="BR7" s="626"/>
      <c r="BS7" s="627">
        <v>446999</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16000341</v>
      </c>
      <c r="CS7" s="624"/>
      <c r="CT7" s="624"/>
      <c r="CU7" s="624"/>
      <c r="CV7" s="624"/>
      <c r="CW7" s="624"/>
      <c r="CX7" s="624"/>
      <c r="CY7" s="625"/>
      <c r="CZ7" s="626">
        <v>13.1</v>
      </c>
      <c r="DA7" s="626"/>
      <c r="DB7" s="626"/>
      <c r="DC7" s="626"/>
      <c r="DD7" s="632">
        <v>3196538</v>
      </c>
      <c r="DE7" s="624"/>
      <c r="DF7" s="624"/>
      <c r="DG7" s="624"/>
      <c r="DH7" s="624"/>
      <c r="DI7" s="624"/>
      <c r="DJ7" s="624"/>
      <c r="DK7" s="624"/>
      <c r="DL7" s="624"/>
      <c r="DM7" s="624"/>
      <c r="DN7" s="624"/>
      <c r="DO7" s="624"/>
      <c r="DP7" s="625"/>
      <c r="DQ7" s="632">
        <v>11561454</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532728</v>
      </c>
      <c r="S8" s="624"/>
      <c r="T8" s="624"/>
      <c r="U8" s="624"/>
      <c r="V8" s="624"/>
      <c r="W8" s="624"/>
      <c r="X8" s="624"/>
      <c r="Y8" s="625"/>
      <c r="Z8" s="626">
        <v>0.4</v>
      </c>
      <c r="AA8" s="626"/>
      <c r="AB8" s="626"/>
      <c r="AC8" s="626"/>
      <c r="AD8" s="627">
        <v>532728</v>
      </c>
      <c r="AE8" s="627"/>
      <c r="AF8" s="627"/>
      <c r="AG8" s="627"/>
      <c r="AH8" s="627"/>
      <c r="AI8" s="627"/>
      <c r="AJ8" s="627"/>
      <c r="AK8" s="627"/>
      <c r="AL8" s="628">
        <v>0.8</v>
      </c>
      <c r="AM8" s="629"/>
      <c r="AN8" s="629"/>
      <c r="AO8" s="630"/>
      <c r="AP8" s="620" t="s">
        <v>219</v>
      </c>
      <c r="AQ8" s="621"/>
      <c r="AR8" s="621"/>
      <c r="AS8" s="621"/>
      <c r="AT8" s="621"/>
      <c r="AU8" s="621"/>
      <c r="AV8" s="621"/>
      <c r="AW8" s="621"/>
      <c r="AX8" s="621"/>
      <c r="AY8" s="621"/>
      <c r="AZ8" s="621"/>
      <c r="BA8" s="621"/>
      <c r="BB8" s="621"/>
      <c r="BC8" s="621"/>
      <c r="BD8" s="621"/>
      <c r="BE8" s="621"/>
      <c r="BF8" s="622"/>
      <c r="BG8" s="623">
        <v>585937</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56006014</v>
      </c>
      <c r="CS8" s="624"/>
      <c r="CT8" s="624"/>
      <c r="CU8" s="624"/>
      <c r="CV8" s="624"/>
      <c r="CW8" s="624"/>
      <c r="CX8" s="624"/>
      <c r="CY8" s="625"/>
      <c r="CZ8" s="626">
        <v>46</v>
      </c>
      <c r="DA8" s="626"/>
      <c r="DB8" s="626"/>
      <c r="DC8" s="626"/>
      <c r="DD8" s="632">
        <v>1455986</v>
      </c>
      <c r="DE8" s="624"/>
      <c r="DF8" s="624"/>
      <c r="DG8" s="624"/>
      <c r="DH8" s="624"/>
      <c r="DI8" s="624"/>
      <c r="DJ8" s="624"/>
      <c r="DK8" s="624"/>
      <c r="DL8" s="624"/>
      <c r="DM8" s="624"/>
      <c r="DN8" s="624"/>
      <c r="DO8" s="624"/>
      <c r="DP8" s="625"/>
      <c r="DQ8" s="632">
        <v>27505936</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586181</v>
      </c>
      <c r="S9" s="624"/>
      <c r="T9" s="624"/>
      <c r="U9" s="624"/>
      <c r="V9" s="624"/>
      <c r="W9" s="624"/>
      <c r="X9" s="624"/>
      <c r="Y9" s="625"/>
      <c r="Z9" s="626">
        <v>0.5</v>
      </c>
      <c r="AA9" s="626"/>
      <c r="AB9" s="626"/>
      <c r="AC9" s="626"/>
      <c r="AD9" s="627">
        <v>586181</v>
      </c>
      <c r="AE9" s="627"/>
      <c r="AF9" s="627"/>
      <c r="AG9" s="627"/>
      <c r="AH9" s="627"/>
      <c r="AI9" s="627"/>
      <c r="AJ9" s="627"/>
      <c r="AK9" s="627"/>
      <c r="AL9" s="628">
        <v>0.8</v>
      </c>
      <c r="AM9" s="629"/>
      <c r="AN9" s="629"/>
      <c r="AO9" s="630"/>
      <c r="AP9" s="620" t="s">
        <v>222</v>
      </c>
      <c r="AQ9" s="621"/>
      <c r="AR9" s="621"/>
      <c r="AS9" s="621"/>
      <c r="AT9" s="621"/>
      <c r="AU9" s="621"/>
      <c r="AV9" s="621"/>
      <c r="AW9" s="621"/>
      <c r="AX9" s="621"/>
      <c r="AY9" s="621"/>
      <c r="AZ9" s="621"/>
      <c r="BA9" s="621"/>
      <c r="BB9" s="621"/>
      <c r="BC9" s="621"/>
      <c r="BD9" s="621"/>
      <c r="BE9" s="621"/>
      <c r="BF9" s="622"/>
      <c r="BG9" s="623">
        <v>25856961</v>
      </c>
      <c r="BH9" s="624"/>
      <c r="BI9" s="624"/>
      <c r="BJ9" s="624"/>
      <c r="BK9" s="624"/>
      <c r="BL9" s="624"/>
      <c r="BM9" s="624"/>
      <c r="BN9" s="625"/>
      <c r="BO9" s="626">
        <v>40.6</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9187941</v>
      </c>
      <c r="CS9" s="624"/>
      <c r="CT9" s="624"/>
      <c r="CU9" s="624"/>
      <c r="CV9" s="624"/>
      <c r="CW9" s="624"/>
      <c r="CX9" s="624"/>
      <c r="CY9" s="625"/>
      <c r="CZ9" s="626">
        <v>7.6</v>
      </c>
      <c r="DA9" s="626"/>
      <c r="DB9" s="626"/>
      <c r="DC9" s="626"/>
      <c r="DD9" s="632">
        <v>455789</v>
      </c>
      <c r="DE9" s="624"/>
      <c r="DF9" s="624"/>
      <c r="DG9" s="624"/>
      <c r="DH9" s="624"/>
      <c r="DI9" s="624"/>
      <c r="DJ9" s="624"/>
      <c r="DK9" s="624"/>
      <c r="DL9" s="624"/>
      <c r="DM9" s="624"/>
      <c r="DN9" s="624"/>
      <c r="DO9" s="624"/>
      <c r="DP9" s="625"/>
      <c r="DQ9" s="632">
        <v>8257649</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6984429</v>
      </c>
      <c r="S10" s="624"/>
      <c r="T10" s="624"/>
      <c r="U10" s="624"/>
      <c r="V10" s="624"/>
      <c r="W10" s="624"/>
      <c r="X10" s="624"/>
      <c r="Y10" s="625"/>
      <c r="Z10" s="626">
        <v>5.7</v>
      </c>
      <c r="AA10" s="626"/>
      <c r="AB10" s="626"/>
      <c r="AC10" s="626"/>
      <c r="AD10" s="627">
        <v>6984429</v>
      </c>
      <c r="AE10" s="627"/>
      <c r="AF10" s="627"/>
      <c r="AG10" s="627"/>
      <c r="AH10" s="627"/>
      <c r="AI10" s="627"/>
      <c r="AJ10" s="627"/>
      <c r="AK10" s="627"/>
      <c r="AL10" s="628">
        <v>10.1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1085534</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256178</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208928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3949178</v>
      </c>
      <c r="BH11" s="624"/>
      <c r="BI11" s="624"/>
      <c r="BJ11" s="624"/>
      <c r="BK11" s="624"/>
      <c r="BL11" s="624"/>
      <c r="BM11" s="624"/>
      <c r="BN11" s="625"/>
      <c r="BO11" s="626">
        <v>6.2</v>
      </c>
      <c r="BP11" s="626"/>
      <c r="BQ11" s="626"/>
      <c r="BR11" s="626"/>
      <c r="BS11" s="632">
        <v>446999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65118</v>
      </c>
      <c r="CS11" s="624"/>
      <c r="CT11" s="624"/>
      <c r="CU11" s="624"/>
      <c r="CV11" s="624"/>
      <c r="CW11" s="624"/>
      <c r="CX11" s="624"/>
      <c r="CY11" s="625"/>
      <c r="CZ11" s="626">
        <v>0.1</v>
      </c>
      <c r="DA11" s="626"/>
      <c r="DB11" s="626"/>
      <c r="DC11" s="626"/>
      <c r="DD11" s="632" t="s">
        <v>109</v>
      </c>
      <c r="DE11" s="624"/>
      <c r="DF11" s="624"/>
      <c r="DG11" s="624"/>
      <c r="DH11" s="624"/>
      <c r="DI11" s="624"/>
      <c r="DJ11" s="624"/>
      <c r="DK11" s="624"/>
      <c r="DL11" s="624"/>
      <c r="DM11" s="624"/>
      <c r="DN11" s="624"/>
      <c r="DO11" s="624"/>
      <c r="DP11" s="625"/>
      <c r="DQ11" s="632">
        <v>62805</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23669809</v>
      </c>
      <c r="BH12" s="624"/>
      <c r="BI12" s="624"/>
      <c r="BJ12" s="624"/>
      <c r="BK12" s="624"/>
      <c r="BL12" s="624"/>
      <c r="BM12" s="624"/>
      <c r="BN12" s="625"/>
      <c r="BO12" s="626">
        <v>37.200000000000003</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1595455</v>
      </c>
      <c r="CS12" s="624"/>
      <c r="CT12" s="624"/>
      <c r="CU12" s="624"/>
      <c r="CV12" s="624"/>
      <c r="CW12" s="624"/>
      <c r="CX12" s="624"/>
      <c r="CY12" s="625"/>
      <c r="CZ12" s="626">
        <v>1.3</v>
      </c>
      <c r="DA12" s="626"/>
      <c r="DB12" s="626"/>
      <c r="DC12" s="626"/>
      <c r="DD12" s="632" t="s">
        <v>109</v>
      </c>
      <c r="DE12" s="624"/>
      <c r="DF12" s="624"/>
      <c r="DG12" s="624"/>
      <c r="DH12" s="624"/>
      <c r="DI12" s="624"/>
      <c r="DJ12" s="624"/>
      <c r="DK12" s="624"/>
      <c r="DL12" s="624"/>
      <c r="DM12" s="624"/>
      <c r="DN12" s="624"/>
      <c r="DO12" s="624"/>
      <c r="DP12" s="625"/>
      <c r="DQ12" s="632">
        <v>492306</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200269</v>
      </c>
      <c r="S13" s="624"/>
      <c r="T13" s="624"/>
      <c r="U13" s="624"/>
      <c r="V13" s="624"/>
      <c r="W13" s="624"/>
      <c r="X13" s="624"/>
      <c r="Y13" s="625"/>
      <c r="Z13" s="626">
        <v>0.2</v>
      </c>
      <c r="AA13" s="626"/>
      <c r="AB13" s="626"/>
      <c r="AC13" s="626"/>
      <c r="AD13" s="627">
        <v>200269</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23212749</v>
      </c>
      <c r="BH13" s="624"/>
      <c r="BI13" s="624"/>
      <c r="BJ13" s="624"/>
      <c r="BK13" s="624"/>
      <c r="BL13" s="624"/>
      <c r="BM13" s="624"/>
      <c r="BN13" s="625"/>
      <c r="BO13" s="626">
        <v>36.5</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12741762</v>
      </c>
      <c r="CS13" s="624"/>
      <c r="CT13" s="624"/>
      <c r="CU13" s="624"/>
      <c r="CV13" s="624"/>
      <c r="CW13" s="624"/>
      <c r="CX13" s="624"/>
      <c r="CY13" s="625"/>
      <c r="CZ13" s="626">
        <v>10.5</v>
      </c>
      <c r="DA13" s="626"/>
      <c r="DB13" s="626"/>
      <c r="DC13" s="626"/>
      <c r="DD13" s="632">
        <v>4974664</v>
      </c>
      <c r="DE13" s="624"/>
      <c r="DF13" s="624"/>
      <c r="DG13" s="624"/>
      <c r="DH13" s="624"/>
      <c r="DI13" s="624"/>
      <c r="DJ13" s="624"/>
      <c r="DK13" s="624"/>
      <c r="DL13" s="624"/>
      <c r="DM13" s="624"/>
      <c r="DN13" s="624"/>
      <c r="DO13" s="624"/>
      <c r="DP13" s="625"/>
      <c r="DQ13" s="632">
        <v>8334778</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190875</v>
      </c>
      <c r="BH14" s="624"/>
      <c r="BI14" s="624"/>
      <c r="BJ14" s="624"/>
      <c r="BK14" s="624"/>
      <c r="BL14" s="624"/>
      <c r="BM14" s="624"/>
      <c r="BN14" s="625"/>
      <c r="BO14" s="626">
        <v>0.3</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5195970</v>
      </c>
      <c r="CS14" s="624"/>
      <c r="CT14" s="624"/>
      <c r="CU14" s="624"/>
      <c r="CV14" s="624"/>
      <c r="CW14" s="624"/>
      <c r="CX14" s="624"/>
      <c r="CY14" s="625"/>
      <c r="CZ14" s="626">
        <v>4.3</v>
      </c>
      <c r="DA14" s="626"/>
      <c r="DB14" s="626"/>
      <c r="DC14" s="626"/>
      <c r="DD14" s="632">
        <v>2028645</v>
      </c>
      <c r="DE14" s="624"/>
      <c r="DF14" s="624"/>
      <c r="DG14" s="624"/>
      <c r="DH14" s="624"/>
      <c r="DI14" s="624"/>
      <c r="DJ14" s="624"/>
      <c r="DK14" s="624"/>
      <c r="DL14" s="624"/>
      <c r="DM14" s="624"/>
      <c r="DN14" s="624"/>
      <c r="DO14" s="624"/>
      <c r="DP14" s="625"/>
      <c r="DQ14" s="632">
        <v>3224126</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241412</v>
      </c>
      <c r="S15" s="624"/>
      <c r="T15" s="624"/>
      <c r="U15" s="624"/>
      <c r="V15" s="624"/>
      <c r="W15" s="624"/>
      <c r="X15" s="624"/>
      <c r="Y15" s="625"/>
      <c r="Z15" s="626">
        <v>0.2</v>
      </c>
      <c r="AA15" s="626"/>
      <c r="AB15" s="626"/>
      <c r="AC15" s="626"/>
      <c r="AD15" s="627">
        <v>241412</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1894419</v>
      </c>
      <c r="BH15" s="624"/>
      <c r="BI15" s="624"/>
      <c r="BJ15" s="624"/>
      <c r="BK15" s="624"/>
      <c r="BL15" s="624"/>
      <c r="BM15" s="624"/>
      <c r="BN15" s="625"/>
      <c r="BO15" s="626">
        <v>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14415337</v>
      </c>
      <c r="CS15" s="624"/>
      <c r="CT15" s="624"/>
      <c r="CU15" s="624"/>
      <c r="CV15" s="624"/>
      <c r="CW15" s="624"/>
      <c r="CX15" s="624"/>
      <c r="CY15" s="625"/>
      <c r="CZ15" s="626">
        <v>11.8</v>
      </c>
      <c r="DA15" s="626"/>
      <c r="DB15" s="626"/>
      <c r="DC15" s="626"/>
      <c r="DD15" s="632">
        <v>3307249</v>
      </c>
      <c r="DE15" s="624"/>
      <c r="DF15" s="624"/>
      <c r="DG15" s="624"/>
      <c r="DH15" s="624"/>
      <c r="DI15" s="624"/>
      <c r="DJ15" s="624"/>
      <c r="DK15" s="624"/>
      <c r="DL15" s="624"/>
      <c r="DM15" s="624"/>
      <c r="DN15" s="624"/>
      <c r="DO15" s="624"/>
      <c r="DP15" s="625"/>
      <c r="DQ15" s="632">
        <v>10744201</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745193</v>
      </c>
      <c r="S16" s="624"/>
      <c r="T16" s="624"/>
      <c r="U16" s="624"/>
      <c r="V16" s="624"/>
      <c r="W16" s="624"/>
      <c r="X16" s="624"/>
      <c r="Y16" s="625"/>
      <c r="Z16" s="626">
        <v>0.6</v>
      </c>
      <c r="AA16" s="626"/>
      <c r="AB16" s="626"/>
      <c r="AC16" s="626"/>
      <c r="AD16" s="627">
        <v>640276</v>
      </c>
      <c r="AE16" s="627"/>
      <c r="AF16" s="627"/>
      <c r="AG16" s="627"/>
      <c r="AH16" s="627"/>
      <c r="AI16" s="627"/>
      <c r="AJ16" s="627"/>
      <c r="AK16" s="627"/>
      <c r="AL16" s="628">
        <v>0.9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640276</v>
      </c>
      <c r="S17" s="624"/>
      <c r="T17" s="624"/>
      <c r="U17" s="624"/>
      <c r="V17" s="624"/>
      <c r="W17" s="624"/>
      <c r="X17" s="624"/>
      <c r="Y17" s="625"/>
      <c r="Z17" s="626">
        <v>0.5</v>
      </c>
      <c r="AA17" s="626"/>
      <c r="AB17" s="626"/>
      <c r="AC17" s="626"/>
      <c r="AD17" s="627">
        <v>640276</v>
      </c>
      <c r="AE17" s="627"/>
      <c r="AF17" s="627"/>
      <c r="AG17" s="627"/>
      <c r="AH17" s="627"/>
      <c r="AI17" s="627"/>
      <c r="AJ17" s="627"/>
      <c r="AK17" s="627"/>
      <c r="AL17" s="628">
        <v>0.9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5445689</v>
      </c>
      <c r="CS17" s="624"/>
      <c r="CT17" s="624"/>
      <c r="CU17" s="624"/>
      <c r="CV17" s="624"/>
      <c r="CW17" s="624"/>
      <c r="CX17" s="624"/>
      <c r="CY17" s="625"/>
      <c r="CZ17" s="626">
        <v>4.5</v>
      </c>
      <c r="DA17" s="626"/>
      <c r="DB17" s="626"/>
      <c r="DC17" s="626"/>
      <c r="DD17" s="632" t="s">
        <v>109</v>
      </c>
      <c r="DE17" s="624"/>
      <c r="DF17" s="624"/>
      <c r="DG17" s="624"/>
      <c r="DH17" s="624"/>
      <c r="DI17" s="624"/>
      <c r="DJ17" s="624"/>
      <c r="DK17" s="624"/>
      <c r="DL17" s="624"/>
      <c r="DM17" s="624"/>
      <c r="DN17" s="624"/>
      <c r="DO17" s="624"/>
      <c r="DP17" s="625"/>
      <c r="DQ17" s="632">
        <v>5444617</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104847</v>
      </c>
      <c r="S18" s="624"/>
      <c r="T18" s="624"/>
      <c r="U18" s="624"/>
      <c r="V18" s="624"/>
      <c r="W18" s="624"/>
      <c r="X18" s="624"/>
      <c r="Y18" s="625"/>
      <c r="Z18" s="626">
        <v>0.1</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70</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6395153</v>
      </c>
      <c r="BH19" s="624"/>
      <c r="BI19" s="624"/>
      <c r="BJ19" s="624"/>
      <c r="BK19" s="624"/>
      <c r="BL19" s="624"/>
      <c r="BM19" s="624"/>
      <c r="BN19" s="625"/>
      <c r="BO19" s="626">
        <v>10.1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73694914</v>
      </c>
      <c r="S20" s="624"/>
      <c r="T20" s="624"/>
      <c r="U20" s="624"/>
      <c r="V20" s="624"/>
      <c r="W20" s="624"/>
      <c r="X20" s="624"/>
      <c r="Y20" s="625"/>
      <c r="Z20" s="626">
        <v>60.2</v>
      </c>
      <c r="AA20" s="626"/>
      <c r="AB20" s="626"/>
      <c r="AC20" s="626"/>
      <c r="AD20" s="627">
        <v>68208932</v>
      </c>
      <c r="AE20" s="627"/>
      <c r="AF20" s="627"/>
      <c r="AG20" s="627"/>
      <c r="AH20" s="627"/>
      <c r="AI20" s="627"/>
      <c r="AJ20" s="627"/>
      <c r="AK20" s="627"/>
      <c r="AL20" s="628">
        <v>98.6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6395153</v>
      </c>
      <c r="BH20" s="624"/>
      <c r="BI20" s="624"/>
      <c r="BJ20" s="624"/>
      <c r="BK20" s="624"/>
      <c r="BL20" s="624"/>
      <c r="BM20" s="624"/>
      <c r="BN20" s="625"/>
      <c r="BO20" s="626">
        <v>10.1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121683648</v>
      </c>
      <c r="CS20" s="624"/>
      <c r="CT20" s="624"/>
      <c r="CU20" s="624"/>
      <c r="CV20" s="624"/>
      <c r="CW20" s="624"/>
      <c r="CX20" s="624"/>
      <c r="CY20" s="625"/>
      <c r="CZ20" s="626">
        <v>100</v>
      </c>
      <c r="DA20" s="626"/>
      <c r="DB20" s="626"/>
      <c r="DC20" s="626"/>
      <c r="DD20" s="632">
        <v>15418871</v>
      </c>
      <c r="DE20" s="624"/>
      <c r="DF20" s="624"/>
      <c r="DG20" s="624"/>
      <c r="DH20" s="624"/>
      <c r="DI20" s="624"/>
      <c r="DJ20" s="624"/>
      <c r="DK20" s="624"/>
      <c r="DL20" s="624"/>
      <c r="DM20" s="624"/>
      <c r="DN20" s="624"/>
      <c r="DO20" s="624"/>
      <c r="DP20" s="625"/>
      <c r="DQ20" s="632">
        <v>76610280</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45399</v>
      </c>
      <c r="S21" s="624"/>
      <c r="T21" s="624"/>
      <c r="U21" s="624"/>
      <c r="V21" s="624"/>
      <c r="W21" s="624"/>
      <c r="X21" s="624"/>
      <c r="Y21" s="625"/>
      <c r="Z21" s="626">
        <v>0</v>
      </c>
      <c r="AA21" s="626"/>
      <c r="AB21" s="626"/>
      <c r="AC21" s="626"/>
      <c r="AD21" s="627">
        <v>45399</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24174</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1295823</v>
      </c>
      <c r="S22" s="624"/>
      <c r="T22" s="624"/>
      <c r="U22" s="624"/>
      <c r="V22" s="624"/>
      <c r="W22" s="624"/>
      <c r="X22" s="624"/>
      <c r="Y22" s="625"/>
      <c r="Z22" s="626">
        <v>1.1000000000000001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v>989914</v>
      </c>
      <c r="BH22" s="624"/>
      <c r="BI22" s="624"/>
      <c r="BJ22" s="624"/>
      <c r="BK22" s="624"/>
      <c r="BL22" s="624"/>
      <c r="BM22" s="624"/>
      <c r="BN22" s="625"/>
      <c r="BO22" s="626">
        <v>1.6</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2427408</v>
      </c>
      <c r="S23" s="624"/>
      <c r="T23" s="624"/>
      <c r="U23" s="624"/>
      <c r="V23" s="624"/>
      <c r="W23" s="624"/>
      <c r="X23" s="624"/>
      <c r="Y23" s="625"/>
      <c r="Z23" s="626">
        <v>2</v>
      </c>
      <c r="AA23" s="626"/>
      <c r="AB23" s="626"/>
      <c r="AC23" s="626"/>
      <c r="AD23" s="627">
        <v>485071</v>
      </c>
      <c r="AE23" s="627"/>
      <c r="AF23" s="627"/>
      <c r="AG23" s="627"/>
      <c r="AH23" s="627"/>
      <c r="AI23" s="627"/>
      <c r="AJ23" s="627"/>
      <c r="AK23" s="627"/>
      <c r="AL23" s="628">
        <v>0.7</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5381065</v>
      </c>
      <c r="BH23" s="624"/>
      <c r="BI23" s="624"/>
      <c r="BJ23" s="624"/>
      <c r="BK23" s="624"/>
      <c r="BL23" s="624"/>
      <c r="BM23" s="624"/>
      <c r="BN23" s="625"/>
      <c r="BO23" s="626">
        <v>8.5</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551703</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62308482</v>
      </c>
      <c r="CS24" s="613"/>
      <c r="CT24" s="613"/>
      <c r="CU24" s="613"/>
      <c r="CV24" s="613"/>
      <c r="CW24" s="613"/>
      <c r="CX24" s="613"/>
      <c r="CY24" s="614"/>
      <c r="CZ24" s="650">
        <v>51.2</v>
      </c>
      <c r="DA24" s="651"/>
      <c r="DB24" s="651"/>
      <c r="DC24" s="652"/>
      <c r="DD24" s="649">
        <v>36481610</v>
      </c>
      <c r="DE24" s="613"/>
      <c r="DF24" s="613"/>
      <c r="DG24" s="613"/>
      <c r="DH24" s="613"/>
      <c r="DI24" s="613"/>
      <c r="DJ24" s="613"/>
      <c r="DK24" s="614"/>
      <c r="DL24" s="649">
        <v>35808119</v>
      </c>
      <c r="DM24" s="613"/>
      <c r="DN24" s="613"/>
      <c r="DO24" s="613"/>
      <c r="DP24" s="613"/>
      <c r="DQ24" s="613"/>
      <c r="DR24" s="613"/>
      <c r="DS24" s="613"/>
      <c r="DT24" s="613"/>
      <c r="DU24" s="613"/>
      <c r="DV24" s="614"/>
      <c r="DW24" s="617">
        <v>51.8</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21917269</v>
      </c>
      <c r="S25" s="624"/>
      <c r="T25" s="624"/>
      <c r="U25" s="624"/>
      <c r="V25" s="624"/>
      <c r="W25" s="624"/>
      <c r="X25" s="624"/>
      <c r="Y25" s="625"/>
      <c r="Z25" s="626">
        <v>17.899999999999999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22191595</v>
      </c>
      <c r="CS25" s="655"/>
      <c r="CT25" s="655"/>
      <c r="CU25" s="655"/>
      <c r="CV25" s="655"/>
      <c r="CW25" s="655"/>
      <c r="CX25" s="655"/>
      <c r="CY25" s="656"/>
      <c r="CZ25" s="657">
        <v>18.2</v>
      </c>
      <c r="DA25" s="658"/>
      <c r="DB25" s="658"/>
      <c r="DC25" s="659"/>
      <c r="DD25" s="632">
        <v>20182132</v>
      </c>
      <c r="DE25" s="655"/>
      <c r="DF25" s="655"/>
      <c r="DG25" s="655"/>
      <c r="DH25" s="655"/>
      <c r="DI25" s="655"/>
      <c r="DJ25" s="655"/>
      <c r="DK25" s="656"/>
      <c r="DL25" s="632">
        <v>19508643</v>
      </c>
      <c r="DM25" s="655"/>
      <c r="DN25" s="655"/>
      <c r="DO25" s="655"/>
      <c r="DP25" s="655"/>
      <c r="DQ25" s="655"/>
      <c r="DR25" s="655"/>
      <c r="DS25" s="655"/>
      <c r="DT25" s="655"/>
      <c r="DU25" s="655"/>
      <c r="DV25" s="656"/>
      <c r="DW25" s="628">
        <v>28.2</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14461341</v>
      </c>
      <c r="CS26" s="624"/>
      <c r="CT26" s="624"/>
      <c r="CU26" s="624"/>
      <c r="CV26" s="624"/>
      <c r="CW26" s="624"/>
      <c r="CX26" s="624"/>
      <c r="CY26" s="625"/>
      <c r="CZ26" s="657">
        <v>11.9</v>
      </c>
      <c r="DA26" s="658"/>
      <c r="DB26" s="658"/>
      <c r="DC26" s="659"/>
      <c r="DD26" s="632">
        <v>13036399</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7476109</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63627866</v>
      </c>
      <c r="BH27" s="624"/>
      <c r="BI27" s="624"/>
      <c r="BJ27" s="624"/>
      <c r="BK27" s="624"/>
      <c r="BL27" s="624"/>
      <c r="BM27" s="624"/>
      <c r="BN27" s="625"/>
      <c r="BO27" s="626">
        <v>100</v>
      </c>
      <c r="BP27" s="626"/>
      <c r="BQ27" s="626"/>
      <c r="BR27" s="626"/>
      <c r="BS27" s="632">
        <v>446999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34671198</v>
      </c>
      <c r="CS27" s="655"/>
      <c r="CT27" s="655"/>
      <c r="CU27" s="655"/>
      <c r="CV27" s="655"/>
      <c r="CW27" s="655"/>
      <c r="CX27" s="655"/>
      <c r="CY27" s="656"/>
      <c r="CZ27" s="657">
        <v>28.5</v>
      </c>
      <c r="DA27" s="658"/>
      <c r="DB27" s="658"/>
      <c r="DC27" s="659"/>
      <c r="DD27" s="632">
        <v>10854861</v>
      </c>
      <c r="DE27" s="655"/>
      <c r="DF27" s="655"/>
      <c r="DG27" s="655"/>
      <c r="DH27" s="655"/>
      <c r="DI27" s="655"/>
      <c r="DJ27" s="655"/>
      <c r="DK27" s="656"/>
      <c r="DL27" s="632">
        <v>10854859</v>
      </c>
      <c r="DM27" s="655"/>
      <c r="DN27" s="655"/>
      <c r="DO27" s="655"/>
      <c r="DP27" s="655"/>
      <c r="DQ27" s="655"/>
      <c r="DR27" s="655"/>
      <c r="DS27" s="655"/>
      <c r="DT27" s="655"/>
      <c r="DU27" s="655"/>
      <c r="DV27" s="656"/>
      <c r="DW27" s="628">
        <v>15.7</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134581</v>
      </c>
      <c r="S28" s="624"/>
      <c r="T28" s="624"/>
      <c r="U28" s="624"/>
      <c r="V28" s="624"/>
      <c r="W28" s="624"/>
      <c r="X28" s="624"/>
      <c r="Y28" s="625"/>
      <c r="Z28" s="626">
        <v>0.1</v>
      </c>
      <c r="AA28" s="626"/>
      <c r="AB28" s="626"/>
      <c r="AC28" s="626"/>
      <c r="AD28" s="627">
        <v>40718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5445689</v>
      </c>
      <c r="CS28" s="624"/>
      <c r="CT28" s="624"/>
      <c r="CU28" s="624"/>
      <c r="CV28" s="624"/>
      <c r="CW28" s="624"/>
      <c r="CX28" s="624"/>
      <c r="CY28" s="625"/>
      <c r="CZ28" s="657">
        <v>4.5</v>
      </c>
      <c r="DA28" s="658"/>
      <c r="DB28" s="658"/>
      <c r="DC28" s="659"/>
      <c r="DD28" s="632">
        <v>5444617</v>
      </c>
      <c r="DE28" s="624"/>
      <c r="DF28" s="624"/>
      <c r="DG28" s="624"/>
      <c r="DH28" s="624"/>
      <c r="DI28" s="624"/>
      <c r="DJ28" s="624"/>
      <c r="DK28" s="625"/>
      <c r="DL28" s="632">
        <v>5444617</v>
      </c>
      <c r="DM28" s="624"/>
      <c r="DN28" s="624"/>
      <c r="DO28" s="624"/>
      <c r="DP28" s="624"/>
      <c r="DQ28" s="624"/>
      <c r="DR28" s="624"/>
      <c r="DS28" s="624"/>
      <c r="DT28" s="624"/>
      <c r="DU28" s="624"/>
      <c r="DV28" s="625"/>
      <c r="DW28" s="628">
        <v>7.9</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23663</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5445583</v>
      </c>
      <c r="CS29" s="655"/>
      <c r="CT29" s="655"/>
      <c r="CU29" s="655"/>
      <c r="CV29" s="655"/>
      <c r="CW29" s="655"/>
      <c r="CX29" s="655"/>
      <c r="CY29" s="656"/>
      <c r="CZ29" s="657">
        <v>4.5</v>
      </c>
      <c r="DA29" s="658"/>
      <c r="DB29" s="658"/>
      <c r="DC29" s="659"/>
      <c r="DD29" s="632">
        <v>5444511</v>
      </c>
      <c r="DE29" s="655"/>
      <c r="DF29" s="655"/>
      <c r="DG29" s="655"/>
      <c r="DH29" s="655"/>
      <c r="DI29" s="655"/>
      <c r="DJ29" s="655"/>
      <c r="DK29" s="656"/>
      <c r="DL29" s="632">
        <v>5444511</v>
      </c>
      <c r="DM29" s="655"/>
      <c r="DN29" s="655"/>
      <c r="DO29" s="655"/>
      <c r="DP29" s="655"/>
      <c r="DQ29" s="655"/>
      <c r="DR29" s="655"/>
      <c r="DS29" s="655"/>
      <c r="DT29" s="655"/>
      <c r="DU29" s="655"/>
      <c r="DV29" s="656"/>
      <c r="DW29" s="628">
        <v>7.9</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1611567</v>
      </c>
      <c r="S30" s="624"/>
      <c r="T30" s="624"/>
      <c r="U30" s="624"/>
      <c r="V30" s="624"/>
      <c r="W30" s="624"/>
      <c r="X30" s="624"/>
      <c r="Y30" s="625"/>
      <c r="Z30" s="626">
        <v>1.3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97</v>
      </c>
      <c r="BN30" s="682"/>
      <c r="BO30" s="682"/>
      <c r="BP30" s="682"/>
      <c r="BQ30" s="683"/>
      <c r="BR30" s="681">
        <v>99.1</v>
      </c>
      <c r="BS30" s="682"/>
      <c r="BT30" s="682"/>
      <c r="BU30" s="682"/>
      <c r="BV30" s="682"/>
      <c r="BW30" s="682"/>
      <c r="BX30" s="618">
        <v>96.7</v>
      </c>
      <c r="BY30" s="682"/>
      <c r="BZ30" s="682"/>
      <c r="CA30" s="682"/>
      <c r="CB30" s="683"/>
      <c r="CD30" s="686"/>
      <c r="CE30" s="687"/>
      <c r="CF30" s="637" t="s">
        <v>291</v>
      </c>
      <c r="CG30" s="638"/>
      <c r="CH30" s="638"/>
      <c r="CI30" s="638"/>
      <c r="CJ30" s="638"/>
      <c r="CK30" s="638"/>
      <c r="CL30" s="638"/>
      <c r="CM30" s="638"/>
      <c r="CN30" s="638"/>
      <c r="CO30" s="638"/>
      <c r="CP30" s="638"/>
      <c r="CQ30" s="639"/>
      <c r="CR30" s="623">
        <v>4902550</v>
      </c>
      <c r="CS30" s="624"/>
      <c r="CT30" s="624"/>
      <c r="CU30" s="624"/>
      <c r="CV30" s="624"/>
      <c r="CW30" s="624"/>
      <c r="CX30" s="624"/>
      <c r="CY30" s="625"/>
      <c r="CZ30" s="657">
        <v>4</v>
      </c>
      <c r="DA30" s="658"/>
      <c r="DB30" s="658"/>
      <c r="DC30" s="659"/>
      <c r="DD30" s="632">
        <v>4902055</v>
      </c>
      <c r="DE30" s="624"/>
      <c r="DF30" s="624"/>
      <c r="DG30" s="624"/>
      <c r="DH30" s="624"/>
      <c r="DI30" s="624"/>
      <c r="DJ30" s="624"/>
      <c r="DK30" s="625"/>
      <c r="DL30" s="632">
        <v>4902055</v>
      </c>
      <c r="DM30" s="624"/>
      <c r="DN30" s="624"/>
      <c r="DO30" s="624"/>
      <c r="DP30" s="624"/>
      <c r="DQ30" s="624"/>
      <c r="DR30" s="624"/>
      <c r="DS30" s="624"/>
      <c r="DT30" s="624"/>
      <c r="DU30" s="624"/>
      <c r="DV30" s="625"/>
      <c r="DW30" s="628">
        <v>7.1</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1630204</v>
      </c>
      <c r="S31" s="624"/>
      <c r="T31" s="624"/>
      <c r="U31" s="624"/>
      <c r="V31" s="624"/>
      <c r="W31" s="624"/>
      <c r="X31" s="624"/>
      <c r="Y31" s="625"/>
      <c r="Z31" s="626">
        <v>1.3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96.5</v>
      </c>
      <c r="BN31" s="679"/>
      <c r="BO31" s="679"/>
      <c r="BP31" s="679"/>
      <c r="BQ31" s="680"/>
      <c r="BR31" s="678">
        <v>99</v>
      </c>
      <c r="BS31" s="655"/>
      <c r="BT31" s="655"/>
      <c r="BU31" s="655"/>
      <c r="BV31" s="655"/>
      <c r="BW31" s="655"/>
      <c r="BX31" s="629">
        <v>96.2</v>
      </c>
      <c r="BY31" s="679"/>
      <c r="BZ31" s="679"/>
      <c r="CA31" s="679"/>
      <c r="CB31" s="680"/>
      <c r="CD31" s="686"/>
      <c r="CE31" s="687"/>
      <c r="CF31" s="637" t="s">
        <v>295</v>
      </c>
      <c r="CG31" s="638"/>
      <c r="CH31" s="638"/>
      <c r="CI31" s="638"/>
      <c r="CJ31" s="638"/>
      <c r="CK31" s="638"/>
      <c r="CL31" s="638"/>
      <c r="CM31" s="638"/>
      <c r="CN31" s="638"/>
      <c r="CO31" s="638"/>
      <c r="CP31" s="638"/>
      <c r="CQ31" s="639"/>
      <c r="CR31" s="623">
        <v>543033</v>
      </c>
      <c r="CS31" s="655"/>
      <c r="CT31" s="655"/>
      <c r="CU31" s="655"/>
      <c r="CV31" s="655"/>
      <c r="CW31" s="655"/>
      <c r="CX31" s="655"/>
      <c r="CY31" s="656"/>
      <c r="CZ31" s="657">
        <v>0.4</v>
      </c>
      <c r="DA31" s="658"/>
      <c r="DB31" s="658"/>
      <c r="DC31" s="659"/>
      <c r="DD31" s="632">
        <v>542456</v>
      </c>
      <c r="DE31" s="655"/>
      <c r="DF31" s="655"/>
      <c r="DG31" s="655"/>
      <c r="DH31" s="655"/>
      <c r="DI31" s="655"/>
      <c r="DJ31" s="655"/>
      <c r="DK31" s="656"/>
      <c r="DL31" s="632">
        <v>542456</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7196516</v>
      </c>
      <c r="S32" s="624"/>
      <c r="T32" s="624"/>
      <c r="U32" s="624"/>
      <c r="V32" s="624"/>
      <c r="W32" s="624"/>
      <c r="X32" s="624"/>
      <c r="Y32" s="625"/>
      <c r="Z32" s="626">
        <v>5.9</v>
      </c>
      <c r="AA32" s="626"/>
      <c r="AB32" s="626"/>
      <c r="AC32" s="626"/>
      <c r="AD32" s="627">
        <v>404527</v>
      </c>
      <c r="AE32" s="627"/>
      <c r="AF32" s="627"/>
      <c r="AG32" s="627"/>
      <c r="AH32" s="627"/>
      <c r="AI32" s="627"/>
      <c r="AJ32" s="627"/>
      <c r="AK32" s="627"/>
      <c r="AL32" s="628">
        <v>0.6</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97.3</v>
      </c>
      <c r="BN32" s="691"/>
      <c r="BO32" s="691"/>
      <c r="BP32" s="691"/>
      <c r="BQ32" s="693"/>
      <c r="BR32" s="690">
        <v>99.1</v>
      </c>
      <c r="BS32" s="691"/>
      <c r="BT32" s="691"/>
      <c r="BU32" s="691"/>
      <c r="BV32" s="691"/>
      <c r="BW32" s="691"/>
      <c r="BX32" s="692">
        <v>97</v>
      </c>
      <c r="BY32" s="691"/>
      <c r="BZ32" s="691"/>
      <c r="CA32" s="691"/>
      <c r="CB32" s="693"/>
      <c r="CD32" s="688"/>
      <c r="CE32" s="689"/>
      <c r="CF32" s="637" t="s">
        <v>298</v>
      </c>
      <c r="CG32" s="638"/>
      <c r="CH32" s="638"/>
      <c r="CI32" s="638"/>
      <c r="CJ32" s="638"/>
      <c r="CK32" s="638"/>
      <c r="CL32" s="638"/>
      <c r="CM32" s="638"/>
      <c r="CN32" s="638"/>
      <c r="CO32" s="638"/>
      <c r="CP32" s="638"/>
      <c r="CQ32" s="639"/>
      <c r="CR32" s="623">
        <v>106</v>
      </c>
      <c r="CS32" s="624"/>
      <c r="CT32" s="624"/>
      <c r="CU32" s="624"/>
      <c r="CV32" s="624"/>
      <c r="CW32" s="624"/>
      <c r="CX32" s="624"/>
      <c r="CY32" s="625"/>
      <c r="CZ32" s="657">
        <v>0</v>
      </c>
      <c r="DA32" s="658"/>
      <c r="DB32" s="658"/>
      <c r="DC32" s="659"/>
      <c r="DD32" s="632">
        <v>106</v>
      </c>
      <c r="DE32" s="624"/>
      <c r="DF32" s="624"/>
      <c r="DG32" s="624"/>
      <c r="DH32" s="624"/>
      <c r="DI32" s="624"/>
      <c r="DJ32" s="624"/>
      <c r="DK32" s="625"/>
      <c r="DL32" s="632">
        <v>106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4402500</v>
      </c>
      <c r="S33" s="624"/>
      <c r="T33" s="624"/>
      <c r="U33" s="624"/>
      <c r="V33" s="624"/>
      <c r="W33" s="624"/>
      <c r="X33" s="624"/>
      <c r="Y33" s="625"/>
      <c r="Z33" s="626">
        <v>3.6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43956295</v>
      </c>
      <c r="CS33" s="655"/>
      <c r="CT33" s="655"/>
      <c r="CU33" s="655"/>
      <c r="CV33" s="655"/>
      <c r="CW33" s="655"/>
      <c r="CX33" s="655"/>
      <c r="CY33" s="656"/>
      <c r="CZ33" s="657">
        <v>36.1</v>
      </c>
      <c r="DA33" s="658"/>
      <c r="DB33" s="658"/>
      <c r="DC33" s="659"/>
      <c r="DD33" s="632">
        <v>36689593</v>
      </c>
      <c r="DE33" s="655"/>
      <c r="DF33" s="655"/>
      <c r="DG33" s="655"/>
      <c r="DH33" s="655"/>
      <c r="DI33" s="655"/>
      <c r="DJ33" s="655"/>
      <c r="DK33" s="656"/>
      <c r="DL33" s="632">
        <v>30044128</v>
      </c>
      <c r="DM33" s="655"/>
      <c r="DN33" s="655"/>
      <c r="DO33" s="655"/>
      <c r="DP33" s="655"/>
      <c r="DQ33" s="655"/>
      <c r="DR33" s="655"/>
      <c r="DS33" s="655"/>
      <c r="DT33" s="655"/>
      <c r="DU33" s="655"/>
      <c r="DV33" s="656"/>
      <c r="DW33" s="628">
        <v>43.4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19029530</v>
      </c>
      <c r="CS34" s="624"/>
      <c r="CT34" s="624"/>
      <c r="CU34" s="624"/>
      <c r="CV34" s="624"/>
      <c r="CW34" s="624"/>
      <c r="CX34" s="624"/>
      <c r="CY34" s="625"/>
      <c r="CZ34" s="657">
        <v>15.6</v>
      </c>
      <c r="DA34" s="658"/>
      <c r="DB34" s="658"/>
      <c r="DC34" s="659"/>
      <c r="DD34" s="632">
        <v>15860628</v>
      </c>
      <c r="DE34" s="624"/>
      <c r="DF34" s="624"/>
      <c r="DG34" s="624"/>
      <c r="DH34" s="624"/>
      <c r="DI34" s="624"/>
      <c r="DJ34" s="624"/>
      <c r="DK34" s="625"/>
      <c r="DL34" s="632">
        <v>14071047</v>
      </c>
      <c r="DM34" s="624"/>
      <c r="DN34" s="624"/>
      <c r="DO34" s="624"/>
      <c r="DP34" s="624"/>
      <c r="DQ34" s="624"/>
      <c r="DR34" s="624"/>
      <c r="DS34" s="624"/>
      <c r="DT34" s="624"/>
      <c r="DU34" s="624"/>
      <c r="DV34" s="625"/>
      <c r="DW34" s="628">
        <v>20.3</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15158585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-2733245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2502480</v>
      </c>
      <c r="CS35" s="655"/>
      <c r="CT35" s="655"/>
      <c r="CU35" s="655"/>
      <c r="CV35" s="655"/>
      <c r="CW35" s="655"/>
      <c r="CX35" s="655"/>
      <c r="CY35" s="656"/>
      <c r="CZ35" s="657">
        <v>2.1</v>
      </c>
      <c r="DA35" s="658"/>
      <c r="DB35" s="658"/>
      <c r="DC35" s="659"/>
      <c r="DD35" s="632">
        <v>2399529</v>
      </c>
      <c r="DE35" s="655"/>
      <c r="DF35" s="655"/>
      <c r="DG35" s="655"/>
      <c r="DH35" s="655"/>
      <c r="DI35" s="655"/>
      <c r="DJ35" s="655"/>
      <c r="DK35" s="656"/>
      <c r="DL35" s="632">
        <v>2399529</v>
      </c>
      <c r="DM35" s="655"/>
      <c r="DN35" s="655"/>
      <c r="DO35" s="655"/>
      <c r="DP35" s="655"/>
      <c r="DQ35" s="655"/>
      <c r="DR35" s="655"/>
      <c r="DS35" s="655"/>
      <c r="DT35" s="655"/>
      <c r="DU35" s="655"/>
      <c r="DV35" s="656"/>
      <c r="DW35" s="628">
        <v>3.5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122407656</v>
      </c>
      <c r="S36" s="696"/>
      <c r="T36" s="696"/>
      <c r="U36" s="696"/>
      <c r="V36" s="696"/>
      <c r="W36" s="696"/>
      <c r="X36" s="696"/>
      <c r="Y36" s="697"/>
      <c r="Z36" s="698">
        <v>100</v>
      </c>
      <c r="AA36" s="698"/>
      <c r="AB36" s="698"/>
      <c r="AC36" s="698"/>
      <c r="AD36" s="699">
        <v>69184647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3550013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-4195856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4704759</v>
      </c>
      <c r="CS36" s="624"/>
      <c r="CT36" s="624"/>
      <c r="CU36" s="624"/>
      <c r="CV36" s="624"/>
      <c r="CW36" s="624"/>
      <c r="CX36" s="624"/>
      <c r="CY36" s="625"/>
      <c r="CZ36" s="657">
        <v>3.9</v>
      </c>
      <c r="DA36" s="658"/>
      <c r="DB36" s="658"/>
      <c r="DC36" s="659"/>
      <c r="DD36" s="632">
        <v>3302463</v>
      </c>
      <c r="DE36" s="624"/>
      <c r="DF36" s="624"/>
      <c r="DG36" s="624"/>
      <c r="DH36" s="624"/>
      <c r="DI36" s="624"/>
      <c r="DJ36" s="624"/>
      <c r="DK36" s="625"/>
      <c r="DL36" s="632">
        <v>2506697</v>
      </c>
      <c r="DM36" s="624"/>
      <c r="DN36" s="624"/>
      <c r="DO36" s="624"/>
      <c r="DP36" s="624"/>
      <c r="DQ36" s="624"/>
      <c r="DR36" s="624"/>
      <c r="DS36" s="624"/>
      <c r="DT36" s="624"/>
      <c r="DU36" s="624"/>
      <c r="DV36" s="625"/>
      <c r="DW36" s="628">
        <v>3.6</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105008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48875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6477</v>
      </c>
      <c r="CS37" s="655"/>
      <c r="CT37" s="655"/>
      <c r="CU37" s="655"/>
      <c r="CV37" s="655"/>
      <c r="CW37" s="655"/>
      <c r="CX37" s="655"/>
      <c r="CY37" s="656"/>
      <c r="CZ37" s="657">
        <v>0</v>
      </c>
      <c r="DA37" s="658"/>
      <c r="DB37" s="658"/>
      <c r="DC37" s="659"/>
      <c r="DD37" s="632">
        <v>6477</v>
      </c>
      <c r="DE37" s="655"/>
      <c r="DF37" s="655"/>
      <c r="DG37" s="655"/>
      <c r="DH37" s="655"/>
      <c r="DI37" s="655"/>
      <c r="DJ37" s="655"/>
      <c r="DK37" s="656"/>
      <c r="DL37" s="632">
        <v>6475</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55229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79819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15103356</v>
      </c>
      <c r="CS38" s="624"/>
      <c r="CT38" s="624"/>
      <c r="CU38" s="624"/>
      <c r="CV38" s="624"/>
      <c r="CW38" s="624"/>
      <c r="CX38" s="624"/>
      <c r="CY38" s="625"/>
      <c r="CZ38" s="657">
        <v>12.4</v>
      </c>
      <c r="DA38" s="658"/>
      <c r="DB38" s="658"/>
      <c r="DC38" s="659"/>
      <c r="DD38" s="632">
        <v>12971163</v>
      </c>
      <c r="DE38" s="624"/>
      <c r="DF38" s="624"/>
      <c r="DG38" s="624"/>
      <c r="DH38" s="624"/>
      <c r="DI38" s="624"/>
      <c r="DJ38" s="624"/>
      <c r="DK38" s="625"/>
      <c r="DL38" s="632">
        <v>11066855</v>
      </c>
      <c r="DM38" s="624"/>
      <c r="DN38" s="624"/>
      <c r="DO38" s="624"/>
      <c r="DP38" s="624"/>
      <c r="DQ38" s="624"/>
      <c r="DR38" s="624"/>
      <c r="DS38" s="624"/>
      <c r="DT38" s="624"/>
      <c r="DU38" s="624"/>
      <c r="DV38" s="625"/>
      <c r="DW38" s="628">
        <v>16</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36016</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2160670</v>
      </c>
      <c r="CS39" s="655"/>
      <c r="CT39" s="655"/>
      <c r="CU39" s="655"/>
      <c r="CV39" s="655"/>
      <c r="CW39" s="655"/>
      <c r="CX39" s="655"/>
      <c r="CY39" s="656"/>
      <c r="CZ39" s="657">
        <v>1.8</v>
      </c>
      <c r="DA39" s="658"/>
      <c r="DB39" s="658"/>
      <c r="DC39" s="659"/>
      <c r="DD39" s="632">
        <v>2155810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4034881</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455500</v>
      </c>
      <c r="CS40" s="624"/>
      <c r="CT40" s="624"/>
      <c r="CU40" s="624"/>
      <c r="CV40" s="624"/>
      <c r="CW40" s="624"/>
      <c r="CX40" s="624"/>
      <c r="CY40" s="625"/>
      <c r="CZ40" s="657">
        <v>0.4</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7377438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315</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15418871</v>
      </c>
      <c r="CS42" s="624"/>
      <c r="CT42" s="624"/>
      <c r="CU42" s="624"/>
      <c r="CV42" s="624"/>
      <c r="CW42" s="624"/>
      <c r="CX42" s="624"/>
      <c r="CY42" s="625"/>
      <c r="CZ42" s="657">
        <v>12.7</v>
      </c>
      <c r="DA42" s="706"/>
      <c r="DB42" s="706"/>
      <c r="DC42" s="707"/>
      <c r="DD42" s="632">
        <v>3439077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425294</v>
      </c>
      <c r="CS43" s="655"/>
      <c r="CT43" s="655"/>
      <c r="CU43" s="655"/>
      <c r="CV43" s="655"/>
      <c r="CW43" s="655"/>
      <c r="CX43" s="655"/>
      <c r="CY43" s="656"/>
      <c r="CZ43" s="657">
        <v>0.3</v>
      </c>
      <c r="DA43" s="658"/>
      <c r="DB43" s="658"/>
      <c r="DC43" s="659"/>
      <c r="DD43" s="632">
        <v>413915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15418871</v>
      </c>
      <c r="CS44" s="624"/>
      <c r="CT44" s="624"/>
      <c r="CU44" s="624"/>
      <c r="CV44" s="624"/>
      <c r="CW44" s="624"/>
      <c r="CX44" s="624"/>
      <c r="CY44" s="625"/>
      <c r="CZ44" s="657">
        <v>12.7</v>
      </c>
      <c r="DA44" s="706"/>
      <c r="DB44" s="706"/>
      <c r="DC44" s="707"/>
      <c r="DD44" s="632">
        <v>3439077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4752818</v>
      </c>
      <c r="CS45" s="655"/>
      <c r="CT45" s="655"/>
      <c r="CU45" s="655"/>
      <c r="CV45" s="655"/>
      <c r="CW45" s="655"/>
      <c r="CX45" s="655"/>
      <c r="CY45" s="656"/>
      <c r="CZ45" s="657">
        <v>3.9</v>
      </c>
      <c r="DA45" s="658"/>
      <c r="DB45" s="658"/>
      <c r="DC45" s="659"/>
      <c r="DD45" s="632">
        <v>158509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10664999</v>
      </c>
      <c r="CS46" s="624"/>
      <c r="CT46" s="624"/>
      <c r="CU46" s="624"/>
      <c r="CV46" s="624"/>
      <c r="CW46" s="624"/>
      <c r="CX46" s="624"/>
      <c r="CY46" s="625"/>
      <c r="CZ46" s="657">
        <v>8.8000000000000007</v>
      </c>
      <c r="DA46" s="706"/>
      <c r="DB46" s="706"/>
      <c r="DC46" s="707"/>
      <c r="DD46" s="632">
        <v>3279514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109</v>
      </c>
      <c r="CS47" s="655"/>
      <c r="CT47" s="655"/>
      <c r="CU47" s="655"/>
      <c r="CV47" s="655"/>
      <c r="CW47" s="655"/>
      <c r="CX47" s="655"/>
      <c r="CY47" s="656"/>
      <c r="CZ47" s="657" t="s">
        <v>109</v>
      </c>
      <c r="DA47" s="658"/>
      <c r="DB47" s="658"/>
      <c r="DC47" s="659"/>
      <c r="DD47" s="632" t="s">
        <v>109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121683648</v>
      </c>
      <c r="CS49" s="691"/>
      <c r="CT49" s="691"/>
      <c r="CU49" s="691"/>
      <c r="CV49" s="691"/>
      <c r="CW49" s="691"/>
      <c r="CX49" s="691"/>
      <c r="CY49" s="718"/>
      <c r="CZ49" s="719">
        <v>100</v>
      </c>
      <c r="DA49" s="720"/>
      <c r="DB49" s="720"/>
      <c r="DC49" s="721"/>
      <c r="DD49" s="722">
        <v>76610280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EA134"/>
  <sheetViews>
    <sheetView zoomScaleNormal="100" zoomScaleSheetLayoutView="70" workbookViewId="0">
      <selection activeCell="V15" sqref="V15:Z1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6" t="s">
        <v>341</v>
      </c>
      <c r="DK2" s="767"/>
      <c r="DL2" s="767"/>
      <c r="DM2" s="767"/>
      <c r="DN2" s="767"/>
      <c r="DO2" s="768"/>
      <c r="DP2" s="200"/>
      <c r="DQ2" s="766" t="s">
        <v>342</v>
      </c>
      <c r="DR2" s="767"/>
      <c r="DS2" s="767"/>
      <c r="DT2" s="767"/>
      <c r="DU2" s="767"/>
      <c r="DV2" s="767"/>
      <c r="DW2" s="767"/>
      <c r="DX2" s="767"/>
      <c r="DY2" s="767"/>
      <c r="DZ2" s="76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9" t="s">
        <v>343</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60" t="s">
        <v>345</v>
      </c>
      <c r="B5" s="761"/>
      <c r="C5" s="761"/>
      <c r="D5" s="761"/>
      <c r="E5" s="761"/>
      <c r="F5" s="761"/>
      <c r="G5" s="761"/>
      <c r="H5" s="761"/>
      <c r="I5" s="761"/>
      <c r="J5" s="761"/>
      <c r="K5" s="761"/>
      <c r="L5" s="761"/>
      <c r="M5" s="761"/>
      <c r="N5" s="761"/>
      <c r="O5" s="761"/>
      <c r="P5" s="762"/>
      <c r="Q5" s="735" t="s">
        <v>346</v>
      </c>
      <c r="R5" s="736"/>
      <c r="S5" s="736"/>
      <c r="T5" s="736"/>
      <c r="U5" s="737"/>
      <c r="V5" s="735" t="s">
        <v>347</v>
      </c>
      <c r="W5" s="736"/>
      <c r="X5" s="736"/>
      <c r="Y5" s="736"/>
      <c r="Z5" s="737"/>
      <c r="AA5" s="735" t="s">
        <v>348</v>
      </c>
      <c r="AB5" s="736"/>
      <c r="AC5" s="736"/>
      <c r="AD5" s="736"/>
      <c r="AE5" s="736"/>
      <c r="AF5" s="770"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60" t="s">
        <v>353</v>
      </c>
      <c r="BR5" s="761"/>
      <c r="BS5" s="761"/>
      <c r="BT5" s="761"/>
      <c r="BU5" s="761"/>
      <c r="BV5" s="761"/>
      <c r="BW5" s="761"/>
      <c r="BX5" s="761"/>
      <c r="BY5" s="761"/>
      <c r="BZ5" s="761"/>
      <c r="CA5" s="761"/>
      <c r="CB5" s="761"/>
      <c r="CC5" s="761"/>
      <c r="CD5" s="761"/>
      <c r="CE5" s="761"/>
      <c r="CF5" s="761"/>
      <c r="CG5" s="762"/>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3"/>
      <c r="B6" s="764"/>
      <c r="C6" s="764"/>
      <c r="D6" s="764"/>
      <c r="E6" s="764"/>
      <c r="F6" s="764"/>
      <c r="G6" s="764"/>
      <c r="H6" s="764"/>
      <c r="I6" s="764"/>
      <c r="J6" s="764"/>
      <c r="K6" s="764"/>
      <c r="L6" s="764"/>
      <c r="M6" s="764"/>
      <c r="N6" s="764"/>
      <c r="O6" s="764"/>
      <c r="P6" s="765"/>
      <c r="Q6" s="738"/>
      <c r="R6" s="739"/>
      <c r="S6" s="739"/>
      <c r="T6" s="739"/>
      <c r="U6" s="740"/>
      <c r="V6" s="738"/>
      <c r="W6" s="739"/>
      <c r="X6" s="739"/>
      <c r="Y6" s="739"/>
      <c r="Z6" s="740"/>
      <c r="AA6" s="738"/>
      <c r="AB6" s="739"/>
      <c r="AC6" s="739"/>
      <c r="AD6" s="739"/>
      <c r="AE6" s="739"/>
      <c r="AF6" s="771"/>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122300</v>
      </c>
      <c r="R7" s="753"/>
      <c r="S7" s="753"/>
      <c r="T7" s="753"/>
      <c r="U7" s="753"/>
      <c r="V7" s="753">
        <v>121743</v>
      </c>
      <c r="W7" s="753"/>
      <c r="X7" s="753"/>
      <c r="Y7" s="753"/>
      <c r="Z7" s="753"/>
      <c r="AA7" s="754">
        <v>557</v>
      </c>
      <c r="AB7" s="755"/>
      <c r="AC7" s="755"/>
      <c r="AD7" s="755"/>
      <c r="AE7" s="756"/>
      <c r="AF7" s="757">
        <v>168</v>
      </c>
      <c r="AG7" s="758"/>
      <c r="AH7" s="758"/>
      <c r="AI7" s="758"/>
      <c r="AJ7" s="759"/>
      <c r="AK7" s="794">
        <v>1314</v>
      </c>
      <c r="AL7" s="795"/>
      <c r="AM7" s="795"/>
      <c r="AN7" s="795"/>
      <c r="AO7" s="795"/>
      <c r="AP7" s="795">
        <v>45941</v>
      </c>
      <c r="AQ7" s="795"/>
      <c r="AR7" s="795"/>
      <c r="AS7" s="795"/>
      <c r="AT7" s="795"/>
      <c r="AU7" s="796"/>
      <c r="AV7" s="796"/>
      <c r="AW7" s="796"/>
      <c r="AX7" s="796"/>
      <c r="AY7" s="797"/>
      <c r="AZ7" s="203"/>
      <c r="BA7" s="203"/>
      <c r="BB7" s="203"/>
      <c r="BC7" s="203"/>
      <c r="BD7" s="203"/>
      <c r="BE7" s="204"/>
      <c r="BF7" s="204"/>
      <c r="BG7" s="204"/>
      <c r="BH7" s="204"/>
      <c r="BI7" s="204"/>
      <c r="BJ7" s="204"/>
      <c r="BK7" s="204"/>
      <c r="BL7" s="204"/>
      <c r="BM7" s="204"/>
      <c r="BN7" s="204"/>
      <c r="BO7" s="204"/>
      <c r="BP7" s="204"/>
      <c r="BQ7" s="210">
        <v>1</v>
      </c>
      <c r="BR7" s="211"/>
      <c r="BS7" s="798" t="s">
        <v>551</v>
      </c>
      <c r="BT7" s="799"/>
      <c r="BU7" s="799"/>
      <c r="BV7" s="799"/>
      <c r="BW7" s="799"/>
      <c r="BX7" s="799"/>
      <c r="BY7" s="799"/>
      <c r="BZ7" s="799"/>
      <c r="CA7" s="799"/>
      <c r="CB7" s="799"/>
      <c r="CC7" s="799"/>
      <c r="CD7" s="799"/>
      <c r="CE7" s="799"/>
      <c r="CF7" s="799"/>
      <c r="CG7" s="800"/>
      <c r="CH7" s="791">
        <v>-1</v>
      </c>
      <c r="CI7" s="792"/>
      <c r="CJ7" s="792"/>
      <c r="CK7" s="792"/>
      <c r="CL7" s="793"/>
      <c r="CM7" s="791">
        <v>247</v>
      </c>
      <c r="CN7" s="792"/>
      <c r="CO7" s="792"/>
      <c r="CP7" s="792"/>
      <c r="CQ7" s="793"/>
      <c r="CR7" s="791">
        <v>200</v>
      </c>
      <c r="CS7" s="792"/>
      <c r="CT7" s="792"/>
      <c r="CU7" s="792"/>
      <c r="CV7" s="793"/>
      <c r="CW7" s="791">
        <v>38</v>
      </c>
      <c r="CX7" s="792"/>
      <c r="CY7" s="792"/>
      <c r="CZ7" s="792"/>
      <c r="DA7" s="793"/>
      <c r="DB7" s="791" t="s">
        <v>541</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5"/>
    </row>
    <row r="8" spans="1:131" s="206" customFormat="1" ht="26.25" customHeight="1" x14ac:dyDescent="0.15">
      <c r="A8" s="212">
        <v>2</v>
      </c>
      <c r="B8" s="775" t="s">
        <v>363</v>
      </c>
      <c r="C8" s="776"/>
      <c r="D8" s="776"/>
      <c r="E8" s="776"/>
      <c r="F8" s="776"/>
      <c r="G8" s="776"/>
      <c r="H8" s="776"/>
      <c r="I8" s="776"/>
      <c r="J8" s="776"/>
      <c r="K8" s="776"/>
      <c r="L8" s="776"/>
      <c r="M8" s="776"/>
      <c r="N8" s="776"/>
      <c r="O8" s="776"/>
      <c r="P8" s="777"/>
      <c r="Q8" s="778">
        <v>1055</v>
      </c>
      <c r="R8" s="779"/>
      <c r="S8" s="779"/>
      <c r="T8" s="779"/>
      <c r="U8" s="779"/>
      <c r="V8" s="779">
        <v>255</v>
      </c>
      <c r="W8" s="779"/>
      <c r="X8" s="779"/>
      <c r="Y8" s="779"/>
      <c r="Z8" s="779"/>
      <c r="AA8" s="780">
        <v>800</v>
      </c>
      <c r="AB8" s="781"/>
      <c r="AC8" s="781"/>
      <c r="AD8" s="781"/>
      <c r="AE8" s="782"/>
      <c r="AF8" s="783" t="s">
        <v>109</v>
      </c>
      <c r="AG8" s="781"/>
      <c r="AH8" s="781"/>
      <c r="AI8" s="781"/>
      <c r="AJ8" s="782"/>
      <c r="AK8" s="784" t="s">
        <v>541</v>
      </c>
      <c r="AL8" s="785"/>
      <c r="AM8" s="785"/>
      <c r="AN8" s="785"/>
      <c r="AO8" s="785"/>
      <c r="AP8" s="785" t="s">
        <v>541</v>
      </c>
      <c r="AQ8" s="785"/>
      <c r="AR8" s="785"/>
      <c r="AS8" s="785"/>
      <c r="AT8" s="785"/>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t="s">
        <v>552</v>
      </c>
      <c r="BT8" s="789"/>
      <c r="BU8" s="789"/>
      <c r="BV8" s="789"/>
      <c r="BW8" s="789"/>
      <c r="BX8" s="789"/>
      <c r="BY8" s="789"/>
      <c r="BZ8" s="789"/>
      <c r="CA8" s="789"/>
      <c r="CB8" s="789"/>
      <c r="CC8" s="789"/>
      <c r="CD8" s="789"/>
      <c r="CE8" s="789"/>
      <c r="CF8" s="789"/>
      <c r="CG8" s="790"/>
      <c r="CH8" s="801">
        <v>4</v>
      </c>
      <c r="CI8" s="802"/>
      <c r="CJ8" s="802"/>
      <c r="CK8" s="802"/>
      <c r="CL8" s="803"/>
      <c r="CM8" s="801">
        <v>186</v>
      </c>
      <c r="CN8" s="802"/>
      <c r="CO8" s="802"/>
      <c r="CP8" s="802"/>
      <c r="CQ8" s="803"/>
      <c r="CR8" s="801">
        <v>100</v>
      </c>
      <c r="CS8" s="802"/>
      <c r="CT8" s="802"/>
      <c r="CU8" s="802"/>
      <c r="CV8" s="803"/>
      <c r="CW8" s="801" t="s">
        <v>541</v>
      </c>
      <c r="CX8" s="802"/>
      <c r="CY8" s="802"/>
      <c r="CZ8" s="802"/>
      <c r="DA8" s="803"/>
      <c r="DB8" s="801" t="s">
        <v>541</v>
      </c>
      <c r="DC8" s="802"/>
      <c r="DD8" s="802"/>
      <c r="DE8" s="802"/>
      <c r="DF8" s="803"/>
      <c r="DG8" s="801" t="s">
        <v>541</v>
      </c>
      <c r="DH8" s="802"/>
      <c r="DI8" s="802"/>
      <c r="DJ8" s="802"/>
      <c r="DK8" s="803"/>
      <c r="DL8" s="801" t="s">
        <v>541</v>
      </c>
      <c r="DM8" s="802"/>
      <c r="DN8" s="802"/>
      <c r="DO8" s="802"/>
      <c r="DP8" s="803"/>
      <c r="DQ8" s="801" t="s">
        <v>541</v>
      </c>
      <c r="DR8" s="802"/>
      <c r="DS8" s="802"/>
      <c r="DT8" s="802"/>
      <c r="DU8" s="803"/>
      <c r="DV8" s="804"/>
      <c r="DW8" s="805"/>
      <c r="DX8" s="805"/>
      <c r="DY8" s="805"/>
      <c r="DZ8" s="806"/>
      <c r="EA8" s="205"/>
    </row>
    <row r="9" spans="1:131" s="206" customFormat="1" ht="26.25" customHeight="1" x14ac:dyDescent="0.15">
      <c r="A9" s="212">
        <v>3</v>
      </c>
      <c r="B9" s="775" t="s">
        <v>364</v>
      </c>
      <c r="C9" s="776"/>
      <c r="D9" s="776"/>
      <c r="E9" s="776"/>
      <c r="F9" s="776"/>
      <c r="G9" s="776"/>
      <c r="H9" s="776"/>
      <c r="I9" s="776"/>
      <c r="J9" s="776"/>
      <c r="K9" s="776"/>
      <c r="L9" s="776"/>
      <c r="M9" s="776"/>
      <c r="N9" s="776"/>
      <c r="O9" s="776"/>
      <c r="P9" s="777"/>
      <c r="Q9" s="778">
        <v>86</v>
      </c>
      <c r="R9" s="779"/>
      <c r="S9" s="779"/>
      <c r="T9" s="779"/>
      <c r="U9" s="779"/>
      <c r="V9" s="779">
        <v>44</v>
      </c>
      <c r="W9" s="779"/>
      <c r="X9" s="779"/>
      <c r="Y9" s="779"/>
      <c r="Z9" s="779"/>
      <c r="AA9" s="780">
        <v>42</v>
      </c>
      <c r="AB9" s="781"/>
      <c r="AC9" s="781"/>
      <c r="AD9" s="781"/>
      <c r="AE9" s="782"/>
      <c r="AF9" s="783">
        <v>4</v>
      </c>
      <c r="AG9" s="781"/>
      <c r="AH9" s="781"/>
      <c r="AI9" s="781"/>
      <c r="AJ9" s="782"/>
      <c r="AK9" s="784">
        <v>4</v>
      </c>
      <c r="AL9" s="785"/>
      <c r="AM9" s="785"/>
      <c r="AN9" s="785"/>
      <c r="AO9" s="785"/>
      <c r="AP9" s="785" t="s">
        <v>541</v>
      </c>
      <c r="AQ9" s="785"/>
      <c r="AR9" s="785"/>
      <c r="AS9" s="785"/>
      <c r="AT9" s="785"/>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t="s">
        <v>553</v>
      </c>
      <c r="BT9" s="789"/>
      <c r="BU9" s="789"/>
      <c r="BV9" s="789"/>
      <c r="BW9" s="789"/>
      <c r="BX9" s="789"/>
      <c r="BY9" s="789"/>
      <c r="BZ9" s="789"/>
      <c r="CA9" s="789"/>
      <c r="CB9" s="789"/>
      <c r="CC9" s="789"/>
      <c r="CD9" s="789"/>
      <c r="CE9" s="789"/>
      <c r="CF9" s="789"/>
      <c r="CG9" s="790"/>
      <c r="CH9" s="801">
        <v>-22</v>
      </c>
      <c r="CI9" s="802"/>
      <c r="CJ9" s="802"/>
      <c r="CK9" s="802"/>
      <c r="CL9" s="803"/>
      <c r="CM9" s="801">
        <v>130</v>
      </c>
      <c r="CN9" s="802"/>
      <c r="CO9" s="802"/>
      <c r="CP9" s="802"/>
      <c r="CQ9" s="803"/>
      <c r="CR9" s="801">
        <v>200</v>
      </c>
      <c r="CS9" s="802"/>
      <c r="CT9" s="802"/>
      <c r="CU9" s="802"/>
      <c r="CV9" s="803"/>
      <c r="CW9" s="801" t="s">
        <v>541</v>
      </c>
      <c r="CX9" s="802"/>
      <c r="CY9" s="802"/>
      <c r="CZ9" s="802"/>
      <c r="DA9" s="803"/>
      <c r="DB9" s="801" t="s">
        <v>541</v>
      </c>
      <c r="DC9" s="802"/>
      <c r="DD9" s="802"/>
      <c r="DE9" s="802"/>
      <c r="DF9" s="803"/>
      <c r="DG9" s="801" t="s">
        <v>541</v>
      </c>
      <c r="DH9" s="802"/>
      <c r="DI9" s="802"/>
      <c r="DJ9" s="802"/>
      <c r="DK9" s="803"/>
      <c r="DL9" s="801" t="s">
        <v>541</v>
      </c>
      <c r="DM9" s="802"/>
      <c r="DN9" s="802"/>
      <c r="DO9" s="802"/>
      <c r="DP9" s="803"/>
      <c r="DQ9" s="801" t="s">
        <v>541</v>
      </c>
      <c r="DR9" s="802"/>
      <c r="DS9" s="802"/>
      <c r="DT9" s="802"/>
      <c r="DU9" s="803"/>
      <c r="DV9" s="804"/>
      <c r="DW9" s="805"/>
      <c r="DX9" s="805"/>
      <c r="DY9" s="805"/>
      <c r="DZ9" s="806"/>
      <c r="EA9" s="205"/>
    </row>
    <row r="10" spans="1:131" s="206" customFormat="1" ht="26.25" customHeight="1" x14ac:dyDescent="0.15">
      <c r="A10" s="212">
        <v>4</v>
      </c>
      <c r="B10" s="775" t="s">
        <v>365</v>
      </c>
      <c r="C10" s="776"/>
      <c r="D10" s="776"/>
      <c r="E10" s="776"/>
      <c r="F10" s="776"/>
      <c r="G10" s="776"/>
      <c r="H10" s="776"/>
      <c r="I10" s="776"/>
      <c r="J10" s="776"/>
      <c r="K10" s="776"/>
      <c r="L10" s="776"/>
      <c r="M10" s="776"/>
      <c r="N10" s="776"/>
      <c r="O10" s="776"/>
      <c r="P10" s="777"/>
      <c r="Q10" s="778">
        <v>45</v>
      </c>
      <c r="R10" s="779"/>
      <c r="S10" s="779"/>
      <c r="T10" s="779"/>
      <c r="U10" s="779"/>
      <c r="V10" s="779">
        <v>26</v>
      </c>
      <c r="W10" s="779"/>
      <c r="X10" s="779"/>
      <c r="Y10" s="779"/>
      <c r="Z10" s="779"/>
      <c r="AA10" s="780">
        <v>19</v>
      </c>
      <c r="AB10" s="781"/>
      <c r="AC10" s="781"/>
      <c r="AD10" s="781"/>
      <c r="AE10" s="782"/>
      <c r="AF10" s="783">
        <v>6</v>
      </c>
      <c r="AG10" s="781"/>
      <c r="AH10" s="781"/>
      <c r="AI10" s="781"/>
      <c r="AJ10" s="782"/>
      <c r="AK10" s="784">
        <v>6</v>
      </c>
      <c r="AL10" s="785"/>
      <c r="AM10" s="785"/>
      <c r="AN10" s="785"/>
      <c r="AO10" s="785"/>
      <c r="AP10" s="785" t="s">
        <v>541</v>
      </c>
      <c r="AQ10" s="785"/>
      <c r="AR10" s="785"/>
      <c r="AS10" s="785"/>
      <c r="AT10" s="785"/>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t="s">
        <v>554</v>
      </c>
      <c r="BT10" s="789"/>
      <c r="BU10" s="789"/>
      <c r="BV10" s="789"/>
      <c r="BW10" s="789"/>
      <c r="BX10" s="789"/>
      <c r="BY10" s="789"/>
      <c r="BZ10" s="789"/>
      <c r="CA10" s="789"/>
      <c r="CB10" s="789"/>
      <c r="CC10" s="789"/>
      <c r="CD10" s="789"/>
      <c r="CE10" s="789"/>
      <c r="CF10" s="789"/>
      <c r="CG10" s="790"/>
      <c r="CH10" s="801">
        <v>-12</v>
      </c>
      <c r="CI10" s="802"/>
      <c r="CJ10" s="802"/>
      <c r="CK10" s="802"/>
      <c r="CL10" s="803"/>
      <c r="CM10" s="801">
        <v>238</v>
      </c>
      <c r="CN10" s="802"/>
      <c r="CO10" s="802"/>
      <c r="CP10" s="802"/>
      <c r="CQ10" s="803"/>
      <c r="CR10" s="801">
        <v>200</v>
      </c>
      <c r="CS10" s="802"/>
      <c r="CT10" s="802"/>
      <c r="CU10" s="802"/>
      <c r="CV10" s="803"/>
      <c r="CW10" s="801">
        <v>5</v>
      </c>
      <c r="CX10" s="802"/>
      <c r="CY10" s="802"/>
      <c r="CZ10" s="802"/>
      <c r="DA10" s="803"/>
      <c r="DB10" s="801" t="s">
        <v>541</v>
      </c>
      <c r="DC10" s="802"/>
      <c r="DD10" s="802"/>
      <c r="DE10" s="802"/>
      <c r="DF10" s="803"/>
      <c r="DG10" s="801" t="s">
        <v>541</v>
      </c>
      <c r="DH10" s="802"/>
      <c r="DI10" s="802"/>
      <c r="DJ10" s="802"/>
      <c r="DK10" s="803"/>
      <c r="DL10" s="801" t="s">
        <v>541</v>
      </c>
      <c r="DM10" s="802"/>
      <c r="DN10" s="802"/>
      <c r="DO10" s="802"/>
      <c r="DP10" s="803"/>
      <c r="DQ10" s="801" t="s">
        <v>541</v>
      </c>
      <c r="DR10" s="802"/>
      <c r="DS10" s="802"/>
      <c r="DT10" s="802"/>
      <c r="DU10" s="803"/>
      <c r="DV10" s="804"/>
      <c r="DW10" s="805"/>
      <c r="DX10" s="805"/>
      <c r="DY10" s="805"/>
      <c r="DZ10" s="806"/>
      <c r="EA10" s="205"/>
    </row>
    <row r="11" spans="1:131" s="206" customFormat="1" ht="26.25" customHeight="1" x14ac:dyDescent="0.15">
      <c r="A11" s="212">
        <v>5</v>
      </c>
      <c r="B11" s="775" t="s">
        <v>366</v>
      </c>
      <c r="C11" s="776"/>
      <c r="D11" s="776"/>
      <c r="E11" s="776"/>
      <c r="F11" s="776"/>
      <c r="G11" s="776"/>
      <c r="H11" s="776"/>
      <c r="I11" s="776"/>
      <c r="J11" s="776"/>
      <c r="K11" s="776"/>
      <c r="L11" s="776"/>
      <c r="M11" s="776"/>
      <c r="N11" s="776"/>
      <c r="O11" s="776"/>
      <c r="P11" s="777"/>
      <c r="Q11" s="778">
        <v>415</v>
      </c>
      <c r="R11" s="779"/>
      <c r="S11" s="779"/>
      <c r="T11" s="779"/>
      <c r="U11" s="779"/>
      <c r="V11" s="779">
        <v>415</v>
      </c>
      <c r="W11" s="779"/>
      <c r="X11" s="779"/>
      <c r="Y11" s="779"/>
      <c r="Z11" s="779"/>
      <c r="AA11" s="780" t="s">
        <v>558</v>
      </c>
      <c r="AB11" s="781"/>
      <c r="AC11" s="781"/>
      <c r="AD11" s="781"/>
      <c r="AE11" s="782"/>
      <c r="AF11" s="783" t="s">
        <v>109</v>
      </c>
      <c r="AG11" s="781"/>
      <c r="AH11" s="781"/>
      <c r="AI11" s="781"/>
      <c r="AJ11" s="782"/>
      <c r="AK11" s="784">
        <v>297</v>
      </c>
      <c r="AL11" s="785"/>
      <c r="AM11" s="785"/>
      <c r="AN11" s="785"/>
      <c r="AO11" s="785"/>
      <c r="AP11" s="785" t="s">
        <v>541</v>
      </c>
      <c r="AQ11" s="785"/>
      <c r="AR11" s="785"/>
      <c r="AS11" s="785"/>
      <c r="AT11" s="785"/>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t="s">
        <v>555</v>
      </c>
      <c r="BT11" s="789"/>
      <c r="BU11" s="789"/>
      <c r="BV11" s="789"/>
      <c r="BW11" s="789"/>
      <c r="BX11" s="789"/>
      <c r="BY11" s="789"/>
      <c r="BZ11" s="789"/>
      <c r="CA11" s="789"/>
      <c r="CB11" s="789"/>
      <c r="CC11" s="789"/>
      <c r="CD11" s="789"/>
      <c r="CE11" s="789"/>
      <c r="CF11" s="789"/>
      <c r="CG11" s="790"/>
      <c r="CH11" s="801">
        <v>164</v>
      </c>
      <c r="CI11" s="802"/>
      <c r="CJ11" s="802"/>
      <c r="CK11" s="802"/>
      <c r="CL11" s="803"/>
      <c r="CM11" s="801">
        <v>4078</v>
      </c>
      <c r="CN11" s="802"/>
      <c r="CO11" s="802"/>
      <c r="CP11" s="802"/>
      <c r="CQ11" s="803"/>
      <c r="CR11" s="801">
        <v>41</v>
      </c>
      <c r="CS11" s="802"/>
      <c r="CT11" s="802"/>
      <c r="CU11" s="802"/>
      <c r="CV11" s="803"/>
      <c r="CW11" s="801" t="s">
        <v>541</v>
      </c>
      <c r="CX11" s="802"/>
      <c r="CY11" s="802"/>
      <c r="CZ11" s="802"/>
      <c r="DA11" s="803"/>
      <c r="DB11" s="801" t="s">
        <v>541</v>
      </c>
      <c r="DC11" s="802"/>
      <c r="DD11" s="802"/>
      <c r="DE11" s="802"/>
      <c r="DF11" s="803"/>
      <c r="DG11" s="801" t="s">
        <v>541</v>
      </c>
      <c r="DH11" s="802"/>
      <c r="DI11" s="802"/>
      <c r="DJ11" s="802"/>
      <c r="DK11" s="803"/>
      <c r="DL11" s="801" t="s">
        <v>541</v>
      </c>
      <c r="DM11" s="802"/>
      <c r="DN11" s="802"/>
      <c r="DO11" s="802"/>
      <c r="DP11" s="803"/>
      <c r="DQ11" s="801" t="s">
        <v>541</v>
      </c>
      <c r="DR11" s="802"/>
      <c r="DS11" s="802"/>
      <c r="DT11" s="802"/>
      <c r="DU11" s="803"/>
      <c r="DV11" s="804"/>
      <c r="DW11" s="805"/>
      <c r="DX11" s="805"/>
      <c r="DY11" s="805"/>
      <c r="DZ11" s="806"/>
      <c r="EA11" s="205"/>
    </row>
    <row r="12" spans="1:131" s="206" customFormat="1" ht="26.25" customHeight="1" x14ac:dyDescent="0.15">
      <c r="A12" s="212">
        <v>6</v>
      </c>
      <c r="B12" s="775" t="s">
        <v>367</v>
      </c>
      <c r="C12" s="776"/>
      <c r="D12" s="776"/>
      <c r="E12" s="776"/>
      <c r="F12" s="776"/>
      <c r="G12" s="776"/>
      <c r="H12" s="776"/>
      <c r="I12" s="776"/>
      <c r="J12" s="776"/>
      <c r="K12" s="776"/>
      <c r="L12" s="776"/>
      <c r="M12" s="776"/>
      <c r="N12" s="776"/>
      <c r="O12" s="776"/>
      <c r="P12" s="777"/>
      <c r="Q12" s="778">
        <v>372</v>
      </c>
      <c r="R12" s="779"/>
      <c r="S12" s="779"/>
      <c r="T12" s="779"/>
      <c r="U12" s="779"/>
      <c r="V12" s="779">
        <v>372</v>
      </c>
      <c r="W12" s="779"/>
      <c r="X12" s="779"/>
      <c r="Y12" s="779"/>
      <c r="Z12" s="779"/>
      <c r="AA12" s="780" t="s">
        <v>558</v>
      </c>
      <c r="AB12" s="781"/>
      <c r="AC12" s="781"/>
      <c r="AD12" s="781"/>
      <c r="AE12" s="782"/>
      <c r="AF12" s="783" t="s">
        <v>109</v>
      </c>
      <c r="AG12" s="781"/>
      <c r="AH12" s="781"/>
      <c r="AI12" s="781"/>
      <c r="AJ12" s="782"/>
      <c r="AK12" s="784" t="s">
        <v>541</v>
      </c>
      <c r="AL12" s="785"/>
      <c r="AM12" s="785"/>
      <c r="AN12" s="785"/>
      <c r="AO12" s="785"/>
      <c r="AP12" s="785">
        <v>3661</v>
      </c>
      <c r="AQ12" s="785"/>
      <c r="AR12" s="785"/>
      <c r="AS12" s="785"/>
      <c r="AT12" s="785"/>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t="s">
        <v>556</v>
      </c>
      <c r="BT12" s="789"/>
      <c r="BU12" s="789"/>
      <c r="BV12" s="789"/>
      <c r="BW12" s="789"/>
      <c r="BX12" s="789"/>
      <c r="BY12" s="789"/>
      <c r="BZ12" s="789"/>
      <c r="CA12" s="789"/>
      <c r="CB12" s="789"/>
      <c r="CC12" s="789"/>
      <c r="CD12" s="789"/>
      <c r="CE12" s="789"/>
      <c r="CF12" s="789"/>
      <c r="CG12" s="790"/>
      <c r="CH12" s="801">
        <v>-2</v>
      </c>
      <c r="CI12" s="802"/>
      <c r="CJ12" s="802"/>
      <c r="CK12" s="802"/>
      <c r="CL12" s="803"/>
      <c r="CM12" s="801">
        <v>1308</v>
      </c>
      <c r="CN12" s="802"/>
      <c r="CO12" s="802"/>
      <c r="CP12" s="802"/>
      <c r="CQ12" s="803"/>
      <c r="CR12" s="801">
        <v>539</v>
      </c>
      <c r="CS12" s="802"/>
      <c r="CT12" s="802"/>
      <c r="CU12" s="802"/>
      <c r="CV12" s="803"/>
      <c r="CW12" s="801" t="s">
        <v>541</v>
      </c>
      <c r="CX12" s="802"/>
      <c r="CY12" s="802"/>
      <c r="CZ12" s="802"/>
      <c r="DA12" s="803"/>
      <c r="DB12" s="801" t="s">
        <v>541</v>
      </c>
      <c r="DC12" s="802"/>
      <c r="DD12" s="802"/>
      <c r="DE12" s="802"/>
      <c r="DF12" s="803"/>
      <c r="DG12" s="801" t="s">
        <v>541</v>
      </c>
      <c r="DH12" s="802"/>
      <c r="DI12" s="802"/>
      <c r="DJ12" s="802"/>
      <c r="DK12" s="803"/>
      <c r="DL12" s="801" t="s">
        <v>541</v>
      </c>
      <c r="DM12" s="802"/>
      <c r="DN12" s="802"/>
      <c r="DO12" s="802"/>
      <c r="DP12" s="803"/>
      <c r="DQ12" s="801" t="s">
        <v>541</v>
      </c>
      <c r="DR12" s="802"/>
      <c r="DS12" s="802"/>
      <c r="DT12" s="802"/>
      <c r="DU12" s="803"/>
      <c r="DV12" s="804"/>
      <c r="DW12" s="805"/>
      <c r="DX12" s="805"/>
      <c r="DY12" s="805"/>
      <c r="DZ12" s="806"/>
      <c r="EA12" s="205"/>
    </row>
    <row r="13" spans="1:131" s="206" customFormat="1" ht="26.25" customHeight="1" x14ac:dyDescent="0.15">
      <c r="A13" s="212">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3"/>
      <c r="AG13" s="781"/>
      <c r="AH13" s="781"/>
      <c r="AI13" s="781"/>
      <c r="AJ13" s="782"/>
      <c r="AK13" s="784"/>
      <c r="AL13" s="785"/>
      <c r="AM13" s="785"/>
      <c r="AN13" s="785"/>
      <c r="AO13" s="785"/>
      <c r="AP13" s="785"/>
      <c r="AQ13" s="785"/>
      <c r="AR13" s="785"/>
      <c r="AS13" s="785"/>
      <c r="AT13" s="785"/>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t="s">
        <v>557</v>
      </c>
      <c r="BT13" s="789"/>
      <c r="BU13" s="789"/>
      <c r="BV13" s="789"/>
      <c r="BW13" s="789"/>
      <c r="BX13" s="789"/>
      <c r="BY13" s="789"/>
      <c r="BZ13" s="789"/>
      <c r="CA13" s="789"/>
      <c r="CB13" s="789"/>
      <c r="CC13" s="789"/>
      <c r="CD13" s="789"/>
      <c r="CE13" s="789"/>
      <c r="CF13" s="789"/>
      <c r="CG13" s="790"/>
      <c r="CH13" s="801">
        <v>-14</v>
      </c>
      <c r="CI13" s="802"/>
      <c r="CJ13" s="802"/>
      <c r="CK13" s="802"/>
      <c r="CL13" s="803"/>
      <c r="CM13" s="801">
        <v>3996</v>
      </c>
      <c r="CN13" s="802"/>
      <c r="CO13" s="802"/>
      <c r="CP13" s="802"/>
      <c r="CQ13" s="803"/>
      <c r="CR13" s="801">
        <v>3301</v>
      </c>
      <c r="CS13" s="802"/>
      <c r="CT13" s="802"/>
      <c r="CU13" s="802"/>
      <c r="CV13" s="803"/>
      <c r="CW13" s="801">
        <v>711</v>
      </c>
      <c r="CX13" s="802"/>
      <c r="CY13" s="802"/>
      <c r="CZ13" s="802"/>
      <c r="DA13" s="803"/>
      <c r="DB13" s="801">
        <v>3661</v>
      </c>
      <c r="DC13" s="802"/>
      <c r="DD13" s="802"/>
      <c r="DE13" s="802"/>
      <c r="DF13" s="803"/>
      <c r="DG13" s="801" t="s">
        <v>541</v>
      </c>
      <c r="DH13" s="802"/>
      <c r="DI13" s="802"/>
      <c r="DJ13" s="802"/>
      <c r="DK13" s="803"/>
      <c r="DL13" s="801" t="s">
        <v>541</v>
      </c>
      <c r="DM13" s="802"/>
      <c r="DN13" s="802"/>
      <c r="DO13" s="802"/>
      <c r="DP13" s="803"/>
      <c r="DQ13" s="801" t="s">
        <v>541</v>
      </c>
      <c r="DR13" s="802"/>
      <c r="DS13" s="802"/>
      <c r="DT13" s="802"/>
      <c r="DU13" s="803"/>
      <c r="DV13" s="804"/>
      <c r="DW13" s="805"/>
      <c r="DX13" s="805"/>
      <c r="DY13" s="805"/>
      <c r="DZ13" s="806"/>
      <c r="EA13" s="205"/>
    </row>
    <row r="14" spans="1:131" s="206" customFormat="1" ht="26.25" customHeight="1" x14ac:dyDescent="0.15">
      <c r="A14" s="212">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3"/>
      <c r="AG14" s="781"/>
      <c r="AH14" s="781"/>
      <c r="AI14" s="781"/>
      <c r="AJ14" s="782"/>
      <c r="AK14" s="784"/>
      <c r="AL14" s="785"/>
      <c r="AM14" s="785"/>
      <c r="AN14" s="785"/>
      <c r="AO14" s="785"/>
      <c r="AP14" s="785"/>
      <c r="AQ14" s="785"/>
      <c r="AR14" s="785"/>
      <c r="AS14" s="785"/>
      <c r="AT14" s="785"/>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5"/>
    </row>
    <row r="15" spans="1:131" s="206" customFormat="1" ht="26.25" customHeight="1" x14ac:dyDescent="0.15">
      <c r="A15" s="212">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3"/>
      <c r="AG15" s="781"/>
      <c r="AH15" s="781"/>
      <c r="AI15" s="781"/>
      <c r="AJ15" s="782"/>
      <c r="AK15" s="784"/>
      <c r="AL15" s="785"/>
      <c r="AM15" s="785"/>
      <c r="AN15" s="785"/>
      <c r="AO15" s="785"/>
      <c r="AP15" s="785"/>
      <c r="AQ15" s="785"/>
      <c r="AR15" s="785"/>
      <c r="AS15" s="785"/>
      <c r="AT15" s="785"/>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5"/>
    </row>
    <row r="16" spans="1:131" s="206" customFormat="1" ht="26.25" customHeight="1" x14ac:dyDescent="0.15">
      <c r="A16" s="212">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3"/>
      <c r="AG16" s="781"/>
      <c r="AH16" s="781"/>
      <c r="AI16" s="781"/>
      <c r="AJ16" s="782"/>
      <c r="AK16" s="784"/>
      <c r="AL16" s="785"/>
      <c r="AM16" s="785"/>
      <c r="AN16" s="785"/>
      <c r="AO16" s="785"/>
      <c r="AP16" s="785"/>
      <c r="AQ16" s="785"/>
      <c r="AR16" s="785"/>
      <c r="AS16" s="785"/>
      <c r="AT16" s="785"/>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5"/>
    </row>
    <row r="17" spans="1:131" s="206" customFormat="1" ht="26.25" customHeight="1" x14ac:dyDescent="0.15">
      <c r="A17" s="212">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3"/>
      <c r="AG17" s="781"/>
      <c r="AH17" s="781"/>
      <c r="AI17" s="781"/>
      <c r="AJ17" s="782"/>
      <c r="AK17" s="784"/>
      <c r="AL17" s="785"/>
      <c r="AM17" s="785"/>
      <c r="AN17" s="785"/>
      <c r="AO17" s="785"/>
      <c r="AP17" s="785"/>
      <c r="AQ17" s="785"/>
      <c r="AR17" s="785"/>
      <c r="AS17" s="785"/>
      <c r="AT17" s="785"/>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5"/>
    </row>
    <row r="18" spans="1:131" s="206" customFormat="1" ht="26.25" customHeight="1" x14ac:dyDescent="0.15">
      <c r="A18" s="212">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3"/>
      <c r="AG18" s="781"/>
      <c r="AH18" s="781"/>
      <c r="AI18" s="781"/>
      <c r="AJ18" s="782"/>
      <c r="AK18" s="784"/>
      <c r="AL18" s="785"/>
      <c r="AM18" s="785"/>
      <c r="AN18" s="785"/>
      <c r="AO18" s="785"/>
      <c r="AP18" s="785"/>
      <c r="AQ18" s="785"/>
      <c r="AR18" s="785"/>
      <c r="AS18" s="785"/>
      <c r="AT18" s="785"/>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5"/>
    </row>
    <row r="19" spans="1:131" s="206" customFormat="1" ht="26.25" customHeight="1" x14ac:dyDescent="0.15">
      <c r="A19" s="212">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3"/>
      <c r="AG19" s="781"/>
      <c r="AH19" s="781"/>
      <c r="AI19" s="781"/>
      <c r="AJ19" s="782"/>
      <c r="AK19" s="784"/>
      <c r="AL19" s="785"/>
      <c r="AM19" s="785"/>
      <c r="AN19" s="785"/>
      <c r="AO19" s="785"/>
      <c r="AP19" s="785"/>
      <c r="AQ19" s="785"/>
      <c r="AR19" s="785"/>
      <c r="AS19" s="785"/>
      <c r="AT19" s="785"/>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5"/>
    </row>
    <row r="20" spans="1:131" s="206" customFormat="1" ht="26.25" customHeight="1" x14ac:dyDescent="0.15">
      <c r="A20" s="212">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3"/>
      <c r="AG20" s="781"/>
      <c r="AH20" s="781"/>
      <c r="AI20" s="781"/>
      <c r="AJ20" s="782"/>
      <c r="AK20" s="784"/>
      <c r="AL20" s="785"/>
      <c r="AM20" s="785"/>
      <c r="AN20" s="785"/>
      <c r="AO20" s="785"/>
      <c r="AP20" s="785"/>
      <c r="AQ20" s="785"/>
      <c r="AR20" s="785"/>
      <c r="AS20" s="785"/>
      <c r="AT20" s="785"/>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5"/>
    </row>
    <row r="21" spans="1:131" s="206" customFormat="1" ht="26.25" customHeight="1" thickBot="1" x14ac:dyDescent="0.2">
      <c r="A21" s="212">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3"/>
      <c r="AG21" s="781"/>
      <c r="AH21" s="781"/>
      <c r="AI21" s="781"/>
      <c r="AJ21" s="782"/>
      <c r="AK21" s="784"/>
      <c r="AL21" s="785"/>
      <c r="AM21" s="785"/>
      <c r="AN21" s="785"/>
      <c r="AO21" s="785"/>
      <c r="AP21" s="785"/>
      <c r="AQ21" s="785"/>
      <c r="AR21" s="785"/>
      <c r="AS21" s="785"/>
      <c r="AT21" s="785"/>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5"/>
    </row>
    <row r="22" spans="1:131" s="206" customFormat="1" ht="26.25" customHeight="1" x14ac:dyDescent="0.15">
      <c r="A22" s="212">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3"/>
      <c r="AG22" s="781"/>
      <c r="AH22" s="781"/>
      <c r="AI22" s="781"/>
      <c r="AJ22" s="782"/>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5"/>
    </row>
    <row r="23" spans="1:131" s="206" customFormat="1" ht="26.25" customHeight="1" thickBot="1" x14ac:dyDescent="0.2">
      <c r="A23" s="215" t="s">
        <v>369</v>
      </c>
      <c r="B23" s="810" t="s">
        <v>370</v>
      </c>
      <c r="C23" s="811"/>
      <c r="D23" s="811"/>
      <c r="E23" s="811"/>
      <c r="F23" s="811"/>
      <c r="G23" s="811"/>
      <c r="H23" s="811"/>
      <c r="I23" s="811"/>
      <c r="J23" s="811"/>
      <c r="K23" s="811"/>
      <c r="L23" s="811"/>
      <c r="M23" s="811"/>
      <c r="N23" s="811"/>
      <c r="O23" s="811"/>
      <c r="P23" s="812"/>
      <c r="Q23" s="813">
        <v>124142</v>
      </c>
      <c r="R23" s="814"/>
      <c r="S23" s="814"/>
      <c r="T23" s="814"/>
      <c r="U23" s="814"/>
      <c r="V23" s="814">
        <v>122724</v>
      </c>
      <c r="W23" s="814"/>
      <c r="X23" s="814"/>
      <c r="Y23" s="814"/>
      <c r="Z23" s="814"/>
      <c r="AA23" s="814">
        <v>1418</v>
      </c>
      <c r="AB23" s="814"/>
      <c r="AC23" s="814"/>
      <c r="AD23" s="814"/>
      <c r="AE23" s="815"/>
      <c r="AF23" s="816">
        <v>177</v>
      </c>
      <c r="AG23" s="814"/>
      <c r="AH23" s="814"/>
      <c r="AI23" s="814"/>
      <c r="AJ23" s="817"/>
      <c r="AK23" s="818"/>
      <c r="AL23" s="819"/>
      <c r="AM23" s="819"/>
      <c r="AN23" s="819"/>
      <c r="AO23" s="819"/>
      <c r="AP23" s="814">
        <v>49603</v>
      </c>
      <c r="AQ23" s="814"/>
      <c r="AR23" s="814"/>
      <c r="AS23" s="814"/>
      <c r="AT23" s="814"/>
      <c r="AU23" s="820"/>
      <c r="AV23" s="820"/>
      <c r="AW23" s="820"/>
      <c r="AX23" s="820"/>
      <c r="AY23" s="821"/>
      <c r="AZ23" s="829" t="s">
        <v>109</v>
      </c>
      <c r="BA23" s="830"/>
      <c r="BB23" s="830"/>
      <c r="BC23" s="830"/>
      <c r="BD23" s="831"/>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5"/>
    </row>
    <row r="24" spans="1:131" s="206"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5"/>
    </row>
    <row r="25" spans="1:131" s="198"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7"/>
    </row>
    <row r="26" spans="1:131" s="198" customFormat="1" ht="26.25" customHeight="1" x14ac:dyDescent="0.15">
      <c r="A26" s="760" t="s">
        <v>345</v>
      </c>
      <c r="B26" s="761"/>
      <c r="C26" s="761"/>
      <c r="D26" s="761"/>
      <c r="E26" s="761"/>
      <c r="F26" s="761"/>
      <c r="G26" s="761"/>
      <c r="H26" s="761"/>
      <c r="I26" s="761"/>
      <c r="J26" s="761"/>
      <c r="K26" s="761"/>
      <c r="L26" s="761"/>
      <c r="M26" s="761"/>
      <c r="N26" s="761"/>
      <c r="O26" s="761"/>
      <c r="P26" s="762"/>
      <c r="Q26" s="735" t="s">
        <v>373</v>
      </c>
      <c r="R26" s="736"/>
      <c r="S26" s="736"/>
      <c r="T26" s="736"/>
      <c r="U26" s="737"/>
      <c r="V26" s="735" t="s">
        <v>374</v>
      </c>
      <c r="W26" s="736"/>
      <c r="X26" s="736"/>
      <c r="Y26" s="736"/>
      <c r="Z26" s="737"/>
      <c r="AA26" s="735" t="s">
        <v>375</v>
      </c>
      <c r="AB26" s="736"/>
      <c r="AC26" s="736"/>
      <c r="AD26" s="736"/>
      <c r="AE26" s="736"/>
      <c r="AF26" s="832" t="s">
        <v>376</v>
      </c>
      <c r="AG26" s="833"/>
      <c r="AH26" s="833"/>
      <c r="AI26" s="833"/>
      <c r="AJ26" s="834"/>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352</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7"/>
    </row>
    <row r="27" spans="1:131" s="198" customFormat="1" ht="26.25" customHeight="1" thickBot="1" x14ac:dyDescent="0.2">
      <c r="A27" s="763"/>
      <c r="B27" s="764"/>
      <c r="C27" s="764"/>
      <c r="D27" s="764"/>
      <c r="E27" s="764"/>
      <c r="F27" s="764"/>
      <c r="G27" s="764"/>
      <c r="H27" s="764"/>
      <c r="I27" s="764"/>
      <c r="J27" s="764"/>
      <c r="K27" s="764"/>
      <c r="L27" s="764"/>
      <c r="M27" s="764"/>
      <c r="N27" s="764"/>
      <c r="O27" s="764"/>
      <c r="P27" s="765"/>
      <c r="Q27" s="738"/>
      <c r="R27" s="739"/>
      <c r="S27" s="739"/>
      <c r="T27" s="739"/>
      <c r="U27" s="740"/>
      <c r="V27" s="738"/>
      <c r="W27" s="739"/>
      <c r="X27" s="739"/>
      <c r="Y27" s="739"/>
      <c r="Z27" s="740"/>
      <c r="AA27" s="738"/>
      <c r="AB27" s="739"/>
      <c r="AC27" s="739"/>
      <c r="AD27" s="739"/>
      <c r="AE27" s="739"/>
      <c r="AF27" s="835"/>
      <c r="AG27" s="836"/>
      <c r="AH27" s="836"/>
      <c r="AI27" s="836"/>
      <c r="AJ27" s="837"/>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42">
        <v>41977</v>
      </c>
      <c r="R28" s="843"/>
      <c r="S28" s="843"/>
      <c r="T28" s="843"/>
      <c r="U28" s="843"/>
      <c r="V28" s="843">
        <v>44710</v>
      </c>
      <c r="W28" s="843"/>
      <c r="X28" s="843"/>
      <c r="Y28" s="843"/>
      <c r="Z28" s="843"/>
      <c r="AA28" s="843">
        <v>-2733</v>
      </c>
      <c r="AB28" s="843"/>
      <c r="AC28" s="843"/>
      <c r="AD28" s="843"/>
      <c r="AE28" s="844"/>
      <c r="AF28" s="845">
        <v>-2733</v>
      </c>
      <c r="AG28" s="843"/>
      <c r="AH28" s="843"/>
      <c r="AI28" s="843"/>
      <c r="AJ28" s="846"/>
      <c r="AK28" s="847">
        <v>4035</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7"/>
    </row>
    <row r="29" spans="1:131" s="198" customFormat="1" ht="26.25" customHeight="1" x14ac:dyDescent="0.15">
      <c r="A29" s="217">
        <v>2</v>
      </c>
      <c r="B29" s="775" t="s">
        <v>382</v>
      </c>
      <c r="C29" s="776"/>
      <c r="D29" s="776"/>
      <c r="E29" s="776"/>
      <c r="F29" s="776"/>
      <c r="G29" s="776"/>
      <c r="H29" s="776"/>
      <c r="I29" s="776"/>
      <c r="J29" s="776"/>
      <c r="K29" s="776"/>
      <c r="L29" s="776"/>
      <c r="M29" s="776"/>
      <c r="N29" s="776"/>
      <c r="O29" s="776"/>
      <c r="P29" s="777"/>
      <c r="Q29" s="778">
        <v>36</v>
      </c>
      <c r="R29" s="779"/>
      <c r="S29" s="779"/>
      <c r="T29" s="779"/>
      <c r="U29" s="779"/>
      <c r="V29" s="779">
        <v>36</v>
      </c>
      <c r="W29" s="779"/>
      <c r="X29" s="779"/>
      <c r="Y29" s="779"/>
      <c r="Z29" s="779"/>
      <c r="AA29" s="779" t="s">
        <v>541</v>
      </c>
      <c r="AB29" s="779"/>
      <c r="AC29" s="779"/>
      <c r="AD29" s="779"/>
      <c r="AE29" s="780"/>
      <c r="AF29" s="783" t="s">
        <v>542</v>
      </c>
      <c r="AG29" s="781"/>
      <c r="AH29" s="781"/>
      <c r="AI29" s="781"/>
      <c r="AJ29" s="782"/>
      <c r="AK29" s="850">
        <v>36</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7"/>
    </row>
    <row r="30" spans="1:131" s="198" customFormat="1" ht="26.25" customHeight="1" x14ac:dyDescent="0.15">
      <c r="A30" s="217">
        <v>3</v>
      </c>
      <c r="B30" s="775" t="s">
        <v>383</v>
      </c>
      <c r="C30" s="776"/>
      <c r="D30" s="776"/>
      <c r="E30" s="776"/>
      <c r="F30" s="776"/>
      <c r="G30" s="776"/>
      <c r="H30" s="776"/>
      <c r="I30" s="776"/>
      <c r="J30" s="776"/>
      <c r="K30" s="776"/>
      <c r="L30" s="776"/>
      <c r="M30" s="776"/>
      <c r="N30" s="776"/>
      <c r="O30" s="776"/>
      <c r="P30" s="777"/>
      <c r="Q30" s="778">
        <v>23227</v>
      </c>
      <c r="R30" s="779"/>
      <c r="S30" s="779"/>
      <c r="T30" s="779"/>
      <c r="U30" s="779"/>
      <c r="V30" s="779">
        <v>22935</v>
      </c>
      <c r="W30" s="779"/>
      <c r="X30" s="779"/>
      <c r="Y30" s="779"/>
      <c r="Z30" s="779"/>
      <c r="AA30" s="779">
        <v>292</v>
      </c>
      <c r="AB30" s="779"/>
      <c r="AC30" s="779"/>
      <c r="AD30" s="779"/>
      <c r="AE30" s="780"/>
      <c r="AF30" s="783">
        <v>292</v>
      </c>
      <c r="AG30" s="781"/>
      <c r="AH30" s="781"/>
      <c r="AI30" s="781"/>
      <c r="AJ30" s="782"/>
      <c r="AK30" s="850">
        <v>3439</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7"/>
    </row>
    <row r="31" spans="1:131" s="198" customFormat="1" ht="26.25" customHeight="1" x14ac:dyDescent="0.15">
      <c r="A31" s="217">
        <v>4</v>
      </c>
      <c r="B31" s="775" t="s">
        <v>384</v>
      </c>
      <c r="C31" s="776"/>
      <c r="D31" s="776"/>
      <c r="E31" s="776"/>
      <c r="F31" s="776"/>
      <c r="G31" s="776"/>
      <c r="H31" s="776"/>
      <c r="I31" s="776"/>
      <c r="J31" s="776"/>
      <c r="K31" s="776"/>
      <c r="L31" s="776"/>
      <c r="M31" s="776"/>
      <c r="N31" s="776"/>
      <c r="O31" s="776"/>
      <c r="P31" s="777"/>
      <c r="Q31" s="778">
        <v>4696</v>
      </c>
      <c r="R31" s="779"/>
      <c r="S31" s="779"/>
      <c r="T31" s="779"/>
      <c r="U31" s="779"/>
      <c r="V31" s="779">
        <v>4569</v>
      </c>
      <c r="W31" s="779"/>
      <c r="X31" s="779"/>
      <c r="Y31" s="779"/>
      <c r="Z31" s="779"/>
      <c r="AA31" s="779">
        <v>128</v>
      </c>
      <c r="AB31" s="779"/>
      <c r="AC31" s="779"/>
      <c r="AD31" s="779"/>
      <c r="AE31" s="780"/>
      <c r="AF31" s="783">
        <v>128</v>
      </c>
      <c r="AG31" s="781"/>
      <c r="AH31" s="781"/>
      <c r="AI31" s="781"/>
      <c r="AJ31" s="782"/>
      <c r="AK31" s="850">
        <v>849</v>
      </c>
      <c r="AL31" s="851"/>
      <c r="AM31" s="851"/>
      <c r="AN31" s="851"/>
      <c r="AO31" s="851"/>
      <c r="AP31" s="851" t="s">
        <v>541</v>
      </c>
      <c r="AQ31" s="851"/>
      <c r="AR31" s="851"/>
      <c r="AS31" s="851"/>
      <c r="AT31" s="851"/>
      <c r="AU31" s="851" t="s">
        <v>541</v>
      </c>
      <c r="AV31" s="851"/>
      <c r="AW31" s="851"/>
      <c r="AX31" s="851"/>
      <c r="AY31" s="851"/>
      <c r="AZ31" s="852" t="s">
        <v>541</v>
      </c>
      <c r="BA31" s="852"/>
      <c r="BB31" s="852"/>
      <c r="BC31" s="852"/>
      <c r="BD31" s="852"/>
      <c r="BE31" s="848"/>
      <c r="BF31" s="848"/>
      <c r="BG31" s="848"/>
      <c r="BH31" s="848"/>
      <c r="BI31" s="849"/>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7"/>
    </row>
    <row r="32" spans="1:131" s="198" customFormat="1" ht="26.25" customHeight="1" x14ac:dyDescent="0.15">
      <c r="A32" s="217">
        <v>5</v>
      </c>
      <c r="B32" s="775" t="s">
        <v>385</v>
      </c>
      <c r="C32" s="776"/>
      <c r="D32" s="776"/>
      <c r="E32" s="776"/>
      <c r="F32" s="776"/>
      <c r="G32" s="776"/>
      <c r="H32" s="776"/>
      <c r="I32" s="776"/>
      <c r="J32" s="776"/>
      <c r="K32" s="776"/>
      <c r="L32" s="776"/>
      <c r="M32" s="776"/>
      <c r="N32" s="776"/>
      <c r="O32" s="776"/>
      <c r="P32" s="777"/>
      <c r="Q32" s="778">
        <v>6237</v>
      </c>
      <c r="R32" s="779"/>
      <c r="S32" s="779"/>
      <c r="T32" s="779"/>
      <c r="U32" s="779"/>
      <c r="V32" s="779">
        <v>5633</v>
      </c>
      <c r="W32" s="779"/>
      <c r="X32" s="779"/>
      <c r="Y32" s="779"/>
      <c r="Z32" s="779"/>
      <c r="AA32" s="779">
        <v>604</v>
      </c>
      <c r="AB32" s="779"/>
      <c r="AC32" s="779"/>
      <c r="AD32" s="779"/>
      <c r="AE32" s="780"/>
      <c r="AF32" s="783">
        <v>3706</v>
      </c>
      <c r="AG32" s="781"/>
      <c r="AH32" s="781"/>
      <c r="AI32" s="781"/>
      <c r="AJ32" s="782"/>
      <c r="AK32" s="850">
        <v>55</v>
      </c>
      <c r="AL32" s="851"/>
      <c r="AM32" s="851"/>
      <c r="AN32" s="851"/>
      <c r="AO32" s="851"/>
      <c r="AP32" s="851">
        <v>8895</v>
      </c>
      <c r="AQ32" s="851"/>
      <c r="AR32" s="851"/>
      <c r="AS32" s="851"/>
      <c r="AT32" s="851"/>
      <c r="AU32" s="851">
        <v>9</v>
      </c>
      <c r="AV32" s="851"/>
      <c r="AW32" s="851"/>
      <c r="AX32" s="851"/>
      <c r="AY32" s="851"/>
      <c r="AZ32" s="852" t="s">
        <v>541</v>
      </c>
      <c r="BA32" s="852"/>
      <c r="BB32" s="852"/>
      <c r="BC32" s="852"/>
      <c r="BD32" s="852"/>
      <c r="BE32" s="848" t="s">
        <v>543</v>
      </c>
      <c r="BF32" s="848"/>
      <c r="BG32" s="848"/>
      <c r="BH32" s="848"/>
      <c r="BI32" s="849"/>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7"/>
    </row>
    <row r="33" spans="1:131" s="198" customFormat="1" ht="26.25" customHeight="1" x14ac:dyDescent="0.15">
      <c r="A33" s="217">
        <v>6</v>
      </c>
      <c r="B33" s="775" t="s">
        <v>386</v>
      </c>
      <c r="C33" s="776"/>
      <c r="D33" s="776"/>
      <c r="E33" s="776"/>
      <c r="F33" s="776"/>
      <c r="G33" s="776"/>
      <c r="H33" s="776"/>
      <c r="I33" s="776"/>
      <c r="J33" s="776"/>
      <c r="K33" s="776"/>
      <c r="L33" s="776"/>
      <c r="M33" s="776"/>
      <c r="N33" s="776"/>
      <c r="O33" s="776"/>
      <c r="P33" s="777"/>
      <c r="Q33" s="778">
        <v>12187</v>
      </c>
      <c r="R33" s="779"/>
      <c r="S33" s="779"/>
      <c r="T33" s="779"/>
      <c r="U33" s="779"/>
      <c r="V33" s="779">
        <v>10824</v>
      </c>
      <c r="W33" s="779"/>
      <c r="X33" s="779"/>
      <c r="Y33" s="779"/>
      <c r="Z33" s="779"/>
      <c r="AA33" s="779">
        <v>1363</v>
      </c>
      <c r="AB33" s="779"/>
      <c r="AC33" s="779"/>
      <c r="AD33" s="779"/>
      <c r="AE33" s="780"/>
      <c r="AF33" s="783">
        <v>1363</v>
      </c>
      <c r="AG33" s="781"/>
      <c r="AH33" s="781"/>
      <c r="AI33" s="781"/>
      <c r="AJ33" s="782"/>
      <c r="AK33" s="850">
        <v>3550</v>
      </c>
      <c r="AL33" s="851"/>
      <c r="AM33" s="851"/>
      <c r="AN33" s="851"/>
      <c r="AO33" s="851"/>
      <c r="AP33" s="851">
        <v>43869</v>
      </c>
      <c r="AQ33" s="851"/>
      <c r="AR33" s="851"/>
      <c r="AS33" s="851"/>
      <c r="AT33" s="851"/>
      <c r="AU33" s="851">
        <v>26409</v>
      </c>
      <c r="AV33" s="851"/>
      <c r="AW33" s="851"/>
      <c r="AX33" s="851"/>
      <c r="AY33" s="851"/>
      <c r="AZ33" s="852" t="s">
        <v>541</v>
      </c>
      <c r="BA33" s="852"/>
      <c r="BB33" s="852"/>
      <c r="BC33" s="852"/>
      <c r="BD33" s="852"/>
      <c r="BE33" s="848" t="s">
        <v>544</v>
      </c>
      <c r="BF33" s="848"/>
      <c r="BG33" s="848"/>
      <c r="BH33" s="848"/>
      <c r="BI33" s="849"/>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7"/>
    </row>
    <row r="34" spans="1:131" s="198" customFormat="1" ht="26.25" customHeight="1" x14ac:dyDescent="0.15">
      <c r="A34" s="217">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3"/>
      <c r="AG34" s="781"/>
      <c r="AH34" s="781"/>
      <c r="AI34" s="781"/>
      <c r="AJ34" s="782"/>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7"/>
    </row>
    <row r="35" spans="1:131" s="198" customFormat="1" ht="26.25" customHeight="1" x14ac:dyDescent="0.15">
      <c r="A35" s="217">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3"/>
      <c r="AG35" s="781"/>
      <c r="AH35" s="781"/>
      <c r="AI35" s="781"/>
      <c r="AJ35" s="782"/>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7"/>
    </row>
    <row r="36" spans="1:131" s="198" customFormat="1" ht="26.25" customHeight="1" x14ac:dyDescent="0.15">
      <c r="A36" s="217">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3"/>
      <c r="AG36" s="781"/>
      <c r="AH36" s="781"/>
      <c r="AI36" s="781"/>
      <c r="AJ36" s="782"/>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7"/>
    </row>
    <row r="37" spans="1:131" s="198" customFormat="1" ht="26.25" customHeight="1" x14ac:dyDescent="0.15">
      <c r="A37" s="217">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3"/>
      <c r="AG37" s="781"/>
      <c r="AH37" s="781"/>
      <c r="AI37" s="781"/>
      <c r="AJ37" s="782"/>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7"/>
    </row>
    <row r="38" spans="1:131" s="198" customFormat="1" ht="26.25" customHeight="1" x14ac:dyDescent="0.15">
      <c r="A38" s="217">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3"/>
      <c r="AG38" s="781"/>
      <c r="AH38" s="781"/>
      <c r="AI38" s="781"/>
      <c r="AJ38" s="782"/>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7"/>
    </row>
    <row r="39" spans="1:131" s="198" customFormat="1" ht="26.25" customHeight="1" x14ac:dyDescent="0.15">
      <c r="A39" s="217">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3"/>
      <c r="AG39" s="781"/>
      <c r="AH39" s="781"/>
      <c r="AI39" s="781"/>
      <c r="AJ39" s="782"/>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7"/>
    </row>
    <row r="40" spans="1:131" s="198" customFormat="1" ht="26.25" customHeight="1" x14ac:dyDescent="0.15">
      <c r="A40" s="212">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3"/>
      <c r="AG40" s="781"/>
      <c r="AH40" s="781"/>
      <c r="AI40" s="781"/>
      <c r="AJ40" s="782"/>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7"/>
    </row>
    <row r="41" spans="1:131" s="198" customFormat="1" ht="26.25" customHeight="1" x14ac:dyDescent="0.15">
      <c r="A41" s="212">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3"/>
      <c r="AG41" s="781"/>
      <c r="AH41" s="781"/>
      <c r="AI41" s="781"/>
      <c r="AJ41" s="782"/>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7"/>
    </row>
    <row r="42" spans="1:131" s="198" customFormat="1" ht="26.25" customHeight="1" x14ac:dyDescent="0.15">
      <c r="A42" s="212">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3"/>
      <c r="AG42" s="781"/>
      <c r="AH42" s="781"/>
      <c r="AI42" s="781"/>
      <c r="AJ42" s="782"/>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7"/>
    </row>
    <row r="43" spans="1:131" s="198" customFormat="1" ht="26.25" customHeight="1" x14ac:dyDescent="0.15">
      <c r="A43" s="212">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3"/>
      <c r="AG43" s="781"/>
      <c r="AH43" s="781"/>
      <c r="AI43" s="781"/>
      <c r="AJ43" s="782"/>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7"/>
    </row>
    <row r="44" spans="1:131" s="198" customFormat="1" ht="26.25" customHeight="1" x14ac:dyDescent="0.15">
      <c r="A44" s="212">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3"/>
      <c r="AG44" s="781"/>
      <c r="AH44" s="781"/>
      <c r="AI44" s="781"/>
      <c r="AJ44" s="782"/>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7"/>
    </row>
    <row r="45" spans="1:131" s="198" customFormat="1" ht="26.25" customHeight="1" x14ac:dyDescent="0.15">
      <c r="A45" s="212">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3"/>
      <c r="AG45" s="781"/>
      <c r="AH45" s="781"/>
      <c r="AI45" s="781"/>
      <c r="AJ45" s="782"/>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7"/>
    </row>
    <row r="46" spans="1:131" s="198" customFormat="1" ht="26.25" customHeight="1" x14ac:dyDescent="0.15">
      <c r="A46" s="212">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3"/>
      <c r="AG46" s="781"/>
      <c r="AH46" s="781"/>
      <c r="AI46" s="781"/>
      <c r="AJ46" s="782"/>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7"/>
    </row>
    <row r="47" spans="1:131" s="198" customFormat="1" ht="26.25" customHeight="1" x14ac:dyDescent="0.15">
      <c r="A47" s="212">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3"/>
      <c r="AG47" s="781"/>
      <c r="AH47" s="781"/>
      <c r="AI47" s="781"/>
      <c r="AJ47" s="782"/>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7"/>
    </row>
    <row r="48" spans="1:131" s="198" customFormat="1" ht="26.25" customHeight="1" x14ac:dyDescent="0.15">
      <c r="A48" s="212">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3"/>
      <c r="AG48" s="781"/>
      <c r="AH48" s="781"/>
      <c r="AI48" s="781"/>
      <c r="AJ48" s="782"/>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7"/>
    </row>
    <row r="49" spans="1:131" s="198" customFormat="1" ht="26.25" customHeight="1" x14ac:dyDescent="0.15">
      <c r="A49" s="212">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3"/>
      <c r="AG49" s="781"/>
      <c r="AH49" s="781"/>
      <c r="AI49" s="781"/>
      <c r="AJ49" s="782"/>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7"/>
    </row>
    <row r="50" spans="1:131" s="198" customFormat="1" ht="26.25" customHeight="1" x14ac:dyDescent="0.15">
      <c r="A50" s="212">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3"/>
      <c r="AG50" s="781"/>
      <c r="AH50" s="781"/>
      <c r="AI50" s="781"/>
      <c r="AJ50" s="782"/>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7"/>
    </row>
    <row r="51" spans="1:131" s="198" customFormat="1" ht="26.25" customHeight="1" x14ac:dyDescent="0.15">
      <c r="A51" s="212">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3"/>
      <c r="AG51" s="781"/>
      <c r="AH51" s="781"/>
      <c r="AI51" s="781"/>
      <c r="AJ51" s="782"/>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7"/>
    </row>
    <row r="52" spans="1:131" s="198" customFormat="1" ht="26.25" customHeight="1" x14ac:dyDescent="0.15">
      <c r="A52" s="212">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3"/>
      <c r="AG52" s="781"/>
      <c r="AH52" s="781"/>
      <c r="AI52" s="781"/>
      <c r="AJ52" s="782"/>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7"/>
    </row>
    <row r="53" spans="1:131" s="198" customFormat="1" ht="26.25" customHeight="1" x14ac:dyDescent="0.15">
      <c r="A53" s="212">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3"/>
      <c r="AG53" s="781"/>
      <c r="AH53" s="781"/>
      <c r="AI53" s="781"/>
      <c r="AJ53" s="782"/>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7"/>
    </row>
    <row r="54" spans="1:131" s="198" customFormat="1" ht="26.25" customHeight="1" x14ac:dyDescent="0.15">
      <c r="A54" s="212">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3"/>
      <c r="AG54" s="781"/>
      <c r="AH54" s="781"/>
      <c r="AI54" s="781"/>
      <c r="AJ54" s="782"/>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7"/>
    </row>
    <row r="55" spans="1:131" s="198" customFormat="1" ht="26.25" customHeight="1" x14ac:dyDescent="0.15">
      <c r="A55" s="212">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3"/>
      <c r="AG55" s="781"/>
      <c r="AH55" s="781"/>
      <c r="AI55" s="781"/>
      <c r="AJ55" s="782"/>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7"/>
    </row>
    <row r="56" spans="1:131" s="198" customFormat="1" ht="26.25" customHeight="1" x14ac:dyDescent="0.15">
      <c r="A56" s="212">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3"/>
      <c r="AG56" s="781"/>
      <c r="AH56" s="781"/>
      <c r="AI56" s="781"/>
      <c r="AJ56" s="782"/>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7"/>
    </row>
    <row r="57" spans="1:131" s="198" customFormat="1" ht="26.25" customHeight="1" x14ac:dyDescent="0.15">
      <c r="A57" s="212">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3"/>
      <c r="AG57" s="781"/>
      <c r="AH57" s="781"/>
      <c r="AI57" s="781"/>
      <c r="AJ57" s="782"/>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7"/>
    </row>
    <row r="58" spans="1:131" s="198" customFormat="1" ht="26.25" customHeight="1" x14ac:dyDescent="0.15">
      <c r="A58" s="212">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3"/>
      <c r="AG58" s="781"/>
      <c r="AH58" s="781"/>
      <c r="AI58" s="781"/>
      <c r="AJ58" s="782"/>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7"/>
    </row>
    <row r="59" spans="1:131" s="198" customFormat="1" ht="26.25" customHeight="1" x14ac:dyDescent="0.15">
      <c r="A59" s="212">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3"/>
      <c r="AG59" s="781"/>
      <c r="AH59" s="781"/>
      <c r="AI59" s="781"/>
      <c r="AJ59" s="782"/>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7"/>
    </row>
    <row r="60" spans="1:131" s="198" customFormat="1" ht="26.25" customHeight="1" x14ac:dyDescent="0.15">
      <c r="A60" s="212">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3"/>
      <c r="AG60" s="781"/>
      <c r="AH60" s="781"/>
      <c r="AI60" s="781"/>
      <c r="AJ60" s="782"/>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7"/>
    </row>
    <row r="61" spans="1:131" s="198" customFormat="1" ht="26.25" customHeight="1" thickBot="1" x14ac:dyDescent="0.2">
      <c r="A61" s="212">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3"/>
      <c r="AG61" s="781"/>
      <c r="AH61" s="781"/>
      <c r="AI61" s="781"/>
      <c r="AJ61" s="782"/>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7"/>
    </row>
    <row r="62" spans="1:131" s="198" customFormat="1" ht="26.25" customHeight="1" x14ac:dyDescent="0.15">
      <c r="A62" s="212">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3"/>
      <c r="AG62" s="781"/>
      <c r="AH62" s="781"/>
      <c r="AI62" s="781"/>
      <c r="AJ62" s="782"/>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6"/>
      <c r="BP62" s="216"/>
      <c r="BQ62" s="213">
        <v>56</v>
      </c>
      <c r="BR62" s="214"/>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7"/>
    </row>
    <row r="63" spans="1:131" s="198" customFormat="1" ht="26.25" customHeight="1" thickBot="1" x14ac:dyDescent="0.2">
      <c r="A63" s="215"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2755</v>
      </c>
      <c r="AG63" s="862"/>
      <c r="AH63" s="862"/>
      <c r="AI63" s="862"/>
      <c r="AJ63" s="863"/>
      <c r="AK63" s="864"/>
      <c r="AL63" s="859"/>
      <c r="AM63" s="859"/>
      <c r="AN63" s="859"/>
      <c r="AO63" s="859"/>
      <c r="AP63" s="862">
        <v>52764</v>
      </c>
      <c r="AQ63" s="862"/>
      <c r="AR63" s="862"/>
      <c r="AS63" s="862"/>
      <c r="AT63" s="862"/>
      <c r="AU63" s="862">
        <v>26418</v>
      </c>
      <c r="AV63" s="862"/>
      <c r="AW63" s="862"/>
      <c r="AX63" s="862"/>
      <c r="AY63" s="862"/>
      <c r="AZ63" s="866"/>
      <c r="BA63" s="866"/>
      <c r="BB63" s="866"/>
      <c r="BC63" s="866"/>
      <c r="BD63" s="866"/>
      <c r="BE63" s="867"/>
      <c r="BF63" s="867"/>
      <c r="BG63" s="867"/>
      <c r="BH63" s="867"/>
      <c r="BI63" s="868"/>
      <c r="BJ63" s="869" t="s">
        <v>109</v>
      </c>
      <c r="BK63" s="870"/>
      <c r="BL63" s="870"/>
      <c r="BM63" s="870"/>
      <c r="BN63" s="871"/>
      <c r="BO63" s="216"/>
      <c r="BP63" s="216"/>
      <c r="BQ63" s="213">
        <v>57</v>
      </c>
      <c r="BR63" s="214"/>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7"/>
    </row>
    <row r="66" spans="1:131" s="198" customFormat="1" ht="26.25" customHeight="1" x14ac:dyDescent="0.15">
      <c r="A66" s="760" t="s">
        <v>390</v>
      </c>
      <c r="B66" s="761"/>
      <c r="C66" s="761"/>
      <c r="D66" s="761"/>
      <c r="E66" s="761"/>
      <c r="F66" s="761"/>
      <c r="G66" s="761"/>
      <c r="H66" s="761"/>
      <c r="I66" s="761"/>
      <c r="J66" s="761"/>
      <c r="K66" s="761"/>
      <c r="L66" s="761"/>
      <c r="M66" s="761"/>
      <c r="N66" s="761"/>
      <c r="O66" s="761"/>
      <c r="P66" s="762"/>
      <c r="Q66" s="735" t="s">
        <v>373</v>
      </c>
      <c r="R66" s="736"/>
      <c r="S66" s="736"/>
      <c r="T66" s="736"/>
      <c r="U66" s="737"/>
      <c r="V66" s="735" t="s">
        <v>374</v>
      </c>
      <c r="W66" s="736"/>
      <c r="X66" s="736"/>
      <c r="Y66" s="736"/>
      <c r="Z66" s="737"/>
      <c r="AA66" s="735" t="s">
        <v>375</v>
      </c>
      <c r="AB66" s="736"/>
      <c r="AC66" s="736"/>
      <c r="AD66" s="736"/>
      <c r="AE66" s="737"/>
      <c r="AF66" s="872" t="s">
        <v>376</v>
      </c>
      <c r="AG66" s="833"/>
      <c r="AH66" s="833"/>
      <c r="AI66" s="833"/>
      <c r="AJ66" s="873"/>
      <c r="AK66" s="735" t="s">
        <v>377</v>
      </c>
      <c r="AL66" s="761"/>
      <c r="AM66" s="761"/>
      <c r="AN66" s="761"/>
      <c r="AO66" s="762"/>
      <c r="AP66" s="735" t="s">
        <v>378</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x14ac:dyDescent="0.2">
      <c r="A67" s="763"/>
      <c r="B67" s="764"/>
      <c r="C67" s="764"/>
      <c r="D67" s="764"/>
      <c r="E67" s="764"/>
      <c r="F67" s="764"/>
      <c r="G67" s="764"/>
      <c r="H67" s="764"/>
      <c r="I67" s="764"/>
      <c r="J67" s="764"/>
      <c r="K67" s="764"/>
      <c r="L67" s="764"/>
      <c r="M67" s="764"/>
      <c r="N67" s="764"/>
      <c r="O67" s="764"/>
      <c r="P67" s="765"/>
      <c r="Q67" s="738"/>
      <c r="R67" s="739"/>
      <c r="S67" s="739"/>
      <c r="T67" s="739"/>
      <c r="U67" s="740"/>
      <c r="V67" s="738"/>
      <c r="W67" s="739"/>
      <c r="X67" s="739"/>
      <c r="Y67" s="739"/>
      <c r="Z67" s="740"/>
      <c r="AA67" s="738"/>
      <c r="AB67" s="739"/>
      <c r="AC67" s="739"/>
      <c r="AD67" s="739"/>
      <c r="AE67" s="740"/>
      <c r="AF67" s="874"/>
      <c r="AG67" s="836"/>
      <c r="AH67" s="836"/>
      <c r="AI67" s="836"/>
      <c r="AJ67" s="875"/>
      <c r="AK67" s="876"/>
      <c r="AL67" s="764"/>
      <c r="AM67" s="764"/>
      <c r="AN67" s="764"/>
      <c r="AO67" s="765"/>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x14ac:dyDescent="0.15">
      <c r="A68" s="209">
        <v>1</v>
      </c>
      <c r="B68" s="889" t="s">
        <v>545</v>
      </c>
      <c r="C68" s="890"/>
      <c r="D68" s="890"/>
      <c r="E68" s="890"/>
      <c r="F68" s="890"/>
      <c r="G68" s="890"/>
      <c r="H68" s="890"/>
      <c r="I68" s="890"/>
      <c r="J68" s="890"/>
      <c r="K68" s="890"/>
      <c r="L68" s="890"/>
      <c r="M68" s="890"/>
      <c r="N68" s="890"/>
      <c r="O68" s="890"/>
      <c r="P68" s="891"/>
      <c r="Q68" s="892">
        <v>61542</v>
      </c>
      <c r="R68" s="886"/>
      <c r="S68" s="886"/>
      <c r="T68" s="886"/>
      <c r="U68" s="886"/>
      <c r="V68" s="886">
        <v>59857</v>
      </c>
      <c r="W68" s="886"/>
      <c r="X68" s="886"/>
      <c r="Y68" s="886"/>
      <c r="Z68" s="886"/>
      <c r="AA68" s="886">
        <v>1685</v>
      </c>
      <c r="AB68" s="886"/>
      <c r="AC68" s="886"/>
      <c r="AD68" s="886"/>
      <c r="AE68" s="886"/>
      <c r="AF68" s="886">
        <v>1685</v>
      </c>
      <c r="AG68" s="886"/>
      <c r="AH68" s="886"/>
      <c r="AI68" s="886"/>
      <c r="AJ68" s="886"/>
      <c r="AK68" s="886">
        <v>65</v>
      </c>
      <c r="AL68" s="886"/>
      <c r="AM68" s="886"/>
      <c r="AN68" s="886"/>
      <c r="AO68" s="886"/>
      <c r="AP68" s="886" t="s">
        <v>541</v>
      </c>
      <c r="AQ68" s="886"/>
      <c r="AR68" s="886"/>
      <c r="AS68" s="886"/>
      <c r="AT68" s="886"/>
      <c r="AU68" s="886" t="s">
        <v>541</v>
      </c>
      <c r="AV68" s="886"/>
      <c r="AW68" s="886"/>
      <c r="AX68" s="886"/>
      <c r="AY68" s="886"/>
      <c r="AZ68" s="887"/>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x14ac:dyDescent="0.15">
      <c r="A69" s="212">
        <v>2</v>
      </c>
      <c r="B69" s="893" t="s">
        <v>546</v>
      </c>
      <c r="C69" s="894"/>
      <c r="D69" s="894"/>
      <c r="E69" s="894"/>
      <c r="F69" s="894"/>
      <c r="G69" s="894"/>
      <c r="H69" s="894"/>
      <c r="I69" s="894"/>
      <c r="J69" s="894"/>
      <c r="K69" s="894"/>
      <c r="L69" s="894"/>
      <c r="M69" s="894"/>
      <c r="N69" s="894"/>
      <c r="O69" s="894"/>
      <c r="P69" s="895"/>
      <c r="Q69" s="896">
        <v>189</v>
      </c>
      <c r="R69" s="851"/>
      <c r="S69" s="851"/>
      <c r="T69" s="851"/>
      <c r="U69" s="851"/>
      <c r="V69" s="851">
        <v>168</v>
      </c>
      <c r="W69" s="851"/>
      <c r="X69" s="851"/>
      <c r="Y69" s="851"/>
      <c r="Z69" s="851"/>
      <c r="AA69" s="851">
        <v>22</v>
      </c>
      <c r="AB69" s="851"/>
      <c r="AC69" s="851"/>
      <c r="AD69" s="851"/>
      <c r="AE69" s="851"/>
      <c r="AF69" s="851">
        <v>22</v>
      </c>
      <c r="AG69" s="851"/>
      <c r="AH69" s="851"/>
      <c r="AI69" s="851"/>
      <c r="AJ69" s="851"/>
      <c r="AK69" s="851">
        <v>13</v>
      </c>
      <c r="AL69" s="851"/>
      <c r="AM69" s="851"/>
      <c r="AN69" s="851"/>
      <c r="AO69" s="851"/>
      <c r="AP69" s="851" t="s">
        <v>541</v>
      </c>
      <c r="AQ69" s="851"/>
      <c r="AR69" s="851"/>
      <c r="AS69" s="851"/>
      <c r="AT69" s="851"/>
      <c r="AU69" s="851" t="s">
        <v>541</v>
      </c>
      <c r="AV69" s="851"/>
      <c r="AW69" s="851"/>
      <c r="AX69" s="851"/>
      <c r="AY69" s="851"/>
      <c r="AZ69" s="897"/>
      <c r="BA69" s="897"/>
      <c r="BB69" s="897"/>
      <c r="BC69" s="897"/>
      <c r="BD69" s="898"/>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x14ac:dyDescent="0.15">
      <c r="A70" s="212">
        <v>3</v>
      </c>
      <c r="B70" s="893" t="s">
        <v>547</v>
      </c>
      <c r="C70" s="894"/>
      <c r="D70" s="894"/>
      <c r="E70" s="894"/>
      <c r="F70" s="894"/>
      <c r="G70" s="894"/>
      <c r="H70" s="894"/>
      <c r="I70" s="894"/>
      <c r="J70" s="894"/>
      <c r="K70" s="894"/>
      <c r="L70" s="894"/>
      <c r="M70" s="894"/>
      <c r="N70" s="894"/>
      <c r="O70" s="894"/>
      <c r="P70" s="895"/>
      <c r="Q70" s="896">
        <v>1044329</v>
      </c>
      <c r="R70" s="851"/>
      <c r="S70" s="851"/>
      <c r="T70" s="851"/>
      <c r="U70" s="851"/>
      <c r="V70" s="851">
        <v>1022081</v>
      </c>
      <c r="W70" s="851"/>
      <c r="X70" s="851"/>
      <c r="Y70" s="851"/>
      <c r="Z70" s="851"/>
      <c r="AA70" s="851">
        <v>22247</v>
      </c>
      <c r="AB70" s="851"/>
      <c r="AC70" s="851"/>
      <c r="AD70" s="851"/>
      <c r="AE70" s="851"/>
      <c r="AF70" s="851">
        <v>22247</v>
      </c>
      <c r="AG70" s="851"/>
      <c r="AH70" s="851"/>
      <c r="AI70" s="851"/>
      <c r="AJ70" s="851"/>
      <c r="AK70" s="851">
        <v>593</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x14ac:dyDescent="0.15">
      <c r="A71" s="212">
        <v>4</v>
      </c>
      <c r="B71" s="893" t="s">
        <v>548</v>
      </c>
      <c r="C71" s="894"/>
      <c r="D71" s="894"/>
      <c r="E71" s="894"/>
      <c r="F71" s="894"/>
      <c r="G71" s="894"/>
      <c r="H71" s="894"/>
      <c r="I71" s="894"/>
      <c r="J71" s="894"/>
      <c r="K71" s="894"/>
      <c r="L71" s="894"/>
      <c r="M71" s="894"/>
      <c r="N71" s="894"/>
      <c r="O71" s="894"/>
      <c r="P71" s="895"/>
      <c r="Q71" s="896">
        <v>123</v>
      </c>
      <c r="R71" s="851"/>
      <c r="S71" s="851"/>
      <c r="T71" s="851"/>
      <c r="U71" s="851"/>
      <c r="V71" s="851">
        <v>119</v>
      </c>
      <c r="W71" s="851"/>
      <c r="X71" s="851"/>
      <c r="Y71" s="851"/>
      <c r="Z71" s="851"/>
      <c r="AA71" s="851">
        <v>3</v>
      </c>
      <c r="AB71" s="851"/>
      <c r="AC71" s="851"/>
      <c r="AD71" s="851"/>
      <c r="AE71" s="851"/>
      <c r="AF71" s="851">
        <v>3</v>
      </c>
      <c r="AG71" s="851"/>
      <c r="AH71" s="851"/>
      <c r="AI71" s="851"/>
      <c r="AJ71" s="851"/>
      <c r="AK71" s="851" t="s">
        <v>541</v>
      </c>
      <c r="AL71" s="851"/>
      <c r="AM71" s="851"/>
      <c r="AN71" s="851"/>
      <c r="AO71" s="851"/>
      <c r="AP71" s="851" t="s">
        <v>541</v>
      </c>
      <c r="AQ71" s="851"/>
      <c r="AR71" s="851"/>
      <c r="AS71" s="851"/>
      <c r="AT71" s="851"/>
      <c r="AU71" s="851" t="s">
        <v>541</v>
      </c>
      <c r="AV71" s="851"/>
      <c r="AW71" s="851"/>
      <c r="AX71" s="851"/>
      <c r="AY71" s="851"/>
      <c r="AZ71" s="897"/>
      <c r="BA71" s="897"/>
      <c r="BB71" s="897"/>
      <c r="BC71" s="897"/>
      <c r="BD71" s="898"/>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x14ac:dyDescent="0.15">
      <c r="A72" s="212">
        <v>5</v>
      </c>
      <c r="B72" s="893" t="s">
        <v>549</v>
      </c>
      <c r="C72" s="894"/>
      <c r="D72" s="894"/>
      <c r="E72" s="894"/>
      <c r="F72" s="894"/>
      <c r="G72" s="894"/>
      <c r="H72" s="894"/>
      <c r="I72" s="894"/>
      <c r="J72" s="894"/>
      <c r="K72" s="894"/>
      <c r="L72" s="894"/>
      <c r="M72" s="894"/>
      <c r="N72" s="894"/>
      <c r="O72" s="894"/>
      <c r="P72" s="895"/>
      <c r="Q72" s="896">
        <v>42179</v>
      </c>
      <c r="R72" s="851"/>
      <c r="S72" s="851"/>
      <c r="T72" s="851"/>
      <c r="U72" s="851"/>
      <c r="V72" s="851">
        <v>35893</v>
      </c>
      <c r="W72" s="851"/>
      <c r="X72" s="851"/>
      <c r="Y72" s="851"/>
      <c r="Z72" s="851"/>
      <c r="AA72" s="851">
        <v>6286</v>
      </c>
      <c r="AB72" s="851"/>
      <c r="AC72" s="851"/>
      <c r="AD72" s="851"/>
      <c r="AE72" s="851"/>
      <c r="AF72" s="851">
        <v>25370</v>
      </c>
      <c r="AG72" s="851"/>
      <c r="AH72" s="851"/>
      <c r="AI72" s="851"/>
      <c r="AJ72" s="851"/>
      <c r="AK72" s="851" t="s">
        <v>541</v>
      </c>
      <c r="AL72" s="851"/>
      <c r="AM72" s="851"/>
      <c r="AN72" s="851"/>
      <c r="AO72" s="851"/>
      <c r="AP72" s="851">
        <v>140190</v>
      </c>
      <c r="AQ72" s="851"/>
      <c r="AR72" s="851"/>
      <c r="AS72" s="851"/>
      <c r="AT72" s="851"/>
      <c r="AU72" s="851" t="s">
        <v>541</v>
      </c>
      <c r="AV72" s="851"/>
      <c r="AW72" s="851"/>
      <c r="AX72" s="851"/>
      <c r="AY72" s="851"/>
      <c r="AZ72" s="897"/>
      <c r="BA72" s="897"/>
      <c r="BB72" s="897"/>
      <c r="BC72" s="897"/>
      <c r="BD72" s="898"/>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x14ac:dyDescent="0.15">
      <c r="A73" s="212">
        <v>6</v>
      </c>
      <c r="B73" s="893" t="s">
        <v>550</v>
      </c>
      <c r="C73" s="894"/>
      <c r="D73" s="894"/>
      <c r="E73" s="894"/>
      <c r="F73" s="894"/>
      <c r="G73" s="894"/>
      <c r="H73" s="894"/>
      <c r="I73" s="894"/>
      <c r="J73" s="894"/>
      <c r="K73" s="894"/>
      <c r="L73" s="894"/>
      <c r="M73" s="894"/>
      <c r="N73" s="894"/>
      <c r="O73" s="894"/>
      <c r="P73" s="895"/>
      <c r="Q73" s="896">
        <v>8559</v>
      </c>
      <c r="R73" s="851"/>
      <c r="S73" s="851"/>
      <c r="T73" s="851"/>
      <c r="U73" s="851"/>
      <c r="V73" s="851">
        <v>6038</v>
      </c>
      <c r="W73" s="851"/>
      <c r="X73" s="851"/>
      <c r="Y73" s="851"/>
      <c r="Z73" s="851"/>
      <c r="AA73" s="851">
        <v>2521</v>
      </c>
      <c r="AB73" s="851"/>
      <c r="AC73" s="851"/>
      <c r="AD73" s="851"/>
      <c r="AE73" s="851"/>
      <c r="AF73" s="851">
        <v>17171</v>
      </c>
      <c r="AG73" s="851"/>
      <c r="AH73" s="851"/>
      <c r="AI73" s="851"/>
      <c r="AJ73" s="851"/>
      <c r="AK73" s="851" t="s">
        <v>541</v>
      </c>
      <c r="AL73" s="851"/>
      <c r="AM73" s="851"/>
      <c r="AN73" s="851"/>
      <c r="AO73" s="851"/>
      <c r="AP73" s="851">
        <v>18268</v>
      </c>
      <c r="AQ73" s="851"/>
      <c r="AR73" s="851"/>
      <c r="AS73" s="851"/>
      <c r="AT73" s="851"/>
      <c r="AU73" s="851" t="s">
        <v>541</v>
      </c>
      <c r="AV73" s="851"/>
      <c r="AW73" s="851"/>
      <c r="AX73" s="851"/>
      <c r="AY73" s="851"/>
      <c r="AZ73" s="897"/>
      <c r="BA73" s="897"/>
      <c r="BB73" s="897"/>
      <c r="BC73" s="897"/>
      <c r="BD73" s="898"/>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x14ac:dyDescent="0.15">
      <c r="A74" s="212">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x14ac:dyDescent="0.15">
      <c r="A75" s="212">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x14ac:dyDescent="0.15">
      <c r="A76" s="212">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x14ac:dyDescent="0.15">
      <c r="A77" s="212">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x14ac:dyDescent="0.15">
      <c r="A78" s="212">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x14ac:dyDescent="0.15">
      <c r="A79" s="212">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x14ac:dyDescent="0.15">
      <c r="A80" s="212">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x14ac:dyDescent="0.15">
      <c r="A81" s="212">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x14ac:dyDescent="0.15">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x14ac:dyDescent="0.2">
      <c r="A88" s="215"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66498</v>
      </c>
      <c r="AG88" s="862"/>
      <c r="AH88" s="862"/>
      <c r="AI88" s="862"/>
      <c r="AJ88" s="862"/>
      <c r="AK88" s="859"/>
      <c r="AL88" s="859"/>
      <c r="AM88" s="859"/>
      <c r="AN88" s="859"/>
      <c r="AO88" s="859"/>
      <c r="AP88" s="862">
        <v>158457</v>
      </c>
      <c r="AQ88" s="862"/>
      <c r="AR88" s="862"/>
      <c r="AS88" s="862"/>
      <c r="AT88" s="862"/>
      <c r="AU88" s="862" t="s">
        <v>541</v>
      </c>
      <c r="AV88" s="862"/>
      <c r="AW88" s="862"/>
      <c r="AX88" s="862"/>
      <c r="AY88" s="862"/>
      <c r="AZ88" s="867"/>
      <c r="BA88" s="867"/>
      <c r="BB88" s="867"/>
      <c r="BC88" s="867"/>
      <c r="BD88" s="868"/>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4581</v>
      </c>
      <c r="CS102" s="870"/>
      <c r="CT102" s="870"/>
      <c r="CU102" s="870"/>
      <c r="CV102" s="913"/>
      <c r="CW102" s="912">
        <v>753</v>
      </c>
      <c r="CX102" s="870"/>
      <c r="CY102" s="870"/>
      <c r="CZ102" s="870"/>
      <c r="DA102" s="913"/>
      <c r="DB102" s="912">
        <v>3661</v>
      </c>
      <c r="DC102" s="870"/>
      <c r="DD102" s="870"/>
      <c r="DE102" s="870"/>
      <c r="DF102" s="913"/>
      <c r="DG102" s="912" t="s">
        <v>541</v>
      </c>
      <c r="DH102" s="870"/>
      <c r="DI102" s="870"/>
      <c r="DJ102" s="870"/>
      <c r="DK102" s="913"/>
      <c r="DL102" s="912" t="s">
        <v>541</v>
      </c>
      <c r="DM102" s="870"/>
      <c r="DN102" s="870"/>
      <c r="DO102" s="870"/>
      <c r="DP102" s="913"/>
      <c r="DQ102" s="912" t="s">
        <v>541</v>
      </c>
      <c r="DR102" s="870"/>
      <c r="DS102" s="870"/>
      <c r="DT102" s="870"/>
      <c r="DU102" s="913"/>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398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6"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285</v>
      </c>
      <c r="AG109" s="915"/>
      <c r="AH109" s="915"/>
      <c r="AI109" s="915"/>
      <c r="AJ109" s="916"/>
      <c r="AK109" s="914" t="s">
        <v>284</v>
      </c>
      <c r="AL109" s="915"/>
      <c r="AM109" s="915"/>
      <c r="AN109" s="915"/>
      <c r="AO109" s="916"/>
      <c r="AP109" s="914" t="s">
        <v>402</v>
      </c>
      <c r="AQ109" s="915"/>
      <c r="AR109" s="915"/>
      <c r="AS109" s="915"/>
      <c r="AT109" s="917"/>
      <c r="AU109" s="936"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285</v>
      </c>
      <c r="BW109" s="915"/>
      <c r="BX109" s="915"/>
      <c r="BY109" s="915"/>
      <c r="BZ109" s="916"/>
      <c r="CA109" s="914" t="s">
        <v>284</v>
      </c>
      <c r="CB109" s="915"/>
      <c r="CC109" s="915"/>
      <c r="CD109" s="915"/>
      <c r="CE109" s="916"/>
      <c r="CF109" s="937" t="s">
        <v>402</v>
      </c>
      <c r="CG109" s="937"/>
      <c r="CH109" s="937"/>
      <c r="CI109" s="937"/>
      <c r="CJ109" s="937"/>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285</v>
      </c>
      <c r="DM109" s="915"/>
      <c r="DN109" s="915"/>
      <c r="DO109" s="915"/>
      <c r="DP109" s="916"/>
      <c r="DQ109" s="914" t="s">
        <v>284</v>
      </c>
      <c r="DR109" s="915"/>
      <c r="DS109" s="915"/>
      <c r="DT109" s="915"/>
      <c r="DU109" s="916"/>
      <c r="DV109" s="914" t="s">
        <v>402</v>
      </c>
      <c r="DW109" s="915"/>
      <c r="DX109" s="915"/>
      <c r="DY109" s="915"/>
      <c r="DZ109" s="917"/>
    </row>
    <row r="110" spans="1:131" s="197"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6850392</v>
      </c>
      <c r="AB110" s="922"/>
      <c r="AC110" s="922"/>
      <c r="AD110" s="922"/>
      <c r="AE110" s="923"/>
      <c r="AF110" s="924">
        <v>6690324</v>
      </c>
      <c r="AG110" s="922"/>
      <c r="AH110" s="922"/>
      <c r="AI110" s="922"/>
      <c r="AJ110" s="923"/>
      <c r="AK110" s="924">
        <v>5840199</v>
      </c>
      <c r="AL110" s="922"/>
      <c r="AM110" s="922"/>
      <c r="AN110" s="922"/>
      <c r="AO110" s="923"/>
      <c r="AP110" s="925">
        <v>9.5</v>
      </c>
      <c r="AQ110" s="926"/>
      <c r="AR110" s="926"/>
      <c r="AS110" s="926"/>
      <c r="AT110" s="927"/>
      <c r="AU110" s="928" t="s">
        <v>61</v>
      </c>
      <c r="AV110" s="929"/>
      <c r="AW110" s="929"/>
      <c r="AX110" s="929"/>
      <c r="AY110" s="930"/>
      <c r="AZ110" s="972" t="s">
        <v>405</v>
      </c>
      <c r="BA110" s="919"/>
      <c r="BB110" s="919"/>
      <c r="BC110" s="919"/>
      <c r="BD110" s="919"/>
      <c r="BE110" s="919"/>
      <c r="BF110" s="919"/>
      <c r="BG110" s="919"/>
      <c r="BH110" s="919"/>
      <c r="BI110" s="919"/>
      <c r="BJ110" s="919"/>
      <c r="BK110" s="919"/>
      <c r="BL110" s="919"/>
      <c r="BM110" s="919"/>
      <c r="BN110" s="919"/>
      <c r="BO110" s="919"/>
      <c r="BP110" s="920"/>
      <c r="BQ110" s="958">
        <v>47949358</v>
      </c>
      <c r="BR110" s="959"/>
      <c r="BS110" s="959"/>
      <c r="BT110" s="959"/>
      <c r="BU110" s="959"/>
      <c r="BV110" s="959">
        <v>50342756</v>
      </c>
      <c r="BW110" s="959"/>
      <c r="BX110" s="959"/>
      <c r="BY110" s="959"/>
      <c r="BZ110" s="959"/>
      <c r="CA110" s="959">
        <v>49602692</v>
      </c>
      <c r="CB110" s="959"/>
      <c r="CC110" s="959"/>
      <c r="CD110" s="959"/>
      <c r="CE110" s="959"/>
      <c r="CF110" s="973">
        <v>80.400000000000006</v>
      </c>
      <c r="CG110" s="974"/>
      <c r="CH110" s="974"/>
      <c r="CI110" s="974"/>
      <c r="CJ110" s="974"/>
      <c r="CK110" s="975" t="s">
        <v>406</v>
      </c>
      <c r="CL110" s="976"/>
      <c r="CM110" s="955" t="s">
        <v>407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4140363</v>
      </c>
      <c r="DH110" s="959"/>
      <c r="DI110" s="959"/>
      <c r="DJ110" s="959"/>
      <c r="DK110" s="959"/>
      <c r="DL110" s="959">
        <v>3910343</v>
      </c>
      <c r="DM110" s="959"/>
      <c r="DN110" s="959"/>
      <c r="DO110" s="959"/>
      <c r="DP110" s="959"/>
      <c r="DQ110" s="959">
        <v>3680323</v>
      </c>
      <c r="DR110" s="959"/>
      <c r="DS110" s="959"/>
      <c r="DT110" s="959"/>
      <c r="DU110" s="959"/>
      <c r="DV110" s="960">
        <v>6</v>
      </c>
      <c r="DW110" s="960"/>
      <c r="DX110" s="960"/>
      <c r="DY110" s="960"/>
      <c r="DZ110" s="961"/>
    </row>
    <row r="111" spans="1:131" s="197" customFormat="1" ht="26.25" customHeight="1" x14ac:dyDescent="0.15">
      <c r="A111" s="962" t="s">
        <v>408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109</v>
      </c>
      <c r="AB111" s="966"/>
      <c r="AC111" s="966"/>
      <c r="AD111" s="966"/>
      <c r="AE111" s="967"/>
      <c r="AF111" s="968" t="s">
        <v>109</v>
      </c>
      <c r="AG111" s="966"/>
      <c r="AH111" s="966"/>
      <c r="AI111" s="966"/>
      <c r="AJ111" s="967"/>
      <c r="AK111" s="968" t="s">
        <v>109</v>
      </c>
      <c r="AL111" s="966"/>
      <c r="AM111" s="966"/>
      <c r="AN111" s="966"/>
      <c r="AO111" s="967"/>
      <c r="AP111" s="969" t="s">
        <v>109</v>
      </c>
      <c r="AQ111" s="970"/>
      <c r="AR111" s="970"/>
      <c r="AS111" s="970"/>
      <c r="AT111" s="971"/>
      <c r="AU111" s="931"/>
      <c r="AV111" s="932"/>
      <c r="AW111" s="932"/>
      <c r="AX111" s="932"/>
      <c r="AY111" s="933"/>
      <c r="AZ111" s="981" t="s">
        <v>409</v>
      </c>
      <c r="BA111" s="982"/>
      <c r="BB111" s="982"/>
      <c r="BC111" s="982"/>
      <c r="BD111" s="982"/>
      <c r="BE111" s="982"/>
      <c r="BF111" s="982"/>
      <c r="BG111" s="982"/>
      <c r="BH111" s="982"/>
      <c r="BI111" s="982"/>
      <c r="BJ111" s="982"/>
      <c r="BK111" s="982"/>
      <c r="BL111" s="982"/>
      <c r="BM111" s="982"/>
      <c r="BN111" s="982"/>
      <c r="BO111" s="982"/>
      <c r="BP111" s="983"/>
      <c r="BQ111" s="951">
        <v>4140363</v>
      </c>
      <c r="BR111" s="952"/>
      <c r="BS111" s="952"/>
      <c r="BT111" s="952"/>
      <c r="BU111" s="952"/>
      <c r="BV111" s="952">
        <v>4075363</v>
      </c>
      <c r="BW111" s="952"/>
      <c r="BX111" s="952"/>
      <c r="BY111" s="952"/>
      <c r="BZ111" s="952"/>
      <c r="CA111" s="952">
        <v>3844404</v>
      </c>
      <c r="CB111" s="952"/>
      <c r="CC111" s="952"/>
      <c r="CD111" s="952"/>
      <c r="CE111" s="952"/>
      <c r="CF111" s="946">
        <v>6.2</v>
      </c>
      <c r="CG111" s="947"/>
      <c r="CH111" s="947"/>
      <c r="CI111" s="947"/>
      <c r="CJ111" s="947"/>
      <c r="CK111" s="977"/>
      <c r="CL111" s="978"/>
      <c r="CM111" s="948" t="s">
        <v>410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109</v>
      </c>
      <c r="DH111" s="952"/>
      <c r="DI111" s="952"/>
      <c r="DJ111" s="952"/>
      <c r="DK111" s="952"/>
      <c r="DL111" s="952">
        <v>165020</v>
      </c>
      <c r="DM111" s="952"/>
      <c r="DN111" s="952"/>
      <c r="DO111" s="952"/>
      <c r="DP111" s="952"/>
      <c r="DQ111" s="952">
        <v>164081</v>
      </c>
      <c r="DR111" s="952"/>
      <c r="DS111" s="952"/>
      <c r="DT111" s="952"/>
      <c r="DU111" s="952"/>
      <c r="DV111" s="953">
        <v>0.3</v>
      </c>
      <c r="DW111" s="953"/>
      <c r="DX111" s="953"/>
      <c r="DY111" s="953"/>
      <c r="DZ111" s="954"/>
    </row>
    <row r="112" spans="1:131" s="197" customFormat="1" ht="26.25" customHeight="1" x14ac:dyDescent="0.15">
      <c r="A112" s="984" t="s">
        <v>411</v>
      </c>
      <c r="B112" s="985"/>
      <c r="C112" s="982" t="s">
        <v>412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5260</v>
      </c>
      <c r="AB112" s="991"/>
      <c r="AC112" s="991"/>
      <c r="AD112" s="991"/>
      <c r="AE112" s="992"/>
      <c r="AF112" s="993" t="s">
        <v>109</v>
      </c>
      <c r="AG112" s="991"/>
      <c r="AH112" s="991"/>
      <c r="AI112" s="991"/>
      <c r="AJ112" s="992"/>
      <c r="AK112" s="993" t="s">
        <v>109</v>
      </c>
      <c r="AL112" s="991"/>
      <c r="AM112" s="991"/>
      <c r="AN112" s="991"/>
      <c r="AO112" s="992"/>
      <c r="AP112" s="994" t="s">
        <v>109</v>
      </c>
      <c r="AQ112" s="995"/>
      <c r="AR112" s="995"/>
      <c r="AS112" s="995"/>
      <c r="AT112" s="996"/>
      <c r="AU112" s="931"/>
      <c r="AV112" s="932"/>
      <c r="AW112" s="932"/>
      <c r="AX112" s="932"/>
      <c r="AY112" s="933"/>
      <c r="AZ112" s="981" t="s">
        <v>413</v>
      </c>
      <c r="BA112" s="982"/>
      <c r="BB112" s="982"/>
      <c r="BC112" s="982"/>
      <c r="BD112" s="982"/>
      <c r="BE112" s="982"/>
      <c r="BF112" s="982"/>
      <c r="BG112" s="982"/>
      <c r="BH112" s="982"/>
      <c r="BI112" s="982"/>
      <c r="BJ112" s="982"/>
      <c r="BK112" s="982"/>
      <c r="BL112" s="982"/>
      <c r="BM112" s="982"/>
      <c r="BN112" s="982"/>
      <c r="BO112" s="982"/>
      <c r="BP112" s="983"/>
      <c r="BQ112" s="951">
        <v>27780731</v>
      </c>
      <c r="BR112" s="952"/>
      <c r="BS112" s="952"/>
      <c r="BT112" s="952"/>
      <c r="BU112" s="952"/>
      <c r="BV112" s="952">
        <v>25088461</v>
      </c>
      <c r="BW112" s="952"/>
      <c r="BX112" s="952"/>
      <c r="BY112" s="952"/>
      <c r="BZ112" s="952"/>
      <c r="CA112" s="952">
        <v>26418172</v>
      </c>
      <c r="CB112" s="952"/>
      <c r="CC112" s="952"/>
      <c r="CD112" s="952"/>
      <c r="CE112" s="952"/>
      <c r="CF112" s="946">
        <v>42.8</v>
      </c>
      <c r="CG112" s="947"/>
      <c r="CH112" s="947"/>
      <c r="CI112" s="947"/>
      <c r="CJ112" s="947"/>
      <c r="CK112" s="977"/>
      <c r="CL112" s="978"/>
      <c r="CM112" s="948" t="s">
        <v>414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109</v>
      </c>
      <c r="DH112" s="952"/>
      <c r="DI112" s="952"/>
      <c r="DJ112" s="952"/>
      <c r="DK112" s="952"/>
      <c r="DL112" s="952" t="s">
        <v>109</v>
      </c>
      <c r="DM112" s="952"/>
      <c r="DN112" s="952"/>
      <c r="DO112" s="952"/>
      <c r="DP112" s="952"/>
      <c r="DQ112" s="952" t="s">
        <v>109</v>
      </c>
      <c r="DR112" s="952"/>
      <c r="DS112" s="952"/>
      <c r="DT112" s="952"/>
      <c r="DU112" s="952"/>
      <c r="DV112" s="953" t="s">
        <v>109</v>
      </c>
      <c r="DW112" s="953"/>
      <c r="DX112" s="953"/>
      <c r="DY112" s="953"/>
      <c r="DZ112" s="954"/>
    </row>
    <row r="113" spans="1:130" s="197" customFormat="1" ht="26.25" customHeight="1" x14ac:dyDescent="0.15">
      <c r="A113" s="986"/>
      <c r="B113" s="987"/>
      <c r="C113" s="982" t="s">
        <v>415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2431119</v>
      </c>
      <c r="AB113" s="966"/>
      <c r="AC113" s="966"/>
      <c r="AD113" s="966"/>
      <c r="AE113" s="967"/>
      <c r="AF113" s="968">
        <v>2651538</v>
      </c>
      <c r="AG113" s="966"/>
      <c r="AH113" s="966"/>
      <c r="AI113" s="966"/>
      <c r="AJ113" s="967"/>
      <c r="AK113" s="968">
        <v>2682935</v>
      </c>
      <c r="AL113" s="966"/>
      <c r="AM113" s="966"/>
      <c r="AN113" s="966"/>
      <c r="AO113" s="967"/>
      <c r="AP113" s="969">
        <v>4.3</v>
      </c>
      <c r="AQ113" s="970"/>
      <c r="AR113" s="970"/>
      <c r="AS113" s="970"/>
      <c r="AT113" s="971"/>
      <c r="AU113" s="931"/>
      <c r="AV113" s="932"/>
      <c r="AW113" s="932"/>
      <c r="AX113" s="932"/>
      <c r="AY113" s="933"/>
      <c r="AZ113" s="981" t="s">
        <v>416</v>
      </c>
      <c r="BA113" s="982"/>
      <c r="BB113" s="982"/>
      <c r="BC113" s="982"/>
      <c r="BD113" s="982"/>
      <c r="BE113" s="982"/>
      <c r="BF113" s="982"/>
      <c r="BG113" s="982"/>
      <c r="BH113" s="982"/>
      <c r="BI113" s="982"/>
      <c r="BJ113" s="982"/>
      <c r="BK113" s="982"/>
      <c r="BL113" s="982"/>
      <c r="BM113" s="982"/>
      <c r="BN113" s="982"/>
      <c r="BO113" s="982"/>
      <c r="BP113" s="983"/>
      <c r="BQ113" s="951" t="s">
        <v>109</v>
      </c>
      <c r="BR113" s="952"/>
      <c r="BS113" s="952"/>
      <c r="BT113" s="952"/>
      <c r="BU113" s="952"/>
      <c r="BV113" s="952" t="s">
        <v>109</v>
      </c>
      <c r="BW113" s="952"/>
      <c r="BX113" s="952"/>
      <c r="BY113" s="952"/>
      <c r="BZ113" s="952"/>
      <c r="CA113" s="952" t="s">
        <v>109</v>
      </c>
      <c r="CB113" s="952"/>
      <c r="CC113" s="952"/>
      <c r="CD113" s="952"/>
      <c r="CE113" s="952"/>
      <c r="CF113" s="946" t="s">
        <v>109</v>
      </c>
      <c r="CG113" s="947"/>
      <c r="CH113" s="947"/>
      <c r="CI113" s="947"/>
      <c r="CJ113" s="947"/>
      <c r="CK113" s="977"/>
      <c r="CL113" s="978"/>
      <c r="CM113" s="948" t="s">
        <v>417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109</v>
      </c>
      <c r="DH113" s="991"/>
      <c r="DI113" s="991"/>
      <c r="DJ113" s="991"/>
      <c r="DK113" s="992"/>
      <c r="DL113" s="993" t="s">
        <v>109</v>
      </c>
      <c r="DM113" s="991"/>
      <c r="DN113" s="991"/>
      <c r="DO113" s="991"/>
      <c r="DP113" s="992"/>
      <c r="DQ113" s="993" t="s">
        <v>109</v>
      </c>
      <c r="DR113" s="991"/>
      <c r="DS113" s="991"/>
      <c r="DT113" s="991"/>
      <c r="DU113" s="992"/>
      <c r="DV113" s="994" t="s">
        <v>109</v>
      </c>
      <c r="DW113" s="995"/>
      <c r="DX113" s="995"/>
      <c r="DY113" s="995"/>
      <c r="DZ113" s="996"/>
    </row>
    <row r="114" spans="1:130" s="197" customFormat="1" ht="26.25" customHeight="1" x14ac:dyDescent="0.15">
      <c r="A114" s="986"/>
      <c r="B114" s="987"/>
      <c r="C114" s="982" t="s">
        <v>418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109</v>
      </c>
      <c r="AB114" s="991"/>
      <c r="AC114" s="991"/>
      <c r="AD114" s="991"/>
      <c r="AE114" s="992"/>
      <c r="AF114" s="993" t="s">
        <v>109</v>
      </c>
      <c r="AG114" s="991"/>
      <c r="AH114" s="991"/>
      <c r="AI114" s="991"/>
      <c r="AJ114" s="992"/>
      <c r="AK114" s="993" t="s">
        <v>109</v>
      </c>
      <c r="AL114" s="991"/>
      <c r="AM114" s="991"/>
      <c r="AN114" s="991"/>
      <c r="AO114" s="992"/>
      <c r="AP114" s="994" t="s">
        <v>109</v>
      </c>
      <c r="AQ114" s="995"/>
      <c r="AR114" s="995"/>
      <c r="AS114" s="995"/>
      <c r="AT114" s="996"/>
      <c r="AU114" s="931"/>
      <c r="AV114" s="932"/>
      <c r="AW114" s="932"/>
      <c r="AX114" s="932"/>
      <c r="AY114" s="933"/>
      <c r="AZ114" s="981" t="s">
        <v>419</v>
      </c>
      <c r="BA114" s="982"/>
      <c r="BB114" s="982"/>
      <c r="BC114" s="982"/>
      <c r="BD114" s="982"/>
      <c r="BE114" s="982"/>
      <c r="BF114" s="982"/>
      <c r="BG114" s="982"/>
      <c r="BH114" s="982"/>
      <c r="BI114" s="982"/>
      <c r="BJ114" s="982"/>
      <c r="BK114" s="982"/>
      <c r="BL114" s="982"/>
      <c r="BM114" s="982"/>
      <c r="BN114" s="982"/>
      <c r="BO114" s="982"/>
      <c r="BP114" s="983"/>
      <c r="BQ114" s="951">
        <v>18172282</v>
      </c>
      <c r="BR114" s="952"/>
      <c r="BS114" s="952"/>
      <c r="BT114" s="952"/>
      <c r="BU114" s="952"/>
      <c r="BV114" s="952">
        <v>19206518</v>
      </c>
      <c r="BW114" s="952"/>
      <c r="BX114" s="952"/>
      <c r="BY114" s="952"/>
      <c r="BZ114" s="952"/>
      <c r="CA114" s="952">
        <v>16839377</v>
      </c>
      <c r="CB114" s="952"/>
      <c r="CC114" s="952"/>
      <c r="CD114" s="952"/>
      <c r="CE114" s="952"/>
      <c r="CF114" s="946">
        <v>27.3</v>
      </c>
      <c r="CG114" s="947"/>
      <c r="CH114" s="947"/>
      <c r="CI114" s="947"/>
      <c r="CJ114" s="947"/>
      <c r="CK114" s="977"/>
      <c r="CL114" s="978"/>
      <c r="CM114" s="948" t="s">
        <v>420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109</v>
      </c>
      <c r="DH114" s="991"/>
      <c r="DI114" s="991"/>
      <c r="DJ114" s="991"/>
      <c r="DK114" s="992"/>
      <c r="DL114" s="993" t="s">
        <v>109</v>
      </c>
      <c r="DM114" s="991"/>
      <c r="DN114" s="991"/>
      <c r="DO114" s="991"/>
      <c r="DP114" s="992"/>
      <c r="DQ114" s="993" t="s">
        <v>109</v>
      </c>
      <c r="DR114" s="991"/>
      <c r="DS114" s="991"/>
      <c r="DT114" s="991"/>
      <c r="DU114" s="992"/>
      <c r="DV114" s="994" t="s">
        <v>109</v>
      </c>
      <c r="DW114" s="995"/>
      <c r="DX114" s="995"/>
      <c r="DY114" s="995"/>
      <c r="DZ114" s="996"/>
    </row>
    <row r="115" spans="1:130" s="197" customFormat="1" ht="26.25" customHeight="1" x14ac:dyDescent="0.15">
      <c r="A115" s="986"/>
      <c r="B115" s="987"/>
      <c r="C115" s="982" t="s">
        <v>421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315706</v>
      </c>
      <c r="AB115" s="966"/>
      <c r="AC115" s="966"/>
      <c r="AD115" s="966"/>
      <c r="AE115" s="967"/>
      <c r="AF115" s="968">
        <v>311136</v>
      </c>
      <c r="AG115" s="966"/>
      <c r="AH115" s="966"/>
      <c r="AI115" s="966"/>
      <c r="AJ115" s="967"/>
      <c r="AK115" s="968">
        <v>307712</v>
      </c>
      <c r="AL115" s="966"/>
      <c r="AM115" s="966"/>
      <c r="AN115" s="966"/>
      <c r="AO115" s="967"/>
      <c r="AP115" s="969">
        <v>0.5</v>
      </c>
      <c r="AQ115" s="970"/>
      <c r="AR115" s="970"/>
      <c r="AS115" s="970"/>
      <c r="AT115" s="971"/>
      <c r="AU115" s="931"/>
      <c r="AV115" s="932"/>
      <c r="AW115" s="932"/>
      <c r="AX115" s="932"/>
      <c r="AY115" s="933"/>
      <c r="AZ115" s="981" t="s">
        <v>422</v>
      </c>
      <c r="BA115" s="982"/>
      <c r="BB115" s="982"/>
      <c r="BC115" s="982"/>
      <c r="BD115" s="982"/>
      <c r="BE115" s="982"/>
      <c r="BF115" s="982"/>
      <c r="BG115" s="982"/>
      <c r="BH115" s="982"/>
      <c r="BI115" s="982"/>
      <c r="BJ115" s="982"/>
      <c r="BK115" s="982"/>
      <c r="BL115" s="982"/>
      <c r="BM115" s="982"/>
      <c r="BN115" s="982"/>
      <c r="BO115" s="982"/>
      <c r="BP115" s="983"/>
      <c r="BQ115" s="951" t="s">
        <v>109</v>
      </c>
      <c r="BR115" s="952"/>
      <c r="BS115" s="952"/>
      <c r="BT115" s="952"/>
      <c r="BU115" s="952"/>
      <c r="BV115" s="952" t="s">
        <v>109</v>
      </c>
      <c r="BW115" s="952"/>
      <c r="BX115" s="952"/>
      <c r="BY115" s="952"/>
      <c r="BZ115" s="952"/>
      <c r="CA115" s="952" t="s">
        <v>109</v>
      </c>
      <c r="CB115" s="952"/>
      <c r="CC115" s="952"/>
      <c r="CD115" s="952"/>
      <c r="CE115" s="952"/>
      <c r="CF115" s="946" t="s">
        <v>109</v>
      </c>
      <c r="CG115" s="947"/>
      <c r="CH115" s="947"/>
      <c r="CI115" s="947"/>
      <c r="CJ115" s="947"/>
      <c r="CK115" s="977"/>
      <c r="CL115" s="978"/>
      <c r="CM115" s="981" t="s">
        <v>423</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109</v>
      </c>
      <c r="DH115" s="991"/>
      <c r="DI115" s="991"/>
      <c r="DJ115" s="991"/>
      <c r="DK115" s="992"/>
      <c r="DL115" s="993" t="s">
        <v>109</v>
      </c>
      <c r="DM115" s="991"/>
      <c r="DN115" s="991"/>
      <c r="DO115" s="991"/>
      <c r="DP115" s="992"/>
      <c r="DQ115" s="993" t="s">
        <v>109</v>
      </c>
      <c r="DR115" s="991"/>
      <c r="DS115" s="991"/>
      <c r="DT115" s="991"/>
      <c r="DU115" s="992"/>
      <c r="DV115" s="994" t="s">
        <v>109</v>
      </c>
      <c r="DW115" s="995"/>
      <c r="DX115" s="995"/>
      <c r="DY115" s="995"/>
      <c r="DZ115" s="996"/>
    </row>
    <row r="116" spans="1:130" s="197" customFormat="1" ht="26.25" customHeight="1" x14ac:dyDescent="0.15">
      <c r="A116" s="988"/>
      <c r="B116" s="989"/>
      <c r="C116" s="1003" t="s">
        <v>424</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109</v>
      </c>
      <c r="AB116" s="991"/>
      <c r="AC116" s="991"/>
      <c r="AD116" s="991"/>
      <c r="AE116" s="992"/>
      <c r="AF116" s="993" t="s">
        <v>109</v>
      </c>
      <c r="AG116" s="991"/>
      <c r="AH116" s="991"/>
      <c r="AI116" s="991"/>
      <c r="AJ116" s="992"/>
      <c r="AK116" s="993" t="s">
        <v>109</v>
      </c>
      <c r="AL116" s="991"/>
      <c r="AM116" s="991"/>
      <c r="AN116" s="991"/>
      <c r="AO116" s="992"/>
      <c r="AP116" s="994" t="s">
        <v>109</v>
      </c>
      <c r="AQ116" s="995"/>
      <c r="AR116" s="995"/>
      <c r="AS116" s="995"/>
      <c r="AT116" s="996"/>
      <c r="AU116" s="931"/>
      <c r="AV116" s="932"/>
      <c r="AW116" s="932"/>
      <c r="AX116" s="932"/>
      <c r="AY116" s="933"/>
      <c r="AZ116" s="981" t="s">
        <v>425</v>
      </c>
      <c r="BA116" s="982"/>
      <c r="BB116" s="982"/>
      <c r="BC116" s="982"/>
      <c r="BD116" s="982"/>
      <c r="BE116" s="982"/>
      <c r="BF116" s="982"/>
      <c r="BG116" s="982"/>
      <c r="BH116" s="982"/>
      <c r="BI116" s="982"/>
      <c r="BJ116" s="982"/>
      <c r="BK116" s="982"/>
      <c r="BL116" s="982"/>
      <c r="BM116" s="982"/>
      <c r="BN116" s="982"/>
      <c r="BO116" s="982"/>
      <c r="BP116" s="983"/>
      <c r="BQ116" s="951" t="s">
        <v>109</v>
      </c>
      <c r="BR116" s="952"/>
      <c r="BS116" s="952"/>
      <c r="BT116" s="952"/>
      <c r="BU116" s="952"/>
      <c r="BV116" s="952" t="s">
        <v>109</v>
      </c>
      <c r="BW116" s="952"/>
      <c r="BX116" s="952"/>
      <c r="BY116" s="952"/>
      <c r="BZ116" s="952"/>
      <c r="CA116" s="952" t="s">
        <v>109</v>
      </c>
      <c r="CB116" s="952"/>
      <c r="CC116" s="952"/>
      <c r="CD116" s="952"/>
      <c r="CE116" s="952"/>
      <c r="CF116" s="946" t="s">
        <v>109</v>
      </c>
      <c r="CG116" s="947"/>
      <c r="CH116" s="947"/>
      <c r="CI116" s="947"/>
      <c r="CJ116" s="947"/>
      <c r="CK116" s="977"/>
      <c r="CL116" s="978"/>
      <c r="CM116" s="948" t="s">
        <v>426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109</v>
      </c>
      <c r="DH116" s="991"/>
      <c r="DI116" s="991"/>
      <c r="DJ116" s="991"/>
      <c r="DK116" s="992"/>
      <c r="DL116" s="993" t="s">
        <v>109</v>
      </c>
      <c r="DM116" s="991"/>
      <c r="DN116" s="991"/>
      <c r="DO116" s="991"/>
      <c r="DP116" s="992"/>
      <c r="DQ116" s="993" t="s">
        <v>109</v>
      </c>
      <c r="DR116" s="991"/>
      <c r="DS116" s="991"/>
      <c r="DT116" s="991"/>
      <c r="DU116" s="992"/>
      <c r="DV116" s="994" t="s">
        <v>109</v>
      </c>
      <c r="DW116" s="995"/>
      <c r="DX116" s="995"/>
      <c r="DY116" s="995"/>
      <c r="DZ116" s="996"/>
    </row>
    <row r="117" spans="1:130" s="197" customFormat="1" ht="26.25" customHeight="1" x14ac:dyDescent="0.15">
      <c r="A117" s="936"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427</v>
      </c>
      <c r="Z117" s="916"/>
      <c r="AA117" s="1028">
        <v>9602477</v>
      </c>
      <c r="AB117" s="998"/>
      <c r="AC117" s="998"/>
      <c r="AD117" s="998"/>
      <c r="AE117" s="999"/>
      <c r="AF117" s="997">
        <v>9652998</v>
      </c>
      <c r="AG117" s="998"/>
      <c r="AH117" s="998"/>
      <c r="AI117" s="998"/>
      <c r="AJ117" s="999"/>
      <c r="AK117" s="997">
        <v>8830846</v>
      </c>
      <c r="AL117" s="998"/>
      <c r="AM117" s="998"/>
      <c r="AN117" s="998"/>
      <c r="AO117" s="999"/>
      <c r="AP117" s="1000"/>
      <c r="AQ117" s="1001"/>
      <c r="AR117" s="1001"/>
      <c r="AS117" s="1001"/>
      <c r="AT117" s="1002"/>
      <c r="AU117" s="931"/>
      <c r="AV117" s="932"/>
      <c r="AW117" s="932"/>
      <c r="AX117" s="932"/>
      <c r="AY117" s="933"/>
      <c r="AZ117" s="1027" t="s">
        <v>428</v>
      </c>
      <c r="BA117" s="1003"/>
      <c r="BB117" s="1003"/>
      <c r="BC117" s="1003"/>
      <c r="BD117" s="1003"/>
      <c r="BE117" s="1003"/>
      <c r="BF117" s="1003"/>
      <c r="BG117" s="1003"/>
      <c r="BH117" s="1003"/>
      <c r="BI117" s="1003"/>
      <c r="BJ117" s="1003"/>
      <c r="BK117" s="1003"/>
      <c r="BL117" s="1003"/>
      <c r="BM117" s="1003"/>
      <c r="BN117" s="1003"/>
      <c r="BO117" s="1003"/>
      <c r="BP117" s="1004"/>
      <c r="BQ117" s="1017" t="s">
        <v>109</v>
      </c>
      <c r="BR117" s="1018"/>
      <c r="BS117" s="1018"/>
      <c r="BT117" s="1018"/>
      <c r="BU117" s="1018"/>
      <c r="BV117" s="1018" t="s">
        <v>109</v>
      </c>
      <c r="BW117" s="1018"/>
      <c r="BX117" s="1018"/>
      <c r="BY117" s="1018"/>
      <c r="BZ117" s="1018"/>
      <c r="CA117" s="1018" t="s">
        <v>109</v>
      </c>
      <c r="CB117" s="1018"/>
      <c r="CC117" s="1018"/>
      <c r="CD117" s="1018"/>
      <c r="CE117" s="1018"/>
      <c r="CF117" s="946" t="s">
        <v>109</v>
      </c>
      <c r="CG117" s="947"/>
      <c r="CH117" s="947"/>
      <c r="CI117" s="947"/>
      <c r="CJ117" s="947"/>
      <c r="CK117" s="977"/>
      <c r="CL117" s="978"/>
      <c r="CM117" s="948" t="s">
        <v>429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109</v>
      </c>
      <c r="DH117" s="991"/>
      <c r="DI117" s="991"/>
      <c r="DJ117" s="991"/>
      <c r="DK117" s="992"/>
      <c r="DL117" s="993" t="s">
        <v>109</v>
      </c>
      <c r="DM117" s="991"/>
      <c r="DN117" s="991"/>
      <c r="DO117" s="991"/>
      <c r="DP117" s="992"/>
      <c r="DQ117" s="993" t="s">
        <v>109</v>
      </c>
      <c r="DR117" s="991"/>
      <c r="DS117" s="991"/>
      <c r="DT117" s="991"/>
      <c r="DU117" s="992"/>
      <c r="DV117" s="994" t="s">
        <v>109</v>
      </c>
      <c r="DW117" s="995"/>
      <c r="DX117" s="995"/>
      <c r="DY117" s="995"/>
      <c r="DZ117" s="996"/>
    </row>
    <row r="118" spans="1:130" s="197" customFormat="1" ht="26.25" customHeight="1" x14ac:dyDescent="0.15">
      <c r="A118" s="936"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285</v>
      </c>
      <c r="AG118" s="915"/>
      <c r="AH118" s="915"/>
      <c r="AI118" s="915"/>
      <c r="AJ118" s="916"/>
      <c r="AK118" s="914" t="s">
        <v>284</v>
      </c>
      <c r="AL118" s="915"/>
      <c r="AM118" s="915"/>
      <c r="AN118" s="915"/>
      <c r="AO118" s="916"/>
      <c r="AP118" s="1022" t="s">
        <v>402</v>
      </c>
      <c r="AQ118" s="1023"/>
      <c r="AR118" s="1023"/>
      <c r="AS118" s="1023"/>
      <c r="AT118" s="1024"/>
      <c r="AU118" s="934"/>
      <c r="AV118" s="935"/>
      <c r="AW118" s="935"/>
      <c r="AX118" s="935"/>
      <c r="AY118" s="935"/>
      <c r="AZ118" s="228" t="s">
        <v>168</v>
      </c>
      <c r="BA118" s="228"/>
      <c r="BB118" s="228"/>
      <c r="BC118" s="228"/>
      <c r="BD118" s="228"/>
      <c r="BE118" s="228"/>
      <c r="BF118" s="228"/>
      <c r="BG118" s="228"/>
      <c r="BH118" s="228"/>
      <c r="BI118" s="228"/>
      <c r="BJ118" s="228"/>
      <c r="BK118" s="228"/>
      <c r="BL118" s="228"/>
      <c r="BM118" s="228"/>
      <c r="BN118" s="228"/>
      <c r="BO118" s="1025" t="s">
        <v>430</v>
      </c>
      <c r="BP118" s="1026"/>
      <c r="BQ118" s="1017">
        <v>98042734</v>
      </c>
      <c r="BR118" s="1018"/>
      <c r="BS118" s="1018"/>
      <c r="BT118" s="1018"/>
      <c r="BU118" s="1018"/>
      <c r="BV118" s="1018">
        <v>98713098</v>
      </c>
      <c r="BW118" s="1018"/>
      <c r="BX118" s="1018"/>
      <c r="BY118" s="1018"/>
      <c r="BZ118" s="1018"/>
      <c r="CA118" s="1018">
        <v>96704645</v>
      </c>
      <c r="CB118" s="1018"/>
      <c r="CC118" s="1018"/>
      <c r="CD118" s="1018"/>
      <c r="CE118" s="1018"/>
      <c r="CF118" s="1019"/>
      <c r="CG118" s="1020"/>
      <c r="CH118" s="1020"/>
      <c r="CI118" s="1020"/>
      <c r="CJ118" s="1021"/>
      <c r="CK118" s="977"/>
      <c r="CL118" s="978"/>
      <c r="CM118" s="948" t="s">
        <v>431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109</v>
      </c>
      <c r="DH118" s="991"/>
      <c r="DI118" s="991"/>
      <c r="DJ118" s="991"/>
      <c r="DK118" s="992"/>
      <c r="DL118" s="993" t="s">
        <v>109</v>
      </c>
      <c r="DM118" s="991"/>
      <c r="DN118" s="991"/>
      <c r="DO118" s="991"/>
      <c r="DP118" s="992"/>
      <c r="DQ118" s="993" t="s">
        <v>109</v>
      </c>
      <c r="DR118" s="991"/>
      <c r="DS118" s="991"/>
      <c r="DT118" s="991"/>
      <c r="DU118" s="992"/>
      <c r="DV118" s="994" t="s">
        <v>109</v>
      </c>
      <c r="DW118" s="995"/>
      <c r="DX118" s="995"/>
      <c r="DY118" s="995"/>
      <c r="DZ118" s="996"/>
    </row>
    <row r="119" spans="1:130" s="197" customFormat="1" ht="26.25" customHeight="1" x14ac:dyDescent="0.15">
      <c r="A119" s="1006" t="s">
        <v>406</v>
      </c>
      <c r="B119" s="976"/>
      <c r="C119" s="955" t="s">
        <v>407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v>315706</v>
      </c>
      <c r="AB119" s="922"/>
      <c r="AC119" s="922"/>
      <c r="AD119" s="922"/>
      <c r="AE119" s="923"/>
      <c r="AF119" s="924">
        <v>311136</v>
      </c>
      <c r="AG119" s="922"/>
      <c r="AH119" s="922"/>
      <c r="AI119" s="922"/>
      <c r="AJ119" s="923"/>
      <c r="AK119" s="924">
        <v>306773</v>
      </c>
      <c r="AL119" s="922"/>
      <c r="AM119" s="922"/>
      <c r="AN119" s="922"/>
      <c r="AO119" s="923"/>
      <c r="AP119" s="925">
        <v>0.5</v>
      </c>
      <c r="AQ119" s="926"/>
      <c r="AR119" s="926"/>
      <c r="AS119" s="926"/>
      <c r="AT119" s="927"/>
      <c r="AU119" s="1009" t="s">
        <v>432</v>
      </c>
      <c r="AV119" s="1010"/>
      <c r="AW119" s="1010"/>
      <c r="AX119" s="1010"/>
      <c r="AY119" s="1011"/>
      <c r="AZ119" s="972" t="s">
        <v>433</v>
      </c>
      <c r="BA119" s="919"/>
      <c r="BB119" s="919"/>
      <c r="BC119" s="919"/>
      <c r="BD119" s="919"/>
      <c r="BE119" s="919"/>
      <c r="BF119" s="919"/>
      <c r="BG119" s="919"/>
      <c r="BH119" s="919"/>
      <c r="BI119" s="919"/>
      <c r="BJ119" s="919"/>
      <c r="BK119" s="919"/>
      <c r="BL119" s="919"/>
      <c r="BM119" s="919"/>
      <c r="BN119" s="919"/>
      <c r="BO119" s="919"/>
      <c r="BP119" s="920"/>
      <c r="BQ119" s="958">
        <v>25514717</v>
      </c>
      <c r="BR119" s="959"/>
      <c r="BS119" s="959"/>
      <c r="BT119" s="959"/>
      <c r="BU119" s="959"/>
      <c r="BV119" s="959">
        <v>27769079</v>
      </c>
      <c r="BW119" s="959"/>
      <c r="BX119" s="959"/>
      <c r="BY119" s="959"/>
      <c r="BZ119" s="959"/>
      <c r="CA119" s="959">
        <v>28788037</v>
      </c>
      <c r="CB119" s="959"/>
      <c r="CC119" s="959"/>
      <c r="CD119" s="959"/>
      <c r="CE119" s="959"/>
      <c r="CF119" s="973">
        <v>46.7</v>
      </c>
      <c r="CG119" s="974"/>
      <c r="CH119" s="974"/>
      <c r="CI119" s="974"/>
      <c r="CJ119" s="974"/>
      <c r="CK119" s="979"/>
      <c r="CL119" s="980"/>
      <c r="CM119" s="1036" t="s">
        <v>434</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109</v>
      </c>
      <c r="DH119" s="1030"/>
      <c r="DI119" s="1030"/>
      <c r="DJ119" s="1030"/>
      <c r="DK119" s="1031"/>
      <c r="DL119" s="1032" t="s">
        <v>109</v>
      </c>
      <c r="DM119" s="1030"/>
      <c r="DN119" s="1030"/>
      <c r="DO119" s="1030"/>
      <c r="DP119" s="1031"/>
      <c r="DQ119" s="1032" t="s">
        <v>109</v>
      </c>
      <c r="DR119" s="1030"/>
      <c r="DS119" s="1030"/>
      <c r="DT119" s="1030"/>
      <c r="DU119" s="1031"/>
      <c r="DV119" s="1033" t="s">
        <v>109</v>
      </c>
      <c r="DW119" s="1034"/>
      <c r="DX119" s="1034"/>
      <c r="DY119" s="1034"/>
      <c r="DZ119" s="1035"/>
    </row>
    <row r="120" spans="1:130" s="197" customFormat="1" ht="26.25" customHeight="1" x14ac:dyDescent="0.15">
      <c r="A120" s="1007"/>
      <c r="B120" s="978"/>
      <c r="C120" s="948" t="s">
        <v>410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109</v>
      </c>
      <c r="AB120" s="991"/>
      <c r="AC120" s="991"/>
      <c r="AD120" s="991"/>
      <c r="AE120" s="992"/>
      <c r="AF120" s="993" t="s">
        <v>109</v>
      </c>
      <c r="AG120" s="991"/>
      <c r="AH120" s="991"/>
      <c r="AI120" s="991"/>
      <c r="AJ120" s="992"/>
      <c r="AK120" s="993">
        <v>939</v>
      </c>
      <c r="AL120" s="991"/>
      <c r="AM120" s="991"/>
      <c r="AN120" s="991"/>
      <c r="AO120" s="992"/>
      <c r="AP120" s="994">
        <v>0</v>
      </c>
      <c r="AQ120" s="995"/>
      <c r="AR120" s="995"/>
      <c r="AS120" s="995"/>
      <c r="AT120" s="996"/>
      <c r="AU120" s="1012"/>
      <c r="AV120" s="1013"/>
      <c r="AW120" s="1013"/>
      <c r="AX120" s="1013"/>
      <c r="AY120" s="1014"/>
      <c r="AZ120" s="981" t="s">
        <v>435</v>
      </c>
      <c r="BA120" s="982"/>
      <c r="BB120" s="982"/>
      <c r="BC120" s="982"/>
      <c r="BD120" s="982"/>
      <c r="BE120" s="982"/>
      <c r="BF120" s="982"/>
      <c r="BG120" s="982"/>
      <c r="BH120" s="982"/>
      <c r="BI120" s="982"/>
      <c r="BJ120" s="982"/>
      <c r="BK120" s="982"/>
      <c r="BL120" s="982"/>
      <c r="BM120" s="982"/>
      <c r="BN120" s="982"/>
      <c r="BO120" s="982"/>
      <c r="BP120" s="983"/>
      <c r="BQ120" s="951">
        <v>31636516</v>
      </c>
      <c r="BR120" s="952"/>
      <c r="BS120" s="952"/>
      <c r="BT120" s="952"/>
      <c r="BU120" s="952"/>
      <c r="BV120" s="952">
        <v>33973389</v>
      </c>
      <c r="BW120" s="952"/>
      <c r="BX120" s="952"/>
      <c r="BY120" s="952"/>
      <c r="BZ120" s="952"/>
      <c r="CA120" s="952">
        <v>33864736</v>
      </c>
      <c r="CB120" s="952"/>
      <c r="CC120" s="952"/>
      <c r="CD120" s="952"/>
      <c r="CE120" s="952"/>
      <c r="CF120" s="946">
        <v>54.9</v>
      </c>
      <c r="CG120" s="947"/>
      <c r="CH120" s="947"/>
      <c r="CI120" s="947"/>
      <c r="CJ120" s="947"/>
      <c r="CK120" s="1045" t="s">
        <v>436</v>
      </c>
      <c r="CL120" s="1046"/>
      <c r="CM120" s="1046"/>
      <c r="CN120" s="1046"/>
      <c r="CO120" s="1047"/>
      <c r="CP120" s="1053" t="s">
        <v>386</v>
      </c>
      <c r="CQ120" s="1054"/>
      <c r="CR120" s="1054"/>
      <c r="CS120" s="1054"/>
      <c r="CT120" s="1054"/>
      <c r="CU120" s="1054"/>
      <c r="CV120" s="1054"/>
      <c r="CW120" s="1054"/>
      <c r="CX120" s="1054"/>
      <c r="CY120" s="1054"/>
      <c r="CZ120" s="1054"/>
      <c r="DA120" s="1054"/>
      <c r="DB120" s="1054"/>
      <c r="DC120" s="1054"/>
      <c r="DD120" s="1054"/>
      <c r="DE120" s="1054"/>
      <c r="DF120" s="1055"/>
      <c r="DG120" s="958">
        <v>25419785</v>
      </c>
      <c r="DH120" s="959"/>
      <c r="DI120" s="959"/>
      <c r="DJ120" s="959"/>
      <c r="DK120" s="959"/>
      <c r="DL120" s="959">
        <v>25052888</v>
      </c>
      <c r="DM120" s="959"/>
      <c r="DN120" s="959"/>
      <c r="DO120" s="959"/>
      <c r="DP120" s="959"/>
      <c r="DQ120" s="959">
        <v>26409278</v>
      </c>
      <c r="DR120" s="959"/>
      <c r="DS120" s="959"/>
      <c r="DT120" s="959"/>
      <c r="DU120" s="959"/>
      <c r="DV120" s="960">
        <v>42.8</v>
      </c>
      <c r="DW120" s="960"/>
      <c r="DX120" s="960"/>
      <c r="DY120" s="960"/>
      <c r="DZ120" s="961"/>
    </row>
    <row r="121" spans="1:130" s="197" customFormat="1" ht="26.25" customHeight="1" x14ac:dyDescent="0.15">
      <c r="A121" s="1007"/>
      <c r="B121" s="978"/>
      <c r="C121" s="1042" t="s">
        <v>437</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109</v>
      </c>
      <c r="AB121" s="991"/>
      <c r="AC121" s="991"/>
      <c r="AD121" s="991"/>
      <c r="AE121" s="992"/>
      <c r="AF121" s="993" t="s">
        <v>109</v>
      </c>
      <c r="AG121" s="991"/>
      <c r="AH121" s="991"/>
      <c r="AI121" s="991"/>
      <c r="AJ121" s="992"/>
      <c r="AK121" s="993" t="s">
        <v>109</v>
      </c>
      <c r="AL121" s="991"/>
      <c r="AM121" s="991"/>
      <c r="AN121" s="991"/>
      <c r="AO121" s="992"/>
      <c r="AP121" s="994" t="s">
        <v>109</v>
      </c>
      <c r="AQ121" s="995"/>
      <c r="AR121" s="995"/>
      <c r="AS121" s="995"/>
      <c r="AT121" s="996"/>
      <c r="AU121" s="1012"/>
      <c r="AV121" s="1013"/>
      <c r="AW121" s="1013"/>
      <c r="AX121" s="1013"/>
      <c r="AY121" s="1014"/>
      <c r="AZ121" s="1027" t="s">
        <v>438</v>
      </c>
      <c r="BA121" s="1003"/>
      <c r="BB121" s="1003"/>
      <c r="BC121" s="1003"/>
      <c r="BD121" s="1003"/>
      <c r="BE121" s="1003"/>
      <c r="BF121" s="1003"/>
      <c r="BG121" s="1003"/>
      <c r="BH121" s="1003"/>
      <c r="BI121" s="1003"/>
      <c r="BJ121" s="1003"/>
      <c r="BK121" s="1003"/>
      <c r="BL121" s="1003"/>
      <c r="BM121" s="1003"/>
      <c r="BN121" s="1003"/>
      <c r="BO121" s="1003"/>
      <c r="BP121" s="1004"/>
      <c r="BQ121" s="1017">
        <v>74105811</v>
      </c>
      <c r="BR121" s="1018"/>
      <c r="BS121" s="1018"/>
      <c r="BT121" s="1018"/>
      <c r="BU121" s="1018"/>
      <c r="BV121" s="1018">
        <v>73316110</v>
      </c>
      <c r="BW121" s="1018"/>
      <c r="BX121" s="1018"/>
      <c r="BY121" s="1018"/>
      <c r="BZ121" s="1018"/>
      <c r="CA121" s="1018">
        <v>72050142</v>
      </c>
      <c r="CB121" s="1018"/>
      <c r="CC121" s="1018"/>
      <c r="CD121" s="1018"/>
      <c r="CE121" s="1018"/>
      <c r="CF121" s="1056">
        <v>116.8</v>
      </c>
      <c r="CG121" s="1057"/>
      <c r="CH121" s="1057"/>
      <c r="CI121" s="1057"/>
      <c r="CJ121" s="1057"/>
      <c r="CK121" s="1048"/>
      <c r="CL121" s="1049"/>
      <c r="CM121" s="1049"/>
      <c r="CN121" s="1049"/>
      <c r="CO121" s="1050"/>
      <c r="CP121" s="1039" t="s">
        <v>385</v>
      </c>
      <c r="CQ121" s="1040"/>
      <c r="CR121" s="1040"/>
      <c r="CS121" s="1040"/>
      <c r="CT121" s="1040"/>
      <c r="CU121" s="1040"/>
      <c r="CV121" s="1040"/>
      <c r="CW121" s="1040"/>
      <c r="CX121" s="1040"/>
      <c r="CY121" s="1040"/>
      <c r="CZ121" s="1040"/>
      <c r="DA121" s="1040"/>
      <c r="DB121" s="1040"/>
      <c r="DC121" s="1040"/>
      <c r="DD121" s="1040"/>
      <c r="DE121" s="1040"/>
      <c r="DF121" s="1041"/>
      <c r="DG121" s="951">
        <v>8736</v>
      </c>
      <c r="DH121" s="952"/>
      <c r="DI121" s="952"/>
      <c r="DJ121" s="952"/>
      <c r="DK121" s="952"/>
      <c r="DL121" s="952">
        <v>8771</v>
      </c>
      <c r="DM121" s="952"/>
      <c r="DN121" s="952"/>
      <c r="DO121" s="952"/>
      <c r="DP121" s="952"/>
      <c r="DQ121" s="952">
        <v>8894</v>
      </c>
      <c r="DR121" s="952"/>
      <c r="DS121" s="952"/>
      <c r="DT121" s="952"/>
      <c r="DU121" s="952"/>
      <c r="DV121" s="953">
        <v>0</v>
      </c>
      <c r="DW121" s="953"/>
      <c r="DX121" s="953"/>
      <c r="DY121" s="953"/>
      <c r="DZ121" s="954"/>
    </row>
    <row r="122" spans="1:130" s="197" customFormat="1" ht="26.25" customHeight="1" x14ac:dyDescent="0.15">
      <c r="A122" s="1007"/>
      <c r="B122" s="978"/>
      <c r="C122" s="948" t="s">
        <v>420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109</v>
      </c>
      <c r="AB122" s="991"/>
      <c r="AC122" s="991"/>
      <c r="AD122" s="991"/>
      <c r="AE122" s="992"/>
      <c r="AF122" s="993" t="s">
        <v>109</v>
      </c>
      <c r="AG122" s="991"/>
      <c r="AH122" s="991"/>
      <c r="AI122" s="991"/>
      <c r="AJ122" s="992"/>
      <c r="AK122" s="993" t="s">
        <v>109</v>
      </c>
      <c r="AL122" s="991"/>
      <c r="AM122" s="991"/>
      <c r="AN122" s="991"/>
      <c r="AO122" s="992"/>
      <c r="AP122" s="994" t="s">
        <v>109</v>
      </c>
      <c r="AQ122" s="995"/>
      <c r="AR122" s="995"/>
      <c r="AS122" s="995"/>
      <c r="AT122" s="996"/>
      <c r="AU122" s="1015"/>
      <c r="AV122" s="1016"/>
      <c r="AW122" s="1016"/>
      <c r="AX122" s="1016"/>
      <c r="AY122" s="1016"/>
      <c r="AZ122" s="228" t="s">
        <v>168</v>
      </c>
      <c r="BA122" s="228"/>
      <c r="BB122" s="228"/>
      <c r="BC122" s="228"/>
      <c r="BD122" s="228"/>
      <c r="BE122" s="228"/>
      <c r="BF122" s="228"/>
      <c r="BG122" s="228"/>
      <c r="BH122" s="228"/>
      <c r="BI122" s="228"/>
      <c r="BJ122" s="228"/>
      <c r="BK122" s="228"/>
      <c r="BL122" s="228"/>
      <c r="BM122" s="228"/>
      <c r="BN122" s="228"/>
      <c r="BO122" s="1025" t="s">
        <v>439</v>
      </c>
      <c r="BP122" s="1026"/>
      <c r="BQ122" s="1066">
        <v>131257044</v>
      </c>
      <c r="BR122" s="1067"/>
      <c r="BS122" s="1067"/>
      <c r="BT122" s="1067"/>
      <c r="BU122" s="1067"/>
      <c r="BV122" s="1067">
        <v>135058578</v>
      </c>
      <c r="BW122" s="1067"/>
      <c r="BX122" s="1067"/>
      <c r="BY122" s="1067"/>
      <c r="BZ122" s="1067"/>
      <c r="CA122" s="1067">
        <v>134702915</v>
      </c>
      <c r="CB122" s="1067"/>
      <c r="CC122" s="1067"/>
      <c r="CD122" s="1067"/>
      <c r="CE122" s="1067"/>
      <c r="CF122" s="1019"/>
      <c r="CG122" s="1020"/>
      <c r="CH122" s="1020"/>
      <c r="CI122" s="1020"/>
      <c r="CJ122" s="1021"/>
      <c r="CK122" s="1048"/>
      <c r="CL122" s="1049"/>
      <c r="CM122" s="1049"/>
      <c r="CN122" s="1049"/>
      <c r="CO122" s="1050"/>
      <c r="CP122" s="1039" t="s">
        <v>383</v>
      </c>
      <c r="CQ122" s="1040"/>
      <c r="CR122" s="1040"/>
      <c r="CS122" s="1040"/>
      <c r="CT122" s="1040"/>
      <c r="CU122" s="1040"/>
      <c r="CV122" s="1040"/>
      <c r="CW122" s="1040"/>
      <c r="CX122" s="1040"/>
      <c r="CY122" s="1040"/>
      <c r="CZ122" s="1040"/>
      <c r="DA122" s="1040"/>
      <c r="DB122" s="1040"/>
      <c r="DC122" s="1040"/>
      <c r="DD122" s="1040"/>
      <c r="DE122" s="1040"/>
      <c r="DF122" s="1041"/>
      <c r="DG122" s="951" t="s">
        <v>109</v>
      </c>
      <c r="DH122" s="952"/>
      <c r="DI122" s="952"/>
      <c r="DJ122" s="952"/>
      <c r="DK122" s="952"/>
      <c r="DL122" s="952" t="s">
        <v>109</v>
      </c>
      <c r="DM122" s="952"/>
      <c r="DN122" s="952"/>
      <c r="DO122" s="952"/>
      <c r="DP122" s="952"/>
      <c r="DQ122" s="952" t="s">
        <v>109</v>
      </c>
      <c r="DR122" s="952"/>
      <c r="DS122" s="952"/>
      <c r="DT122" s="952"/>
      <c r="DU122" s="952"/>
      <c r="DV122" s="953" t="s">
        <v>109</v>
      </c>
      <c r="DW122" s="953"/>
      <c r="DX122" s="953"/>
      <c r="DY122" s="953"/>
      <c r="DZ122" s="954"/>
    </row>
    <row r="123" spans="1:130" s="197" customFormat="1" ht="26.25" customHeight="1" thickBot="1" x14ac:dyDescent="0.2">
      <c r="A123" s="1007"/>
      <c r="B123" s="978"/>
      <c r="C123" s="948" t="s">
        <v>426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109</v>
      </c>
      <c r="AB123" s="991"/>
      <c r="AC123" s="991"/>
      <c r="AD123" s="991"/>
      <c r="AE123" s="992"/>
      <c r="AF123" s="993" t="s">
        <v>109</v>
      </c>
      <c r="AG123" s="991"/>
      <c r="AH123" s="991"/>
      <c r="AI123" s="991"/>
      <c r="AJ123" s="992"/>
      <c r="AK123" s="993" t="s">
        <v>109</v>
      </c>
      <c r="AL123" s="991"/>
      <c r="AM123" s="991"/>
      <c r="AN123" s="991"/>
      <c r="AO123" s="992"/>
      <c r="AP123" s="994" t="s">
        <v>109</v>
      </c>
      <c r="AQ123" s="995"/>
      <c r="AR123" s="995"/>
      <c r="AS123" s="995"/>
      <c r="AT123" s="996"/>
      <c r="AU123" s="1063" t="s">
        <v>440</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t="s">
        <v>109</v>
      </c>
      <c r="BR123" s="1059"/>
      <c r="BS123" s="1059"/>
      <c r="BT123" s="1059"/>
      <c r="BU123" s="1059"/>
      <c r="BV123" s="1059" t="s">
        <v>109</v>
      </c>
      <c r="BW123" s="1059"/>
      <c r="BX123" s="1059"/>
      <c r="BY123" s="1059"/>
      <c r="BZ123" s="1059"/>
      <c r="CA123" s="1059" t="s">
        <v>109</v>
      </c>
      <c r="CB123" s="1059"/>
      <c r="CC123" s="1059"/>
      <c r="CD123" s="1059"/>
      <c r="CE123" s="1059"/>
      <c r="CF123" s="1060"/>
      <c r="CG123" s="1061"/>
      <c r="CH123" s="1061"/>
      <c r="CI123" s="1061"/>
      <c r="CJ123" s="1062"/>
      <c r="CK123" s="1048"/>
      <c r="CL123" s="1049"/>
      <c r="CM123" s="1049"/>
      <c r="CN123" s="1049"/>
      <c r="CO123" s="1050"/>
      <c r="CP123" s="1039" t="s">
        <v>384</v>
      </c>
      <c r="CQ123" s="1040"/>
      <c r="CR123" s="1040"/>
      <c r="CS123" s="1040"/>
      <c r="CT123" s="1040"/>
      <c r="CU123" s="1040"/>
      <c r="CV123" s="1040"/>
      <c r="CW123" s="1040"/>
      <c r="CX123" s="1040"/>
      <c r="CY123" s="1040"/>
      <c r="CZ123" s="1040"/>
      <c r="DA123" s="1040"/>
      <c r="DB123" s="1040"/>
      <c r="DC123" s="1040"/>
      <c r="DD123" s="1040"/>
      <c r="DE123" s="1040"/>
      <c r="DF123" s="1041"/>
      <c r="DG123" s="990" t="s">
        <v>109</v>
      </c>
      <c r="DH123" s="991"/>
      <c r="DI123" s="991"/>
      <c r="DJ123" s="991"/>
      <c r="DK123" s="992"/>
      <c r="DL123" s="993" t="s">
        <v>109</v>
      </c>
      <c r="DM123" s="991"/>
      <c r="DN123" s="991"/>
      <c r="DO123" s="991"/>
      <c r="DP123" s="992"/>
      <c r="DQ123" s="993" t="s">
        <v>109</v>
      </c>
      <c r="DR123" s="991"/>
      <c r="DS123" s="991"/>
      <c r="DT123" s="991"/>
      <c r="DU123" s="992"/>
      <c r="DV123" s="994" t="s">
        <v>109</v>
      </c>
      <c r="DW123" s="995"/>
      <c r="DX123" s="995"/>
      <c r="DY123" s="995"/>
      <c r="DZ123" s="996"/>
    </row>
    <row r="124" spans="1:130" s="197" customFormat="1" ht="26.25" customHeight="1" x14ac:dyDescent="0.15">
      <c r="A124" s="1007"/>
      <c r="B124" s="978"/>
      <c r="C124" s="948" t="s">
        <v>429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109</v>
      </c>
      <c r="AB124" s="991"/>
      <c r="AC124" s="991"/>
      <c r="AD124" s="991"/>
      <c r="AE124" s="992"/>
      <c r="AF124" s="993" t="s">
        <v>109</v>
      </c>
      <c r="AG124" s="991"/>
      <c r="AH124" s="991"/>
      <c r="AI124" s="991"/>
      <c r="AJ124" s="992"/>
      <c r="AK124" s="993" t="s">
        <v>109</v>
      </c>
      <c r="AL124" s="991"/>
      <c r="AM124" s="991"/>
      <c r="AN124" s="991"/>
      <c r="AO124" s="992"/>
      <c r="AP124" s="994" t="s">
        <v>109</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441</v>
      </c>
      <c r="CQ124" s="1040"/>
      <c r="CR124" s="1040"/>
      <c r="CS124" s="1040"/>
      <c r="CT124" s="1040"/>
      <c r="CU124" s="1040"/>
      <c r="CV124" s="1040"/>
      <c r="CW124" s="1040"/>
      <c r="CX124" s="1040"/>
      <c r="CY124" s="1040"/>
      <c r="CZ124" s="1040"/>
      <c r="DA124" s="1040"/>
      <c r="DB124" s="1040"/>
      <c r="DC124" s="1040"/>
      <c r="DD124" s="1040"/>
      <c r="DE124" s="1040"/>
      <c r="DF124" s="1041"/>
      <c r="DG124" s="1029">
        <v>2352210</v>
      </c>
      <c r="DH124" s="1030"/>
      <c r="DI124" s="1030"/>
      <c r="DJ124" s="1030"/>
      <c r="DK124" s="1031"/>
      <c r="DL124" s="1032">
        <v>26802</v>
      </c>
      <c r="DM124" s="1030"/>
      <c r="DN124" s="1030"/>
      <c r="DO124" s="1030"/>
      <c r="DP124" s="1031"/>
      <c r="DQ124" s="1032" t="s">
        <v>109</v>
      </c>
      <c r="DR124" s="1030"/>
      <c r="DS124" s="1030"/>
      <c r="DT124" s="1030"/>
      <c r="DU124" s="1031"/>
      <c r="DV124" s="1033" t="s">
        <v>109</v>
      </c>
      <c r="DW124" s="1034"/>
      <c r="DX124" s="1034"/>
      <c r="DY124" s="1034"/>
      <c r="DZ124" s="1035"/>
    </row>
    <row r="125" spans="1:130" s="197" customFormat="1" ht="26.25" customHeight="1" thickBot="1" x14ac:dyDescent="0.2">
      <c r="A125" s="1007"/>
      <c r="B125" s="978"/>
      <c r="C125" s="948" t="s">
        <v>431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109</v>
      </c>
      <c r="AB125" s="991"/>
      <c r="AC125" s="991"/>
      <c r="AD125" s="991"/>
      <c r="AE125" s="992"/>
      <c r="AF125" s="993" t="s">
        <v>109</v>
      </c>
      <c r="AG125" s="991"/>
      <c r="AH125" s="991"/>
      <c r="AI125" s="991"/>
      <c r="AJ125" s="992"/>
      <c r="AK125" s="993" t="s">
        <v>109</v>
      </c>
      <c r="AL125" s="991"/>
      <c r="AM125" s="991"/>
      <c r="AN125" s="991"/>
      <c r="AO125" s="992"/>
      <c r="AP125" s="994" t="s">
        <v>109</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442</v>
      </c>
      <c r="CL125" s="1046"/>
      <c r="CM125" s="1046"/>
      <c r="CN125" s="1046"/>
      <c r="CO125" s="1047"/>
      <c r="CP125" s="972" t="s">
        <v>443</v>
      </c>
      <c r="CQ125" s="919"/>
      <c r="CR125" s="919"/>
      <c r="CS125" s="919"/>
      <c r="CT125" s="919"/>
      <c r="CU125" s="919"/>
      <c r="CV125" s="919"/>
      <c r="CW125" s="919"/>
      <c r="CX125" s="919"/>
      <c r="CY125" s="919"/>
      <c r="CZ125" s="919"/>
      <c r="DA125" s="919"/>
      <c r="DB125" s="919"/>
      <c r="DC125" s="919"/>
      <c r="DD125" s="919"/>
      <c r="DE125" s="919"/>
      <c r="DF125" s="920"/>
      <c r="DG125" s="958" t="s">
        <v>109</v>
      </c>
      <c r="DH125" s="959"/>
      <c r="DI125" s="959"/>
      <c r="DJ125" s="959"/>
      <c r="DK125" s="959"/>
      <c r="DL125" s="959" t="s">
        <v>109</v>
      </c>
      <c r="DM125" s="959"/>
      <c r="DN125" s="959"/>
      <c r="DO125" s="959"/>
      <c r="DP125" s="959"/>
      <c r="DQ125" s="959" t="s">
        <v>109</v>
      </c>
      <c r="DR125" s="959"/>
      <c r="DS125" s="959"/>
      <c r="DT125" s="959"/>
      <c r="DU125" s="959"/>
      <c r="DV125" s="960" t="s">
        <v>109</v>
      </c>
      <c r="DW125" s="960"/>
      <c r="DX125" s="960"/>
      <c r="DY125" s="960"/>
      <c r="DZ125" s="961"/>
    </row>
    <row r="126" spans="1:130" s="197" customFormat="1" ht="26.25" customHeight="1" x14ac:dyDescent="0.15">
      <c r="A126" s="1007"/>
      <c r="B126" s="978"/>
      <c r="C126" s="948" t="s">
        <v>434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109</v>
      </c>
      <c r="AB126" s="991"/>
      <c r="AC126" s="991"/>
      <c r="AD126" s="991"/>
      <c r="AE126" s="992"/>
      <c r="AF126" s="993" t="s">
        <v>109</v>
      </c>
      <c r="AG126" s="991"/>
      <c r="AH126" s="991"/>
      <c r="AI126" s="991"/>
      <c r="AJ126" s="992"/>
      <c r="AK126" s="993" t="s">
        <v>109</v>
      </c>
      <c r="AL126" s="991"/>
      <c r="AM126" s="991"/>
      <c r="AN126" s="991"/>
      <c r="AO126" s="992"/>
      <c r="AP126" s="994" t="s">
        <v>109</v>
      </c>
      <c r="AQ126" s="995"/>
      <c r="AR126" s="995"/>
      <c r="AS126" s="995"/>
      <c r="AT126" s="996"/>
      <c r="AU126" s="233"/>
      <c r="AV126" s="233"/>
      <c r="AW126" s="233"/>
      <c r="AX126" s="1068" t="s">
        <v>444</v>
      </c>
      <c r="AY126" s="1069"/>
      <c r="AZ126" s="1069"/>
      <c r="BA126" s="1069"/>
      <c r="BB126" s="1069"/>
      <c r="BC126" s="1069"/>
      <c r="BD126" s="1069"/>
      <c r="BE126" s="1070"/>
      <c r="BF126" s="1084" t="s">
        <v>445</v>
      </c>
      <c r="BG126" s="1069"/>
      <c r="BH126" s="1069"/>
      <c r="BI126" s="1069"/>
      <c r="BJ126" s="1069"/>
      <c r="BK126" s="1069"/>
      <c r="BL126" s="1070"/>
      <c r="BM126" s="1084" t="s">
        <v>446</v>
      </c>
      <c r="BN126" s="1069"/>
      <c r="BO126" s="1069"/>
      <c r="BP126" s="1069"/>
      <c r="BQ126" s="1069"/>
      <c r="BR126" s="1069"/>
      <c r="BS126" s="1070"/>
      <c r="BT126" s="1084" t="s">
        <v>447</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448</v>
      </c>
      <c r="CQ126" s="982"/>
      <c r="CR126" s="982"/>
      <c r="CS126" s="982"/>
      <c r="CT126" s="982"/>
      <c r="CU126" s="982"/>
      <c r="CV126" s="982"/>
      <c r="CW126" s="982"/>
      <c r="CX126" s="982"/>
      <c r="CY126" s="982"/>
      <c r="CZ126" s="982"/>
      <c r="DA126" s="982"/>
      <c r="DB126" s="982"/>
      <c r="DC126" s="982"/>
      <c r="DD126" s="982"/>
      <c r="DE126" s="982"/>
      <c r="DF126" s="983"/>
      <c r="DG126" s="951" t="s">
        <v>109</v>
      </c>
      <c r="DH126" s="952"/>
      <c r="DI126" s="952"/>
      <c r="DJ126" s="952"/>
      <c r="DK126" s="952"/>
      <c r="DL126" s="952" t="s">
        <v>109</v>
      </c>
      <c r="DM126" s="952"/>
      <c r="DN126" s="952"/>
      <c r="DO126" s="952"/>
      <c r="DP126" s="952"/>
      <c r="DQ126" s="952" t="s">
        <v>109</v>
      </c>
      <c r="DR126" s="952"/>
      <c r="DS126" s="952"/>
      <c r="DT126" s="952"/>
      <c r="DU126" s="952"/>
      <c r="DV126" s="953" t="s">
        <v>109</v>
      </c>
      <c r="DW126" s="953"/>
      <c r="DX126" s="953"/>
      <c r="DY126" s="953"/>
      <c r="DZ126" s="954"/>
    </row>
    <row r="127" spans="1:130" s="197" customFormat="1" ht="26.25" customHeight="1" thickBot="1" x14ac:dyDescent="0.2">
      <c r="A127" s="1008"/>
      <c r="B127" s="980"/>
      <c r="C127" s="1036" t="s">
        <v>449</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t="s">
        <v>109</v>
      </c>
      <c r="AB127" s="991"/>
      <c r="AC127" s="991"/>
      <c r="AD127" s="991"/>
      <c r="AE127" s="992"/>
      <c r="AF127" s="993" t="s">
        <v>109</v>
      </c>
      <c r="AG127" s="991"/>
      <c r="AH127" s="991"/>
      <c r="AI127" s="991"/>
      <c r="AJ127" s="992"/>
      <c r="AK127" s="993" t="s">
        <v>109</v>
      </c>
      <c r="AL127" s="991"/>
      <c r="AM127" s="991"/>
      <c r="AN127" s="991"/>
      <c r="AO127" s="992"/>
      <c r="AP127" s="994" t="s">
        <v>109</v>
      </c>
      <c r="AQ127" s="995"/>
      <c r="AR127" s="995"/>
      <c r="AS127" s="995"/>
      <c r="AT127" s="996"/>
      <c r="AU127" s="233"/>
      <c r="AV127" s="233"/>
      <c r="AW127" s="233"/>
      <c r="AX127" s="918" t="s">
        <v>450</v>
      </c>
      <c r="AY127" s="919"/>
      <c r="AZ127" s="919"/>
      <c r="BA127" s="919"/>
      <c r="BB127" s="919"/>
      <c r="BC127" s="919"/>
      <c r="BD127" s="919"/>
      <c r="BE127" s="920"/>
      <c r="BF127" s="1073" t="s">
        <v>109</v>
      </c>
      <c r="BG127" s="1074"/>
      <c r="BH127" s="1074"/>
      <c r="BI127" s="1074"/>
      <c r="BJ127" s="1074"/>
      <c r="BK127" s="1074"/>
      <c r="BL127" s="1083"/>
      <c r="BM127" s="1073">
        <v>11.25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451</v>
      </c>
      <c r="CQ127" s="1077"/>
      <c r="CR127" s="1077"/>
      <c r="CS127" s="1077"/>
      <c r="CT127" s="1077"/>
      <c r="CU127" s="1077"/>
      <c r="CV127" s="1077"/>
      <c r="CW127" s="1077"/>
      <c r="CX127" s="1077"/>
      <c r="CY127" s="1077"/>
      <c r="CZ127" s="1077"/>
      <c r="DA127" s="1077"/>
      <c r="DB127" s="1077"/>
      <c r="DC127" s="1077"/>
      <c r="DD127" s="1077"/>
      <c r="DE127" s="1077"/>
      <c r="DF127" s="1078"/>
      <c r="DG127" s="1079" t="s">
        <v>109</v>
      </c>
      <c r="DH127" s="1080"/>
      <c r="DI127" s="1080"/>
      <c r="DJ127" s="1080"/>
      <c r="DK127" s="1080"/>
      <c r="DL127" s="1080" t="s">
        <v>109</v>
      </c>
      <c r="DM127" s="1080"/>
      <c r="DN127" s="1080"/>
      <c r="DO127" s="1080"/>
      <c r="DP127" s="1080"/>
      <c r="DQ127" s="1080" t="s">
        <v>109</v>
      </c>
      <c r="DR127" s="1080"/>
      <c r="DS127" s="1080"/>
      <c r="DT127" s="1080"/>
      <c r="DU127" s="1080"/>
      <c r="DV127" s="1081" t="s">
        <v>109</v>
      </c>
      <c r="DW127" s="1081"/>
      <c r="DX127" s="1081"/>
      <c r="DY127" s="1081"/>
      <c r="DZ127" s="1082"/>
    </row>
    <row r="128" spans="1:130" s="197" customFormat="1" ht="26.25" customHeight="1" x14ac:dyDescent="0.15">
      <c r="A128" s="1103" t="s">
        <v>452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453</v>
      </c>
      <c r="X128" s="1105"/>
      <c r="Y128" s="1105"/>
      <c r="Z128" s="1106"/>
      <c r="AA128" s="1121">
        <v>3519886</v>
      </c>
      <c r="AB128" s="1122"/>
      <c r="AC128" s="1122"/>
      <c r="AD128" s="1122"/>
      <c r="AE128" s="1123"/>
      <c r="AF128" s="1124">
        <v>3766296</v>
      </c>
      <c r="AG128" s="1122"/>
      <c r="AH128" s="1122"/>
      <c r="AI128" s="1122"/>
      <c r="AJ128" s="1123"/>
      <c r="AK128" s="1124">
        <v>3758120</v>
      </c>
      <c r="AL128" s="1122"/>
      <c r="AM128" s="1122"/>
      <c r="AN128" s="1122"/>
      <c r="AO128" s="1123"/>
      <c r="AP128" s="1125"/>
      <c r="AQ128" s="1126"/>
      <c r="AR128" s="1126"/>
      <c r="AS128" s="1126"/>
      <c r="AT128" s="1127"/>
      <c r="AU128" s="235"/>
      <c r="AV128" s="235"/>
      <c r="AW128" s="235"/>
      <c r="AX128" s="1086" t="s">
        <v>454</v>
      </c>
      <c r="AY128" s="982"/>
      <c r="AZ128" s="982"/>
      <c r="BA128" s="982"/>
      <c r="BB128" s="982"/>
      <c r="BC128" s="982"/>
      <c r="BD128" s="982"/>
      <c r="BE128" s="983"/>
      <c r="BF128" s="1098" t="s">
        <v>455</v>
      </c>
      <c r="BG128" s="1099"/>
      <c r="BH128" s="1099"/>
      <c r="BI128" s="1099"/>
      <c r="BJ128" s="1099"/>
      <c r="BK128" s="1099"/>
      <c r="BL128" s="1100"/>
      <c r="BM128" s="1098">
        <v>16.25</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90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456</v>
      </c>
      <c r="X129" s="1093"/>
      <c r="Y129" s="1093"/>
      <c r="Z129" s="1094"/>
      <c r="AA129" s="990">
        <v>67340782</v>
      </c>
      <c r="AB129" s="991"/>
      <c r="AC129" s="991"/>
      <c r="AD129" s="991"/>
      <c r="AE129" s="992"/>
      <c r="AF129" s="993">
        <v>67271327</v>
      </c>
      <c r="AG129" s="991"/>
      <c r="AH129" s="991"/>
      <c r="AI129" s="991"/>
      <c r="AJ129" s="992"/>
      <c r="AK129" s="993">
        <v>67708473</v>
      </c>
      <c r="AL129" s="991"/>
      <c r="AM129" s="991"/>
      <c r="AN129" s="991"/>
      <c r="AO129" s="992"/>
      <c r="AP129" s="1095"/>
      <c r="AQ129" s="1096"/>
      <c r="AR129" s="1096"/>
      <c r="AS129" s="1096"/>
      <c r="AT129" s="1097"/>
      <c r="AU129" s="235"/>
      <c r="AV129" s="235"/>
      <c r="AW129" s="235"/>
      <c r="AX129" s="1086" t="s">
        <v>457</v>
      </c>
      <c r="AY129" s="982"/>
      <c r="AZ129" s="982"/>
      <c r="BA129" s="982"/>
      <c r="BB129" s="982"/>
      <c r="BC129" s="982"/>
      <c r="BD129" s="982"/>
      <c r="BE129" s="983"/>
      <c r="BF129" s="1087">
        <v>-1.5</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458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459</v>
      </c>
      <c r="X130" s="1093"/>
      <c r="Y130" s="1093"/>
      <c r="Z130" s="1094"/>
      <c r="AA130" s="990">
        <v>7013561</v>
      </c>
      <c r="AB130" s="991"/>
      <c r="AC130" s="991"/>
      <c r="AD130" s="991"/>
      <c r="AE130" s="992"/>
      <c r="AF130" s="993">
        <v>6863670</v>
      </c>
      <c r="AG130" s="991"/>
      <c r="AH130" s="991"/>
      <c r="AI130" s="991"/>
      <c r="AJ130" s="992"/>
      <c r="AK130" s="993">
        <v>6028293</v>
      </c>
      <c r="AL130" s="991"/>
      <c r="AM130" s="991"/>
      <c r="AN130" s="991"/>
      <c r="AO130" s="992"/>
      <c r="AP130" s="1095"/>
      <c r="AQ130" s="1096"/>
      <c r="AR130" s="1096"/>
      <c r="AS130" s="1096"/>
      <c r="AT130" s="1097"/>
      <c r="AU130" s="235"/>
      <c r="AV130" s="235"/>
      <c r="AW130" s="235"/>
      <c r="AX130" s="1145" t="s">
        <v>460</v>
      </c>
      <c r="AY130" s="1077"/>
      <c r="AZ130" s="1077"/>
      <c r="BA130" s="1077"/>
      <c r="BB130" s="1077"/>
      <c r="BC130" s="1077"/>
      <c r="BD130" s="1077"/>
      <c r="BE130" s="1078"/>
      <c r="BF130" s="1107" t="s">
        <v>109</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461</v>
      </c>
      <c r="X131" s="1116"/>
      <c r="Y131" s="1116"/>
      <c r="Z131" s="1117"/>
      <c r="AA131" s="1029">
        <v>60327221</v>
      </c>
      <c r="AB131" s="1030"/>
      <c r="AC131" s="1030"/>
      <c r="AD131" s="1030"/>
      <c r="AE131" s="1031"/>
      <c r="AF131" s="1032">
        <v>60407657</v>
      </c>
      <c r="AG131" s="1030"/>
      <c r="AH131" s="1030"/>
      <c r="AI131" s="1030"/>
      <c r="AJ131" s="1031"/>
      <c r="AK131" s="1032">
        <v>61680180</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462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463</v>
      </c>
      <c r="W132" s="1133"/>
      <c r="X132" s="1133"/>
      <c r="Y132" s="1133"/>
      <c r="Z132" s="1134"/>
      <c r="AA132" s="1135">
        <v>-1.54320054</v>
      </c>
      <c r="AB132" s="1136"/>
      <c r="AC132" s="1136"/>
      <c r="AD132" s="1136"/>
      <c r="AE132" s="1137"/>
      <c r="AF132" s="1138">
        <v>-1.617291662</v>
      </c>
      <c r="AG132" s="1136"/>
      <c r="AH132" s="1136"/>
      <c r="AI132" s="1136"/>
      <c r="AJ132" s="1137"/>
      <c r="AK132" s="1138">
        <v>-1.5492286179999999</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464</v>
      </c>
      <c r="W133" s="1140"/>
      <c r="X133" s="1140"/>
      <c r="Y133" s="1140"/>
      <c r="Z133" s="1141"/>
      <c r="AA133" s="1142">
        <v>-0.5</v>
      </c>
      <c r="AB133" s="1143"/>
      <c r="AC133" s="1143"/>
      <c r="AD133" s="1143"/>
      <c r="AE133" s="1144"/>
      <c r="AF133" s="1142">
        <v>-1.1000000000000001</v>
      </c>
      <c r="AG133" s="1143"/>
      <c r="AH133" s="1143"/>
      <c r="AI133" s="1143"/>
      <c r="AJ133" s="1144"/>
      <c r="AK133" s="1142">
        <v>-1.5</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51" t="s">
        <v>472</v>
      </c>
      <c r="H9" s="1152"/>
      <c r="I9" s="1152"/>
      <c r="J9" s="1153"/>
      <c r="K9" s="263">
        <v>22191595</v>
      </c>
      <c r="L9" s="264">
        <v>60456</v>
      </c>
      <c r="M9" s="265">
        <v>57432</v>
      </c>
      <c r="N9" s="266">
        <v>5.3</v>
      </c>
    </row>
    <row r="10" spans="1:16" x14ac:dyDescent="0.15">
      <c r="A10" s="248"/>
      <c r="B10" s="244"/>
      <c r="C10" s="244"/>
      <c r="D10" s="244"/>
      <c r="E10" s="244"/>
      <c r="F10" s="244"/>
      <c r="G10" s="1151" t="s">
        <v>473</v>
      </c>
      <c r="H10" s="1152"/>
      <c r="I10" s="1152"/>
      <c r="J10" s="1153"/>
      <c r="K10" s="267">
        <v>1459551</v>
      </c>
      <c r="L10" s="268">
        <v>3976</v>
      </c>
      <c r="M10" s="269">
        <v>3554</v>
      </c>
      <c r="N10" s="270">
        <v>11.9</v>
      </c>
    </row>
    <row r="11" spans="1:16" ht="13.5" customHeight="1" x14ac:dyDescent="0.15">
      <c r="A11" s="248"/>
      <c r="B11" s="244"/>
      <c r="C11" s="244"/>
      <c r="D11" s="244"/>
      <c r="E11" s="244"/>
      <c r="F11" s="244"/>
      <c r="G11" s="1151" t="s">
        <v>474</v>
      </c>
      <c r="H11" s="1152"/>
      <c r="I11" s="1152"/>
      <c r="J11" s="1153"/>
      <c r="K11" s="267">
        <v>594</v>
      </c>
      <c r="L11" s="268">
        <v>2</v>
      </c>
      <c r="M11" s="269">
        <v>1872</v>
      </c>
      <c r="N11" s="270">
        <v>-99.9</v>
      </c>
    </row>
    <row r="12" spans="1:16" ht="13.5" customHeight="1" x14ac:dyDescent="0.15">
      <c r="A12" s="248"/>
      <c r="B12" s="244"/>
      <c r="C12" s="244"/>
      <c r="D12" s="244"/>
      <c r="E12" s="244"/>
      <c r="F12" s="244"/>
      <c r="G12" s="1151" t="s">
        <v>475</v>
      </c>
      <c r="H12" s="1152"/>
      <c r="I12" s="1152"/>
      <c r="J12" s="1153"/>
      <c r="K12" s="267" t="s">
        <v>476</v>
      </c>
      <c r="L12" s="268" t="s">
        <v>476</v>
      </c>
      <c r="M12" s="269">
        <v>1337</v>
      </c>
      <c r="N12" s="270" t="s">
        <v>476</v>
      </c>
    </row>
    <row r="13" spans="1:16" ht="13.5" customHeight="1" x14ac:dyDescent="0.15">
      <c r="A13" s="248"/>
      <c r="B13" s="244"/>
      <c r="C13" s="244"/>
      <c r="D13" s="244"/>
      <c r="E13" s="244"/>
      <c r="F13" s="244"/>
      <c r="G13" s="1151" t="s">
        <v>477</v>
      </c>
      <c r="H13" s="1152"/>
      <c r="I13" s="1152"/>
      <c r="J13" s="1153"/>
      <c r="K13" s="267" t="s">
        <v>476</v>
      </c>
      <c r="L13" s="268" t="s">
        <v>476</v>
      </c>
      <c r="M13" s="269">
        <v>100</v>
      </c>
      <c r="N13" s="270" t="s">
        <v>476</v>
      </c>
    </row>
    <row r="14" spans="1:16" ht="13.5" customHeight="1" x14ac:dyDescent="0.15">
      <c r="A14" s="248"/>
      <c r="B14" s="244"/>
      <c r="C14" s="244"/>
      <c r="D14" s="244"/>
      <c r="E14" s="244"/>
      <c r="F14" s="244"/>
      <c r="G14" s="1151" t="s">
        <v>478</v>
      </c>
      <c r="H14" s="1152"/>
      <c r="I14" s="1152"/>
      <c r="J14" s="1153"/>
      <c r="K14" s="267">
        <v>1030976</v>
      </c>
      <c r="L14" s="268">
        <v>2809</v>
      </c>
      <c r="M14" s="269">
        <v>1938</v>
      </c>
      <c r="N14" s="270">
        <v>44.9</v>
      </c>
    </row>
    <row r="15" spans="1:16" ht="13.5" customHeight="1" x14ac:dyDescent="0.15">
      <c r="A15" s="248"/>
      <c r="B15" s="244"/>
      <c r="C15" s="244"/>
      <c r="D15" s="244"/>
      <c r="E15" s="244"/>
      <c r="F15" s="244"/>
      <c r="G15" s="1151" t="s">
        <v>479</v>
      </c>
      <c r="H15" s="1152"/>
      <c r="I15" s="1152"/>
      <c r="J15" s="1153"/>
      <c r="K15" s="267">
        <v>425294</v>
      </c>
      <c r="L15" s="268">
        <v>1159</v>
      </c>
      <c r="M15" s="269">
        <v>1186</v>
      </c>
      <c r="N15" s="270">
        <v>-2.2999999999999998</v>
      </c>
    </row>
    <row r="16" spans="1:16" x14ac:dyDescent="0.15">
      <c r="A16" s="248"/>
      <c r="B16" s="244"/>
      <c r="C16" s="244"/>
      <c r="D16" s="244"/>
      <c r="E16" s="244"/>
      <c r="F16" s="244"/>
      <c r="G16" s="1154" t="s">
        <v>480</v>
      </c>
      <c r="H16" s="1155"/>
      <c r="I16" s="1155"/>
      <c r="J16" s="1156"/>
      <c r="K16" s="268">
        <v>-1819052</v>
      </c>
      <c r="L16" s="268">
        <v>-4956</v>
      </c>
      <c r="M16" s="269">
        <v>-5101</v>
      </c>
      <c r="N16" s="270">
        <v>-2.8</v>
      </c>
    </row>
    <row r="17" spans="1:16" x14ac:dyDescent="0.15">
      <c r="A17" s="248"/>
      <c r="B17" s="244"/>
      <c r="C17" s="244"/>
      <c r="D17" s="244"/>
      <c r="E17" s="244"/>
      <c r="F17" s="244"/>
      <c r="G17" s="1154" t="s">
        <v>168</v>
      </c>
      <c r="H17" s="1155"/>
      <c r="I17" s="1155"/>
      <c r="J17" s="1156"/>
      <c r="K17" s="268">
        <v>23288958</v>
      </c>
      <c r="L17" s="268">
        <v>63446</v>
      </c>
      <c r="M17" s="269">
        <v>62317</v>
      </c>
      <c r="N17" s="270">
        <v>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6" t="s">
        <v>485</v>
      </c>
      <c r="H21" s="1147"/>
      <c r="I21" s="1147"/>
      <c r="J21" s="1148"/>
      <c r="K21" s="280">
        <v>6.13</v>
      </c>
      <c r="L21" s="281">
        <v>6.15</v>
      </c>
      <c r="M21" s="282">
        <v>-0.02</v>
      </c>
      <c r="N21" s="249"/>
      <c r="O21" s="283"/>
      <c r="P21" s="279"/>
    </row>
    <row r="22" spans="1:16" s="284" customFormat="1" x14ac:dyDescent="0.15">
      <c r="A22" s="279"/>
      <c r="B22" s="249"/>
      <c r="C22" s="249"/>
      <c r="D22" s="249"/>
      <c r="E22" s="249"/>
      <c r="F22" s="249"/>
      <c r="G22" s="1146" t="s">
        <v>486</v>
      </c>
      <c r="H22" s="1147"/>
      <c r="I22" s="1147"/>
      <c r="J22" s="1148"/>
      <c r="K22" s="285">
        <v>99.7</v>
      </c>
      <c r="L22" s="286">
        <v>100.2</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62" t="s">
        <v>490</v>
      </c>
      <c r="H32" s="1163"/>
      <c r="I32" s="1163"/>
      <c r="J32" s="1164"/>
      <c r="K32" s="294">
        <v>5840199</v>
      </c>
      <c r="L32" s="294">
        <v>15910</v>
      </c>
      <c r="M32" s="295">
        <v>33247</v>
      </c>
      <c r="N32" s="296">
        <v>-52.1</v>
      </c>
    </row>
    <row r="33" spans="1:16" ht="13.5" customHeight="1" x14ac:dyDescent="0.15">
      <c r="A33" s="248"/>
      <c r="B33" s="244"/>
      <c r="C33" s="244"/>
      <c r="D33" s="244"/>
      <c r="E33" s="244"/>
      <c r="F33" s="244"/>
      <c r="G33" s="1162" t="s">
        <v>491</v>
      </c>
      <c r="H33" s="1163"/>
      <c r="I33" s="1163"/>
      <c r="J33" s="1164"/>
      <c r="K33" s="294" t="s">
        <v>476</v>
      </c>
      <c r="L33" s="294" t="s">
        <v>476</v>
      </c>
      <c r="M33" s="295">
        <v>7</v>
      </c>
      <c r="N33" s="296" t="s">
        <v>476</v>
      </c>
    </row>
    <row r="34" spans="1:16" ht="27" customHeight="1" x14ac:dyDescent="0.15">
      <c r="A34" s="248"/>
      <c r="B34" s="244"/>
      <c r="C34" s="244"/>
      <c r="D34" s="244"/>
      <c r="E34" s="244"/>
      <c r="F34" s="244"/>
      <c r="G34" s="1162" t="s">
        <v>492</v>
      </c>
      <c r="H34" s="1163"/>
      <c r="I34" s="1163"/>
      <c r="J34" s="1164"/>
      <c r="K34" s="294" t="s">
        <v>476</v>
      </c>
      <c r="L34" s="294" t="s">
        <v>476</v>
      </c>
      <c r="M34" s="295">
        <v>75</v>
      </c>
      <c r="N34" s="296" t="s">
        <v>476</v>
      </c>
    </row>
    <row r="35" spans="1:16" ht="27" customHeight="1" x14ac:dyDescent="0.15">
      <c r="A35" s="248"/>
      <c r="B35" s="244"/>
      <c r="C35" s="244"/>
      <c r="D35" s="244"/>
      <c r="E35" s="244"/>
      <c r="F35" s="244"/>
      <c r="G35" s="1162" t="s">
        <v>493</v>
      </c>
      <c r="H35" s="1163"/>
      <c r="I35" s="1163"/>
      <c r="J35" s="1164"/>
      <c r="K35" s="294">
        <v>2682935</v>
      </c>
      <c r="L35" s="294">
        <v>7309</v>
      </c>
      <c r="M35" s="295">
        <v>11550</v>
      </c>
      <c r="N35" s="296">
        <v>-36.700000000000003</v>
      </c>
    </row>
    <row r="36" spans="1:16" ht="27" customHeight="1" x14ac:dyDescent="0.15">
      <c r="A36" s="248"/>
      <c r="B36" s="244"/>
      <c r="C36" s="244"/>
      <c r="D36" s="244"/>
      <c r="E36" s="244"/>
      <c r="F36" s="244"/>
      <c r="G36" s="1162" t="s">
        <v>494</v>
      </c>
      <c r="H36" s="1163"/>
      <c r="I36" s="1163"/>
      <c r="J36" s="1164"/>
      <c r="K36" s="294" t="s">
        <v>476</v>
      </c>
      <c r="L36" s="294" t="s">
        <v>476</v>
      </c>
      <c r="M36" s="295">
        <v>437</v>
      </c>
      <c r="N36" s="296" t="s">
        <v>476</v>
      </c>
    </row>
    <row r="37" spans="1:16" ht="13.5" customHeight="1" x14ac:dyDescent="0.15">
      <c r="A37" s="248"/>
      <c r="B37" s="244"/>
      <c r="C37" s="244"/>
      <c r="D37" s="244"/>
      <c r="E37" s="244"/>
      <c r="F37" s="244"/>
      <c r="G37" s="1162" t="s">
        <v>495</v>
      </c>
      <c r="H37" s="1163"/>
      <c r="I37" s="1163"/>
      <c r="J37" s="1164"/>
      <c r="K37" s="294">
        <v>307712</v>
      </c>
      <c r="L37" s="294">
        <v>838</v>
      </c>
      <c r="M37" s="295">
        <v>1068</v>
      </c>
      <c r="N37" s="296">
        <v>-21.5</v>
      </c>
    </row>
    <row r="38" spans="1:16" ht="27" customHeight="1" x14ac:dyDescent="0.15">
      <c r="A38" s="248"/>
      <c r="B38" s="244"/>
      <c r="C38" s="244"/>
      <c r="D38" s="244"/>
      <c r="E38" s="244"/>
      <c r="F38" s="244"/>
      <c r="G38" s="1165" t="s">
        <v>496</v>
      </c>
      <c r="H38" s="1166"/>
      <c r="I38" s="1166"/>
      <c r="J38" s="1167"/>
      <c r="K38" s="297" t="s">
        <v>476</v>
      </c>
      <c r="L38" s="297" t="s">
        <v>476</v>
      </c>
      <c r="M38" s="298">
        <v>2</v>
      </c>
      <c r="N38" s="299" t="s">
        <v>476</v>
      </c>
      <c r="O38" s="293"/>
    </row>
    <row r="39" spans="1:16" x14ac:dyDescent="0.15">
      <c r="A39" s="248"/>
      <c r="B39" s="244"/>
      <c r="C39" s="244"/>
      <c r="D39" s="244"/>
      <c r="E39" s="244"/>
      <c r="F39" s="244"/>
      <c r="G39" s="1165" t="s">
        <v>497</v>
      </c>
      <c r="H39" s="1166"/>
      <c r="I39" s="1166"/>
      <c r="J39" s="1167"/>
      <c r="K39" s="300">
        <v>-3758120</v>
      </c>
      <c r="L39" s="300">
        <v>-10238</v>
      </c>
      <c r="M39" s="301">
        <v>-8067</v>
      </c>
      <c r="N39" s="302">
        <v>26.9</v>
      </c>
      <c r="O39" s="293"/>
    </row>
    <row r="40" spans="1:16" ht="27" customHeight="1" x14ac:dyDescent="0.15">
      <c r="A40" s="248"/>
      <c r="B40" s="244"/>
      <c r="C40" s="244"/>
      <c r="D40" s="244"/>
      <c r="E40" s="244"/>
      <c r="F40" s="244"/>
      <c r="G40" s="1162" t="s">
        <v>498</v>
      </c>
      <c r="H40" s="1163"/>
      <c r="I40" s="1163"/>
      <c r="J40" s="1164"/>
      <c r="K40" s="300">
        <v>-6028293</v>
      </c>
      <c r="L40" s="300">
        <v>-16423</v>
      </c>
      <c r="M40" s="301">
        <v>-28419</v>
      </c>
      <c r="N40" s="302">
        <v>-42.2</v>
      </c>
      <c r="O40" s="293"/>
    </row>
    <row r="41" spans="1:16" x14ac:dyDescent="0.15">
      <c r="A41" s="248"/>
      <c r="B41" s="244"/>
      <c r="C41" s="244"/>
      <c r="D41" s="244"/>
      <c r="E41" s="244"/>
      <c r="F41" s="244"/>
      <c r="G41" s="1168" t="s">
        <v>279</v>
      </c>
      <c r="H41" s="1169"/>
      <c r="I41" s="1169"/>
      <c r="J41" s="1170"/>
      <c r="K41" s="294">
        <v>-955567</v>
      </c>
      <c r="L41" s="300">
        <v>-2603</v>
      </c>
      <c r="M41" s="301">
        <v>9899</v>
      </c>
      <c r="N41" s="302">
        <v>-126.3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7" t="s">
        <v>467</v>
      </c>
      <c r="J49" s="1159" t="s">
        <v>502</v>
      </c>
      <c r="K49" s="1160"/>
      <c r="L49" s="1160"/>
      <c r="M49" s="1160"/>
      <c r="N49" s="1161"/>
    </row>
    <row r="50" spans="1:14" x14ac:dyDescent="0.15">
      <c r="A50" s="248"/>
      <c r="B50" s="244"/>
      <c r="C50" s="244"/>
      <c r="D50" s="244"/>
      <c r="E50" s="244"/>
      <c r="F50" s="244"/>
      <c r="G50" s="312"/>
      <c r="H50" s="313"/>
      <c r="I50" s="1158"/>
      <c r="J50" s="314" t="s">
        <v>503</v>
      </c>
      <c r="K50" s="315" t="s">
        <v>504</v>
      </c>
      <c r="L50" s="316" t="s">
        <v>505</v>
      </c>
      <c r="M50" s="317" t="s">
        <v>506</v>
      </c>
      <c r="N50" s="318" t="s">
        <v>507</v>
      </c>
    </row>
    <row r="51" spans="1:14" x14ac:dyDescent="0.15">
      <c r="A51" s="248"/>
      <c r="B51" s="244"/>
      <c r="C51" s="244"/>
      <c r="D51" s="244"/>
      <c r="E51" s="244"/>
      <c r="F51" s="244"/>
      <c r="G51" s="310" t="s">
        <v>508</v>
      </c>
      <c r="H51" s="311"/>
      <c r="I51" s="319">
        <v>6484074</v>
      </c>
      <c r="J51" s="320">
        <v>18535</v>
      </c>
      <c r="K51" s="321">
        <v>-43.2</v>
      </c>
      <c r="L51" s="322">
        <v>36765</v>
      </c>
      <c r="M51" s="323">
        <v>-11.9</v>
      </c>
      <c r="N51" s="324">
        <v>-31.3</v>
      </c>
    </row>
    <row r="52" spans="1:14" x14ac:dyDescent="0.15">
      <c r="A52" s="248"/>
      <c r="B52" s="244"/>
      <c r="C52" s="244"/>
      <c r="D52" s="244"/>
      <c r="E52" s="244"/>
      <c r="F52" s="244"/>
      <c r="G52" s="325"/>
      <c r="H52" s="326" t="s">
        <v>509</v>
      </c>
      <c r="I52" s="327">
        <v>3511960</v>
      </c>
      <c r="J52" s="328">
        <v>10039</v>
      </c>
      <c r="K52" s="329">
        <v>-43.2</v>
      </c>
      <c r="L52" s="330">
        <v>20975</v>
      </c>
      <c r="M52" s="331">
        <v>-14.8</v>
      </c>
      <c r="N52" s="332">
        <v>-28.4</v>
      </c>
    </row>
    <row r="53" spans="1:14" x14ac:dyDescent="0.15">
      <c r="A53" s="248"/>
      <c r="B53" s="244"/>
      <c r="C53" s="244"/>
      <c r="D53" s="244"/>
      <c r="E53" s="244"/>
      <c r="F53" s="244"/>
      <c r="G53" s="310" t="s">
        <v>510</v>
      </c>
      <c r="H53" s="311"/>
      <c r="I53" s="319">
        <v>12618165</v>
      </c>
      <c r="J53" s="320">
        <v>35368</v>
      </c>
      <c r="K53" s="321">
        <v>90.8</v>
      </c>
      <c r="L53" s="322">
        <v>39052</v>
      </c>
      <c r="M53" s="323">
        <v>6.2</v>
      </c>
      <c r="N53" s="324">
        <v>84.6</v>
      </c>
    </row>
    <row r="54" spans="1:14" x14ac:dyDescent="0.15">
      <c r="A54" s="248"/>
      <c r="B54" s="244"/>
      <c r="C54" s="244"/>
      <c r="D54" s="244"/>
      <c r="E54" s="244"/>
      <c r="F54" s="244"/>
      <c r="G54" s="325"/>
      <c r="H54" s="326" t="s">
        <v>509</v>
      </c>
      <c r="I54" s="327">
        <v>8119845</v>
      </c>
      <c r="J54" s="328">
        <v>22759</v>
      </c>
      <c r="K54" s="329">
        <v>126.7</v>
      </c>
      <c r="L54" s="330">
        <v>21186</v>
      </c>
      <c r="M54" s="331">
        <v>1</v>
      </c>
      <c r="N54" s="332">
        <v>125.7</v>
      </c>
    </row>
    <row r="55" spans="1:14" x14ac:dyDescent="0.15">
      <c r="A55" s="248"/>
      <c r="B55" s="244"/>
      <c r="C55" s="244"/>
      <c r="D55" s="244"/>
      <c r="E55" s="244"/>
      <c r="F55" s="244"/>
      <c r="G55" s="310" t="s">
        <v>511</v>
      </c>
      <c r="H55" s="311"/>
      <c r="I55" s="319">
        <v>8231154</v>
      </c>
      <c r="J55" s="320">
        <v>22859</v>
      </c>
      <c r="K55" s="321">
        <v>-35.4</v>
      </c>
      <c r="L55" s="322">
        <v>41235</v>
      </c>
      <c r="M55" s="323">
        <v>5.6</v>
      </c>
      <c r="N55" s="324">
        <v>-41</v>
      </c>
    </row>
    <row r="56" spans="1:14" x14ac:dyDescent="0.15">
      <c r="A56" s="248"/>
      <c r="B56" s="244"/>
      <c r="C56" s="244"/>
      <c r="D56" s="244"/>
      <c r="E56" s="244"/>
      <c r="F56" s="244"/>
      <c r="G56" s="325"/>
      <c r="H56" s="326" t="s">
        <v>509</v>
      </c>
      <c r="I56" s="327">
        <v>3796232</v>
      </c>
      <c r="J56" s="328">
        <v>10543</v>
      </c>
      <c r="K56" s="329">
        <v>-53.7</v>
      </c>
      <c r="L56" s="330">
        <v>22086</v>
      </c>
      <c r="M56" s="331">
        <v>4.2</v>
      </c>
      <c r="N56" s="332">
        <v>-57.9</v>
      </c>
    </row>
    <row r="57" spans="1:14" x14ac:dyDescent="0.15">
      <c r="A57" s="248"/>
      <c r="B57" s="244"/>
      <c r="C57" s="244"/>
      <c r="D57" s="244"/>
      <c r="E57" s="244"/>
      <c r="F57" s="244"/>
      <c r="G57" s="310" t="s">
        <v>512</v>
      </c>
      <c r="H57" s="311"/>
      <c r="I57" s="319">
        <v>12082364</v>
      </c>
      <c r="J57" s="320">
        <v>33299</v>
      </c>
      <c r="K57" s="321">
        <v>45.7</v>
      </c>
      <c r="L57" s="322">
        <v>41862</v>
      </c>
      <c r="M57" s="323">
        <v>1.5</v>
      </c>
      <c r="N57" s="324">
        <v>44.2</v>
      </c>
    </row>
    <row r="58" spans="1:14" x14ac:dyDescent="0.15">
      <c r="A58" s="248"/>
      <c r="B58" s="244"/>
      <c r="C58" s="244"/>
      <c r="D58" s="244"/>
      <c r="E58" s="244"/>
      <c r="F58" s="244"/>
      <c r="G58" s="325"/>
      <c r="H58" s="326" t="s">
        <v>509</v>
      </c>
      <c r="I58" s="327">
        <v>6062197</v>
      </c>
      <c r="J58" s="328">
        <v>16707</v>
      </c>
      <c r="K58" s="329">
        <v>58.5</v>
      </c>
      <c r="L58" s="330">
        <v>23710</v>
      </c>
      <c r="M58" s="331">
        <v>7.4</v>
      </c>
      <c r="N58" s="332">
        <v>51.1</v>
      </c>
    </row>
    <row r="59" spans="1:14" x14ac:dyDescent="0.15">
      <c r="A59" s="248"/>
      <c r="B59" s="244"/>
      <c r="C59" s="244"/>
      <c r="D59" s="244"/>
      <c r="E59" s="244"/>
      <c r="F59" s="244"/>
      <c r="G59" s="310" t="s">
        <v>513</v>
      </c>
      <c r="H59" s="311"/>
      <c r="I59" s="319">
        <v>15418871</v>
      </c>
      <c r="J59" s="320">
        <v>42005</v>
      </c>
      <c r="K59" s="321">
        <v>26.1</v>
      </c>
      <c r="L59" s="322">
        <v>43554</v>
      </c>
      <c r="M59" s="323">
        <v>4</v>
      </c>
      <c r="N59" s="324">
        <v>22.1</v>
      </c>
    </row>
    <row r="60" spans="1:14" x14ac:dyDescent="0.15">
      <c r="A60" s="248"/>
      <c r="B60" s="244"/>
      <c r="C60" s="244"/>
      <c r="D60" s="244"/>
      <c r="E60" s="244"/>
      <c r="F60" s="244"/>
      <c r="G60" s="325"/>
      <c r="H60" s="326" t="s">
        <v>509</v>
      </c>
      <c r="I60" s="333">
        <v>10664999</v>
      </c>
      <c r="J60" s="328">
        <v>29055</v>
      </c>
      <c r="K60" s="329">
        <v>73.900000000000006</v>
      </c>
      <c r="L60" s="330">
        <v>24811</v>
      </c>
      <c r="M60" s="331">
        <v>4.5999999999999996</v>
      </c>
      <c r="N60" s="332">
        <v>69.3</v>
      </c>
    </row>
    <row r="61" spans="1:14" x14ac:dyDescent="0.15">
      <c r="A61" s="248"/>
      <c r="B61" s="244"/>
      <c r="C61" s="244"/>
      <c r="D61" s="244"/>
      <c r="E61" s="244"/>
      <c r="F61" s="244"/>
      <c r="G61" s="310" t="s">
        <v>514</v>
      </c>
      <c r="H61" s="334"/>
      <c r="I61" s="335">
        <v>10966926</v>
      </c>
      <c r="J61" s="336">
        <v>30413</v>
      </c>
      <c r="K61" s="337">
        <v>16.8</v>
      </c>
      <c r="L61" s="338">
        <v>40494</v>
      </c>
      <c r="M61" s="339">
        <v>1.1000000000000001</v>
      </c>
      <c r="N61" s="324">
        <v>15.7</v>
      </c>
    </row>
    <row r="62" spans="1:14" x14ac:dyDescent="0.15">
      <c r="A62" s="248"/>
      <c r="B62" s="244"/>
      <c r="C62" s="244"/>
      <c r="D62" s="244"/>
      <c r="E62" s="244"/>
      <c r="F62" s="244"/>
      <c r="G62" s="325"/>
      <c r="H62" s="326" t="s">
        <v>509</v>
      </c>
      <c r="I62" s="327">
        <v>6431047</v>
      </c>
      <c r="J62" s="328">
        <v>17821</v>
      </c>
      <c r="K62" s="329">
        <v>32.4</v>
      </c>
      <c r="L62" s="330">
        <v>22554</v>
      </c>
      <c r="M62" s="331">
        <v>0.5</v>
      </c>
      <c r="N62" s="332">
        <v>31.9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1" t="s">
        <v>3</v>
      </c>
      <c r="D47" s="1171"/>
      <c r="E47" s="1172"/>
      <c r="F47" s="11">
        <v>14.09</v>
      </c>
      <c r="G47" s="12">
        <v>13.83</v>
      </c>
      <c r="H47" s="12">
        <v>13.62</v>
      </c>
      <c r="I47" s="12">
        <v>15.15</v>
      </c>
      <c r="J47" s="13">
        <v>15.57</v>
      </c>
    </row>
    <row r="48" spans="2:10" ht="57.75" customHeight="1" x14ac:dyDescent="0.15">
      <c r="B48" s="14"/>
      <c r="C48" s="1173" t="s">
        <v>4</v>
      </c>
      <c r="D48" s="1173"/>
      <c r="E48" s="1174"/>
      <c r="F48" s="15">
        <v>0.12</v>
      </c>
      <c r="G48" s="16">
        <v>0.2</v>
      </c>
      <c r="H48" s="16">
        <v>3.03</v>
      </c>
      <c r="I48" s="16">
        <v>1.66</v>
      </c>
      <c r="J48" s="17">
        <v>0.26</v>
      </c>
    </row>
    <row r="49" spans="2:10" ht="57.75" customHeight="1" thickBot="1" x14ac:dyDescent="0.2">
      <c r="B49" s="18"/>
      <c r="C49" s="1175" t="s">
        <v>5</v>
      </c>
      <c r="D49" s="1175"/>
      <c r="E49" s="1176"/>
      <c r="F49" s="19" t="s">
        <v>521</v>
      </c>
      <c r="G49" s="20" t="s">
        <v>522</v>
      </c>
      <c r="H49" s="20">
        <v>2.94</v>
      </c>
      <c r="I49" s="20">
        <v>0.14000000000000001</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2017-05-11T11:44:42Z</cp:lastPrinted>
  <dcterms:created xsi:type="dcterms:W3CDTF">2017-02-15T20:25:20Z</dcterms:created>
  <dcterms:modified xsi:type="dcterms:W3CDTF">2018-03-12T05:29:12Z</dcterms:modified>
  <cp:category/>
</cp:coreProperties>
</file>