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125" windowWidth="20550" windowHeight="41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C36" i="9"/>
  <c r="CO35" i="9"/>
  <c r="BE35" i="9"/>
  <c r="BE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l="1"/>
  <c r="BW36" i="9" s="1"/>
  <c r="BW37" i="9" s="1"/>
  <c r="BW38" i="9" s="1"/>
  <c r="BW39" i="9" s="1"/>
  <c r="CO34" i="9" l="1"/>
</calcChain>
</file>

<file path=xl/sharedStrings.xml><?xml version="1.0" encoding="utf-8"?>
<sst xmlns="http://schemas.openxmlformats.org/spreadsheetml/2006/main" count="1015" uniqueCount="555">
  <si>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</si>
  <si>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</si>
  <si>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</si>
  <si>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</si>
  <si>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</si>
  <si>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</si>
  <si>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</si>
  <si>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</si>
  <si>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</si>
  <si>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</si>
  <si>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</si>
  <si>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</si>
  <si>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</si>
  <si>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</si>
  <si>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</si>
  <si>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</si>
  <si>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</si>
  <si>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</si>
  <si>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</si>
  <si>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</si>
  <si>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</si>
  <si>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</si>
  <si>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</si>
  <si>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</si>
  <si>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</si>
  <si>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</si>
  <si>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</si>
  <si>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</si>
  <si>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</si>
  <si>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</si>
  <si>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</si>
  <si>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</si>
  <si>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</si>
  <si>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</si>
  <si>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</si>
  <si>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</si>
  <si>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</si>
  <si>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</si>
  <si>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</si>
  <si>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</si>
  <si>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</si>
  <si>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</si>
  <si>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</si>
  <si>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</si>
  <si>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</si>
  <si>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</si>
  <si>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</si>
  <si>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</si>
  <si>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</si>
  <si>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</si>
  <si>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</si>
  <si>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</si>
  <si>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</si>
  <si>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</si>
  <si>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</si>
  <si>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</si>
  <si>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</si>
  <si>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</si>
  <si>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</si>
  <si>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</si>
  <si>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</si>
  <si>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</si>
  <si>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</si>
  <si>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</si>
  <si>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</si>
  <si>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</si>
  <si>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</si>
  <si>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</si>
  <si>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</si>
  <si>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</si>
  <si>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</si>
  <si>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</si>
  <si>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</si>
  <si>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</si>
  <si>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</si>
  <si>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</si>
  <si>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</si>
  <si>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</si>
  <si>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</si>
  <si>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</si>
  <si>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</si>
  <si>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</si>
  <si>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</si>
  <si>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</si>
  <si>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</si>
  <si>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</si>
  <si>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</si>
  <si>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</si>
  <si>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</si>
  <si>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</si>
  <si>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</si>
  <si>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</si>
  <si>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</si>
  <si>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</si>
  <si>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</si>
  <si>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</si>
  <si>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</si>
  <si>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</si>
  <si>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</si>
  <si>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</si>
  <si>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</si>
  <si>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</si>
  <si>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</si>
  <si>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</si>
  <si>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</si>
  <si>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</si>
  <si>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</si>
  <si>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</si>
  <si>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</si>
  <si>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</si>
  <si>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</si>
  <si>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</si>
  <si>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</si>
  <si>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</si>
  <si>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</si>
  <si>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</si>
  <si>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</si>
  <si>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</si>
  <si>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</si>
  <si>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</si>
  <si>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</si>
  <si>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</si>
  <si>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</si>
  <si>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</si>
  <si>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</si>
  <si>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</si>
  <si>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</si>
  <si>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</si>
  <si>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</si>
  <si>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</si>
  <si>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</si>
  <si>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</si>
  <si>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</si>
  <si>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</si>
  <si>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</si>
  <si>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</si>
  <si>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</si>
  <si>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</si>
  <si>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</si>
  <si>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</si>
  <si>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</si>
  <si>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</si>
  <si>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</si>
  <si>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</si>
  <si>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</si>
  <si>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</si>
  <si>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</si>
  <si>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</si>
  <si>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</si>
  <si>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</si>
  <si>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</si>
  <si>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</si>
  <si>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</si>
  <si>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</si>
  <si>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</si>
  <si>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</si>
  <si>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</si>
  <si>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</si>
  <si>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</si>
  <si>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</si>
  <si>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</si>
  <si>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</si>
  <si>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</si>
  <si>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</si>
  <si>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</si>
  <si>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</si>
  <si>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</si>
  <si>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</si>
  <si>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</si>
  <si>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</si>
  <si>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</si>
  <si>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</si>
  <si>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</si>
  <si>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</si>
  <si>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</si>
  <si>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</si>
  <si>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</si>
  <si>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</si>
  <si>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</si>
  <si>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</si>
  <si>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</si>
  <si>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</si>
  <si>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</si>
  <si>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</si>
  <si>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</si>
  <si>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</si>
  <si>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</si>
  <si>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</si>
  <si>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</si>
  <si>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</si>
  <si>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</si>
  <si>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</si>
  <si>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大阪府岸和田市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</si>
  <si>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</si>
  <si>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</si>
  <si>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</si>
  <si>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</si>
  <si>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</si>
  <si>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</si>
  <si>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</si>
  <si>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</si>
  <si>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</si>
  <si>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</si>
  <si>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</si>
  <si>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</si>
  <si>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</si>
  <si>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</si>
  <si>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</si>
  <si>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</si>
  <si>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</si>
  <si>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</si>
  <si>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</si>
  <si>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</si>
  <si>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</si>
  <si>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</si>
  <si>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</si>
  <si>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</si>
  <si>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</si>
  <si>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</si>
  <si>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</si>
  <si>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</si>
  <si>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</si>
  <si>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</si>
  <si>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</si>
  <si>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</si>
  <si>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</si>
  <si>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</si>
  <si>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</si>
  <si>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</si>
  <si>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</si>
  <si>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</si>
  <si>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</si>
  <si>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</si>
  <si>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</si>
  <si>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</si>
  <si>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</si>
  <si>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</si>
  <si>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</si>
  <si>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</si>
  <si>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</si>
  <si>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</si>
  <si>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</si>
  <si>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</si>
  <si>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</si>
  <si>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</si>
  <si>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</si>
  <si>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</si>
  <si>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</si>
  <si>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</si>
  <si>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</si>
  <si>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</si>
  <si>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</si>
  <si>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</si>
  <si>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</si>
  <si>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</si>
  <si>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</si>
  <si>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</si>
  <si>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</si>
  <si>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</si>
  <si>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</si>
  <si>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</si>
  <si>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</si>
  <si>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</si>
  <si>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</si>
  <si>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</si>
  <si>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</si>
  <si>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</si>
  <si>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</si>
  <si>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</si>
  <si>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</si>
  <si>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</si>
  <si>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</si>
  <si>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</si>
  <si>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</si>
  <si>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</si>
  <si>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</si>
  <si>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</si>
  <si>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</si>
  <si>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</si>
  <si>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</si>
  <si>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</si>
  <si>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</si>
  <si>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</si>
  <si>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</si>
  <si>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</si>
  <si>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</si>
  <si>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</si>
  <si>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</si>
  <si>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</si>
  <si>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</si>
  <si>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</si>
  <si>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</si>
  <si>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</si>
  <si>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</si>
  <si>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</si>
  <si>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</si>
  <si>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</si>
  <si>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</si>
  <si>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</si>
  <si>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</si>
  <si>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</si>
  <si>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</si>
  <si>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</si>
  <si>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</si>
  <si>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</si>
  <si>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</si>
  <si>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</si>
  <si>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</si>
  <si>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</si>
  <si>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</si>
  <si>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</si>
  <si>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</si>
  <si>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</si>
  <si>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</si>
  <si>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</si>
  <si>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</si>
  <si>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</si>
  <si>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</si>
  <si>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</si>
  <si>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</si>
  <si>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</si>
  <si>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</si>
  <si>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</si>
  <si>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</si>
  <si>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</si>
  <si>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</si>
  <si>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</si>
  <si>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</si>
  <si>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</si>
  <si>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</si>
  <si>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</si>
  <si>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</si>
  <si>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</si>
  <si>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</si>
  <si>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</si>
  <si>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</si>
  <si>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</si>
  <si>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</si>
  <si>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</si>
  <si>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</si>
  <si>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大阪府岸和田市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</si>
  <si>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</si>
  <si>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</si>
  <si>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</si>
  <si>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</si>
  <si>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</si>
  <si>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</si>
  <si>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</si>
  <si>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</si>
  <si>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</si>
  <si>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</si>
  <si>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</si>
  <si>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</si>
  <si>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</si>
  <si>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</si>
  <si>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</si>
  <si>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</si>
  <si>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</si>
  <si>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</si>
  <si>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</si>
  <si>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</si>
  <si>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</si>
  <si>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</si>
  <si>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</si>
  <si>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</si>
  <si>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</si>
  <si>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</si>
  <si>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</si>
  <si>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</si>
  <si>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</si>
  <si>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</si>
  <si>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</si>
  <si>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</si>
  <si>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</si>
  <si>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</si>
  <si>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</si>
  <si>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</si>
  <si>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</si>
  <si>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</si>
  <si>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</si>
  <si>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</si>
  <si>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</si>
  <si>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</si>
  <si>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</si>
  <si>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</si>
  <si>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</si>
  <si>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</si>
  <si>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</si>
  <si>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</si>
  <si>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</si>
  <si>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</si>
  <si>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</si>
  <si>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</si>
  <si>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</si>
  <si>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</si>
  <si>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</si>
  <si>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</si>
  <si>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</si>
  <si>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</si>
  <si>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</si>
  <si>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</si>
  <si>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</si>
  <si>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</si>
  <si>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</si>
  <si>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</si>
  <si>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</si>
  <si>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</si>
  <si>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</si>
  <si>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</si>
  <si>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</si>
  <si>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</si>
  <si>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</si>
  <si>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</si>
  <si>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</si>
  <si>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</si>
  <si>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</si>
  <si>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</si>
  <si>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</si>
  <si>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</si>
  <si>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</si>
  <si>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</si>
  <si>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</si>
  <si>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</si>
  <si>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</si>
  <si>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</si>
  <si>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</si>
  <si>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</si>
  <si>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</si>
  <si>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</si>
  <si>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</si>
  <si>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</si>
  <si>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</si>
  <si>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</si>
  <si>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</si>
  <si>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</si>
  <si>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</si>
  <si>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</si>
  <si>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</si>
  <si>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</si>
  <si>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</si>
  <si>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</si>
  <si>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</si>
  <si>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</si>
  <si>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</si>
  <si>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</si>
  <si>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</si>
  <si>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</si>
  <si>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</si>
  <si>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</si>
  <si>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</si>
  <si>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</si>
  <si>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</si>
  <si>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</si>
  <si>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</si>
  <si>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</si>
  <si>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</si>
  <si>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</si>
  <si>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</si>
  <si>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</si>
  <si>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</si>
  <si>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</si>
  <si>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</si>
  <si>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</si>
  <si>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</si>
  <si>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</si>
  <si>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</si>
  <si>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</si>
  <si>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</si>
  <si>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</si>
  <si>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</si>
  <si>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</si>
  <si>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</si>
  <si>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</si>
  <si>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</si>
  <si>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</si>
  <si>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</si>
  <si>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</si>
  <si>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</si>
  <si>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</si>
  <si>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</si>
  <si>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</si>
  <si>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</si>
  <si>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</si>
  <si>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</si>
  <si>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</si>
  <si>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</si>
  <si>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</si>
  <si>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</si>
  <si>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</si>
  <si>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</si>
  <si>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</si>
  <si>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</si>
  <si>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</si>
  <si>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</si>
  <si>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</si>
  <si>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</si>
  <si>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</si>
  <si>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</si>
  <si>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</si>
  <si>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</si>
  <si>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</si>
  <si>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</si>
  <si>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</si>
  <si>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</si>
  <si>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</si>
  <si>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</si>
  <si>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</si>
  <si>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</si>
  <si>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</si>
  <si>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</si>
  <si>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</si>
  <si>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</si>
  <si>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</si>
  <si>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</si>
  <si>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</si>
  <si>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</si>
  <si>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</si>
  <si>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1.87</t>
  </si>
  <si>
    <t>▲ 0.04</t>
  </si>
  <si>
    <t>国民健康保険事業特別会計</t>
  </si>
  <si>
    <t>▲ 3.19</t>
  </si>
  <si>
    <t>▲ 2.78</t>
  </si>
  <si>
    <t>▲ 3.28</t>
  </si>
  <si>
    <t>▲ 3.44</t>
  </si>
  <si>
    <t>▲ 4.29</t>
  </si>
  <si>
    <t>上水道事業会計</t>
  </si>
  <si>
    <t>病院事業会計</t>
  </si>
  <si>
    <t>一般会計</t>
  </si>
  <si>
    <t>介護保険事業特別会計</t>
  </si>
  <si>
    <t>自転車競技事業特別会計</t>
  </si>
  <si>
    <t>後期高齢者医療特別会計</t>
  </si>
  <si>
    <t>土地取得事業特別会計</t>
  </si>
  <si>
    <t>その他会計（赤字）</t>
  </si>
  <si>
    <t>その他会計（黒字）</t>
  </si>
  <si>
    <t>岸和田市公園緑化協会</t>
    <rPh sb="0" eb="4">
      <t>キシワダシ</t>
    </rPh>
    <rPh sb="4" eb="6">
      <t>コウエン</t>
    </rPh>
    <rPh sb="6" eb="8">
      <t>リョッカ</t>
    </rPh>
    <rPh sb="8" eb="10">
      <t>キョウカイ</t>
    </rPh>
    <phoneticPr fontId="2"/>
  </si>
  <si>
    <t>-</t>
    <phoneticPr fontId="2"/>
  </si>
  <si>
    <t>岸和田市貝塚市清掃施設組合（一般会計）</t>
    <rPh sb="0" eb="4">
      <t>キシワダシ</t>
    </rPh>
    <rPh sb="4" eb="7">
      <t>カイヅカシ</t>
    </rPh>
    <rPh sb="7" eb="9">
      <t>セイソウ</t>
    </rPh>
    <rPh sb="9" eb="11">
      <t>シセツ</t>
    </rPh>
    <rPh sb="11" eb="13">
      <t>クミアイ</t>
    </rPh>
    <phoneticPr fontId="22"/>
  </si>
  <si>
    <t>大阪府都市競艇組合（一般会計）</t>
    <rPh sb="0" eb="3">
      <t>オオサカフ</t>
    </rPh>
    <rPh sb="3" eb="5">
      <t>トシ</t>
    </rPh>
    <rPh sb="5" eb="7">
      <t>キョウテイ</t>
    </rPh>
    <rPh sb="7" eb="9">
      <t>クミアイ</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</si>
  <si>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</si>
  <si>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</si>
  <si>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0" eb="12">
      <t>スイドウ</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</si>
  <si>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</si>
  <si>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</si>
  <si>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</si>
  <si>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</si>
  <si>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</si>
  <si>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</si>
  <si>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</si>
  <si>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</si>
  <si>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</si>
  <si>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</si>
  <si>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</si>
  <si>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</si>
  <si>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</si>
  <si>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は、類似団体と比較して高くなっているものの、平成２４年度以降は両比率とも減少傾向にある。類似団体と比較して高くなっている要因としては、過去に大規模な建設投資を集中的に実施したことによる負担と、一部事務組合にて運営している清掃処理施設の新設移転に伴う負担が依然として大きいことが挙げられる。
  平成２５年度に公債費の償還のピークを迎え、近年において将来負担額は減少に転じている。また、事業の選択と集中により、地方債の新規発行を抑制していることで、実質公債費率についても減少傾向にある。</t>
    <rPh sb="1" eb="3">
      <t>ショウライ</t>
    </rPh>
    <rPh sb="3" eb="5">
      <t>フタン</t>
    </rPh>
    <rPh sb="5" eb="7">
      <t>ヒリツ</t>
    </rPh>
    <rPh sb="7" eb="8">
      <t>オヨ</t>
    </rPh>
    <rPh sb="9" eb="11">
      <t>ジッシツ</t>
    </rPh>
    <rPh sb="11" eb="13">
      <t>コウサイ</t>
    </rPh>
    <rPh sb="13" eb="14">
      <t>ヒ</t>
    </rPh>
    <rPh sb="14" eb="16">
      <t>ヒリツ</t>
    </rPh>
    <rPh sb="18" eb="20">
      <t>ルイジ</t>
    </rPh>
    <rPh sb="20" eb="22">
      <t>ダンタイ</t>
    </rPh>
    <rPh sb="23" eb="25">
      <t>ヒカク</t>
    </rPh>
    <rPh sb="27" eb="28">
      <t>タカ</t>
    </rPh>
    <rPh sb="38" eb="40">
      <t>ヘイセイ</t>
    </rPh>
    <rPh sb="42" eb="46">
      <t>ネンドイコウ</t>
    </rPh>
    <rPh sb="47" eb="48">
      <t>リョウ</t>
    </rPh>
    <rPh sb="48" eb="50">
      <t>ヒリツ</t>
    </rPh>
    <rPh sb="52" eb="54">
      <t>ゲンショウ</t>
    </rPh>
    <rPh sb="54" eb="56">
      <t>ケイコウ</t>
    </rPh>
    <rPh sb="60" eb="62">
      <t>ルイジ</t>
    </rPh>
    <rPh sb="62" eb="64">
      <t>ダンタイ</t>
    </rPh>
    <rPh sb="65" eb="67">
      <t>ヒカク</t>
    </rPh>
    <rPh sb="69" eb="70">
      <t>タカ</t>
    </rPh>
    <rPh sb="76" eb="78">
      <t>ヨウイン</t>
    </rPh>
    <rPh sb="83" eb="85">
      <t>カコ</t>
    </rPh>
    <rPh sb="86" eb="89">
      <t>ダイキボ</t>
    </rPh>
    <rPh sb="90" eb="92">
      <t>ケンセツ</t>
    </rPh>
    <rPh sb="92" eb="94">
      <t>トウシ</t>
    </rPh>
    <rPh sb="95" eb="98">
      <t>シュウチュウテキ</t>
    </rPh>
    <rPh sb="99" eb="101">
      <t>ジッシ</t>
    </rPh>
    <rPh sb="108" eb="110">
      <t>フタン</t>
    </rPh>
    <rPh sb="112" eb="114">
      <t>イチブ</t>
    </rPh>
    <rPh sb="114" eb="116">
      <t>ジム</t>
    </rPh>
    <rPh sb="116" eb="118">
      <t>クミアイ</t>
    </rPh>
    <rPh sb="120" eb="122">
      <t>ウンエイ</t>
    </rPh>
    <rPh sb="126" eb="128">
      <t>セイソウ</t>
    </rPh>
    <rPh sb="128" eb="130">
      <t>ショリ</t>
    </rPh>
    <rPh sb="130" eb="132">
      <t>シセツ</t>
    </rPh>
    <rPh sb="133" eb="135">
      <t>シンセツ</t>
    </rPh>
    <rPh sb="135" eb="137">
      <t>イテン</t>
    </rPh>
    <rPh sb="138" eb="139">
      <t>トモナ</t>
    </rPh>
    <rPh sb="140" eb="142">
      <t>フタン</t>
    </rPh>
    <rPh sb="143" eb="145">
      <t>イゼン</t>
    </rPh>
    <rPh sb="148" eb="149">
      <t>オオ</t>
    </rPh>
    <rPh sb="154" eb="155">
      <t>ア</t>
    </rPh>
    <rPh sb="163" eb="165">
      <t>ヘイセイ</t>
    </rPh>
    <rPh sb="167" eb="168">
      <t>ネン</t>
    </rPh>
    <rPh sb="168" eb="169">
      <t>ド</t>
    </rPh>
    <rPh sb="170" eb="173">
      <t>コウサイヒ</t>
    </rPh>
    <rPh sb="174" eb="176">
      <t>ショウカン</t>
    </rPh>
    <rPh sb="181" eb="182">
      <t>ムカ</t>
    </rPh>
    <rPh sb="184" eb="186">
      <t>キンネン</t>
    </rPh>
    <rPh sb="190" eb="192">
      <t>ショウライ</t>
    </rPh>
    <rPh sb="192" eb="194">
      <t>フタン</t>
    </rPh>
    <rPh sb="194" eb="195">
      <t>ガク</t>
    </rPh>
    <rPh sb="196" eb="198">
      <t>ゲンショウ</t>
    </rPh>
    <rPh sb="199" eb="200">
      <t>テン</t>
    </rPh>
    <rPh sb="208" eb="210">
      <t>ジギョウ</t>
    </rPh>
    <rPh sb="211" eb="213">
      <t>センタク</t>
    </rPh>
    <rPh sb="214" eb="216">
      <t>シュウチュウ</t>
    </rPh>
    <rPh sb="239" eb="241">
      <t>ジッシツ</t>
    </rPh>
    <rPh sb="241" eb="244">
      <t>コウサイヒ</t>
    </rPh>
    <rPh sb="244" eb="245">
      <t>リツ</t>
    </rPh>
    <rPh sb="250" eb="252">
      <t>ゲンショウ</t>
    </rPh>
    <rPh sb="252" eb="254">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</si>
</sst>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15387</c:v>
                </c:pt>
                <c:pt idx="1">
                  <c:v>14186</c:v>
                </c:pt>
                <c:pt idx="2">
                  <c:v>24634</c:v>
                </c:pt>
                <c:pt idx="3">
                  <c:v>19217</c:v>
                </c:pt>
                <c:pt idx="4">
                  <c:v>27452</c:v>
                </c:pt>
              </c:numCache>
            </c:numRef>
          </c:val>
          <c:smooth val="0"/>
        </c:ser>
        <c:dLbls>
          <c:showLegendKey val="0"/>
          <c:showVal val="0"/>
          <c:showCatName val="0"/>
          <c:showSerName val="0"/>
          <c:showPercent val="0"/>
          <c:showBubbleSize val="0"/>
        </c:dLbls>
        <c:marker val="1"/>
        <c:smooth val="0"/>
        <c:axId val="94721152"/>
        <c:axId val="94723072"/>
      </c:lineChart>
      <c:catAx>
        <c:axId val="94721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23072"/>
        <c:crosses val="autoZero"/>
        <c:auto val="1"/>
        <c:lblAlgn val="ctr"/>
        <c:lblOffset val="100"/>
        <c:tickLblSkip val="1"/>
        <c:tickMarkSkip val="1"/>
        <c:noMultiLvlLbl val="0"/>
      </c:catAx>
      <c:valAx>
        <c:axId val="947230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2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1.1599999999999999</c:v>
                </c:pt>
                <c:pt idx="1">
                  <c:v>0.69</c:v>
                </c:pt>
                <c:pt idx="2">
                  <c:v>0.23</c:v>
                </c:pt>
                <c:pt idx="3">
                  <c:v>0.17</c:v>
                </c:pt>
                <c:pt idx="4">
                  <c:v>0.76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6.31</c:v>
                </c:pt>
                <c:pt idx="1">
                  <c:v>7.8</c:v>
                </c:pt>
                <c:pt idx="2">
                  <c:v>6.71</c:v>
                </c:pt>
                <c:pt idx="3">
                  <c:v>6.65</c:v>
                </c:pt>
                <c:pt idx="4">
                  <c:v>7.3</c:v>
                </c:pt>
              </c:numCache>
            </c:numRef>
          </c:val>
        </c:ser>
        <c:dLbls>
          <c:showLegendKey val="0"/>
          <c:showVal val="0"/>
          <c:showCatName val="0"/>
          <c:showSerName val="0"/>
          <c:showPercent val="0"/>
          <c:showBubbleSize val="0"/>
        </c:dLbls>
        <c:gapWidth val="250"/>
        <c:overlap val="100"/>
        <c:axId val="107975040"/>
        <c:axId val="10797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c:v>
                </c:pt>
                <c:pt idx="1">
                  <c:v>0.48</c:v>
                </c:pt>
                <c:pt idx="2">
                  <c:v>-1.87</c:v>
                </c:pt>
                <c:pt idx="3">
                  <c:v>-0.04</c:v>
                </c:pt>
                <c:pt idx="4">
                  <c:v>1.31</c:v>
                </c:pt>
              </c:numCache>
            </c:numRef>
          </c:val>
          <c:smooth val="0"/>
        </c:ser>
        <c:dLbls>
          <c:showLegendKey val="0"/>
          <c:showVal val="0"/>
          <c:showCatName val="0"/>
          <c:showSerName val="0"/>
          <c:showPercent val="0"/>
          <c:showBubbleSize val="0"/>
        </c:dLbls>
        <c:marker val="1"/>
        <c:smooth val="0"/>
        <c:axId val="107975040"/>
        <c:axId val="107976960"/>
      </c:lineChart>
      <c:catAx>
        <c:axId val="1079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76960"/>
        <c:crosses val="autoZero"/>
        <c:auto val="1"/>
        <c:lblAlgn val="ctr"/>
        <c:lblOffset val="100"/>
        <c:tickLblSkip val="1"/>
        <c:tickMarkSkip val="1"/>
        <c:noMultiLvlLbl val="0"/>
      </c:catAx>
      <c:valAx>
        <c:axId val="10797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0.05</c:v>
                </c:pt>
                <c:pt idx="8">
                  <c:v>#N/A</c:v>
                </c:pt>
                <c:pt idx="9">
                  <c:v>0.05</c:v>
                </c:pt>
              </c:numCache>
            </c:numRef>
          </c:val>
        </c:ser>
        <c:ser>
          <c:idx val="4"/>
          <c:order val="4"/>
          <c:tx>
            <c:strRef>
              <c:f>データシート!$A$31</c:f>
              <c:strCache>
                <c:ptCount val="1"/>
                <c:pt idx="0">
                  <c:v>自転車競技事業特別会計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0.18</c:v>
                </c:pt>
                <c:pt idx="6">
                  <c:v>#N/A</c:v>
                </c:pt>
                <c:pt idx="7">
                  <c:v>0.04</c:v>
                </c:pt>
                <c:pt idx="8">
                  <c:v>#N/A</c:v>
                </c:pt>
                <c:pt idx="9">
                  <c:v>0.05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c:v>
                </c:pt>
                <c:pt idx="2">
                  <c:v>#N/A</c:v>
                </c:pt>
                <c:pt idx="3">
                  <c:v>0.27</c:v>
                </c:pt>
                <c:pt idx="4">
                  <c:v>#N/A</c:v>
                </c:pt>
                <c:pt idx="5">
                  <c:v>0.28999999999999998</c:v>
                </c:pt>
                <c:pt idx="6">
                  <c:v>#N/A</c:v>
                </c:pt>
                <c:pt idx="7">
                  <c:v>0.75</c:v>
                </c:pt>
                <c:pt idx="8">
                  <c:v>#N/A</c:v>
                </c:pt>
                <c:pt idx="9">
                  <c:v>0.31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1.1599999999999999</c:v>
                </c:pt>
                <c:pt idx="2">
                  <c:v>#N/A</c:v>
                </c:pt>
                <c:pt idx="3">
                  <c:v>0.69</c:v>
                </c:pt>
                <c:pt idx="4">
                  <c:v>#N/A</c:v>
                </c:pt>
                <c:pt idx="5">
                  <c:v>0.22</c:v>
                </c:pt>
                <c:pt idx="6">
                  <c:v>#N/A</c:v>
                </c:pt>
                <c:pt idx="7">
                  <c:v>0.17</c:v>
                </c:pt>
                <c:pt idx="8">
                  <c:v>#N/A</c:v>
                </c:pt>
                <c:pt idx="9">
                  <c:v>0.76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3.35</c:v>
                </c:pt>
                <c:pt idx="2">
                  <c:v>#N/A</c:v>
                </c:pt>
                <c:pt idx="3">
                  <c:v>3.13</c:v>
                </c:pt>
                <c:pt idx="4">
                  <c:v>#N/A</c:v>
                </c:pt>
                <c:pt idx="5">
                  <c:v>2.34</c:v>
                </c:pt>
                <c:pt idx="6">
                  <c:v>#N/A</c:v>
                </c:pt>
                <c:pt idx="7">
                  <c:v>1.8</c:v>
                </c:pt>
                <c:pt idx="8">
                  <c:v>#N/A</c:v>
                </c:pt>
                <c:pt idx="9">
                  <c:v>1.1200000000000001</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2.68</c:v>
                </c:pt>
                <c:pt idx="2">
                  <c:v>#N/A</c:v>
                </c:pt>
                <c:pt idx="3">
                  <c:v>2.79</c:v>
                </c:pt>
                <c:pt idx="4">
                  <c:v>#N/A</c:v>
                </c:pt>
                <c:pt idx="5">
                  <c:v>3.95</c:v>
                </c:pt>
                <c:pt idx="6">
                  <c:v>#N/A</c:v>
                </c:pt>
                <c:pt idx="7">
                  <c:v>4.1100000000000003</c:v>
                </c:pt>
                <c:pt idx="8">
                  <c:v>#N/A</c:v>
                </c:pt>
                <c:pt idx="9">
                  <c:v>4.88</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3.19</c:v>
                </c:pt>
                <c:pt idx="1">
                  <c:v>#N/A</c:v>
                </c:pt>
                <c:pt idx="2">
                  <c:v>2.78</c:v>
                </c:pt>
                <c:pt idx="3">
                  <c:v>#N/A</c:v>
                </c:pt>
                <c:pt idx="4">
                  <c:v>3.28</c:v>
                </c:pt>
                <c:pt idx="5">
                  <c:v>#N/A</c:v>
                </c:pt>
                <c:pt idx="6">
                  <c:v>3.44</c:v>
                </c:pt>
                <c:pt idx="7">
                  <c:v>#N/A</c:v>
                </c:pt>
                <c:pt idx="8">
                  <c:v>4.29</c:v>
                </c:pt>
                <c:pt idx="9">
                  <c:v>#N/A</c:v>
                </c:pt>
              </c:numCache>
            </c:numRef>
          </c:val>
        </c:ser>
        <c:dLbls>
          <c:showLegendKey val="0"/>
          <c:showVal val="0"/>
          <c:showCatName val="0"/>
          <c:showSerName val="0"/>
          <c:showPercent val="0"/>
          <c:showBubbleSize val="0"/>
        </c:dLbls>
        <c:gapWidth val="150"/>
        <c:overlap val="100"/>
        <c:axId val="105596800"/>
        <c:axId val="105598336"/>
      </c:barChart>
      <c:catAx>
        <c:axId val="1055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98336"/>
        <c:crosses val="autoZero"/>
        <c:auto val="1"/>
        <c:lblAlgn val="ctr"/>
        <c:lblOffset val="100"/>
        <c:tickLblSkip val="1"/>
        <c:tickMarkSkip val="1"/>
        <c:noMultiLvlLbl val="0"/>
      </c:catAx>
      <c:valAx>
        <c:axId val="10559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9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9631</c:v>
                </c:pt>
                <c:pt idx="5">
                  <c:v>9515</c:v>
                </c:pt>
                <c:pt idx="8">
                  <c:v>9529</c:v>
                </c:pt>
                <c:pt idx="11">
                  <c:v>9765</c:v>
                </c:pt>
                <c:pt idx="14">
                  <c:v>9292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51</c:v>
                </c:pt>
                <c:pt idx="6">
                  <c:v>51</c:v>
                </c:pt>
                <c:pt idx="9">
                  <c:v>51</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1562</c:v>
                </c:pt>
                <c:pt idx="3">
                  <c:v>1560</c:v>
                </c:pt>
                <c:pt idx="6">
                  <c:v>1560</c:v>
                </c:pt>
                <c:pt idx="9">
                  <c:v>1548</c:v>
                </c:pt>
                <c:pt idx="12">
                  <c:v>1125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3417</c:v>
                </c:pt>
                <c:pt idx="3">
                  <c:v>3234</c:v>
                </c:pt>
                <c:pt idx="6">
                  <c:v>3249</c:v>
                </c:pt>
                <c:pt idx="9">
                  <c:v>2564</c:v>
                </c:pt>
                <c:pt idx="12">
                  <c:v>2529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9518</c:v>
                </c:pt>
                <c:pt idx="3">
                  <c:v>9724</c:v>
                </c:pt>
                <c:pt idx="6">
                  <c:v>9879</c:v>
                </c:pt>
                <c:pt idx="9">
                  <c:v>9723</c:v>
                </c:pt>
                <c:pt idx="12">
                  <c:v>9248</c:v>
                </c:pt>
              </c:numCache>
            </c:numRef>
          </c:val>
        </c:ser>
        <c:dLbls>
          <c:showLegendKey val="0"/>
          <c:showVal val="0"/>
          <c:showCatName val="0"/>
          <c:showSerName val="0"/>
          <c:showPercent val="0"/>
          <c:showBubbleSize val="0"/>
        </c:dLbls>
        <c:gapWidth val="100"/>
        <c:overlap val="100"/>
        <c:axId val="3520000"/>
        <c:axId val="352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4917</c:v>
                </c:pt>
                <c:pt idx="2">
                  <c:v>#N/A</c:v>
                </c:pt>
                <c:pt idx="3">
                  <c:v>#N/A</c:v>
                </c:pt>
                <c:pt idx="4">
                  <c:v>5054</c:v>
                </c:pt>
                <c:pt idx="5">
                  <c:v>#N/A</c:v>
                </c:pt>
                <c:pt idx="6">
                  <c:v>#N/A</c:v>
                </c:pt>
                <c:pt idx="7">
                  <c:v>5210</c:v>
                </c:pt>
                <c:pt idx="8">
                  <c:v>#N/A</c:v>
                </c:pt>
                <c:pt idx="9">
                  <c:v>#N/A</c:v>
                </c:pt>
                <c:pt idx="10">
                  <c:v>4121</c:v>
                </c:pt>
                <c:pt idx="11">
                  <c:v>#N/A</c:v>
                </c:pt>
                <c:pt idx="12">
                  <c:v>#N/A</c:v>
                </c:pt>
                <c:pt idx="13">
                  <c:v>3661</c:v>
                </c:pt>
                <c:pt idx="14">
                  <c:v>#N/A</c:v>
                </c:pt>
              </c:numCache>
            </c:numRef>
          </c:val>
          <c:smooth val="0"/>
        </c:ser>
        <c:dLbls>
          <c:showLegendKey val="0"/>
          <c:showVal val="0"/>
          <c:showCatName val="0"/>
          <c:showSerName val="0"/>
          <c:showPercent val="0"/>
          <c:showBubbleSize val="0"/>
        </c:dLbls>
        <c:marker val="1"/>
        <c:smooth val="0"/>
        <c:axId val="3520000"/>
        <c:axId val="3521920"/>
      </c:lineChart>
      <c:catAx>
        <c:axId val="35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1920"/>
        <c:crosses val="autoZero"/>
        <c:auto val="1"/>
        <c:lblAlgn val="ctr"/>
        <c:lblOffset val="100"/>
        <c:tickLblSkip val="1"/>
        <c:tickMarkSkip val="1"/>
        <c:noMultiLvlLbl val="0"/>
      </c:catAx>
      <c:valAx>
        <c:axId val="352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87320</c:v>
                </c:pt>
                <c:pt idx="5">
                  <c:v>85676</c:v>
                </c:pt>
                <c:pt idx="8">
                  <c:v>84068</c:v>
                </c:pt>
                <c:pt idx="11">
                  <c:v>81872</c:v>
                </c:pt>
                <c:pt idx="14">
                  <c:v>80034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18602</c:v>
                </c:pt>
                <c:pt idx="5">
                  <c:v>16736</c:v>
                </c:pt>
                <c:pt idx="8">
                  <c:v>14866</c:v>
                </c:pt>
                <c:pt idx="11">
                  <c:v>14543</c:v>
                </c:pt>
                <c:pt idx="14">
                  <c:v>12684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9507</c:v>
                </c:pt>
                <c:pt idx="5">
                  <c:v>10005</c:v>
                </c:pt>
                <c:pt idx="8">
                  <c:v>8426</c:v>
                </c:pt>
                <c:pt idx="11">
                  <c:v>8006</c:v>
                </c:pt>
                <c:pt idx="14">
                  <c:v>8836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4547</c:v>
                </c:pt>
                <c:pt idx="3">
                  <c:v>10</c:v>
                </c:pt>
                <c:pt idx="6">
                  <c:v>6</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11840</c:v>
                </c:pt>
                <c:pt idx="3">
                  <c:v>11468</c:v>
                </c:pt>
                <c:pt idx="6">
                  <c:v>11164</c:v>
                </c:pt>
                <c:pt idx="9">
                  <c:v>10216</c:v>
                </c:pt>
                <c:pt idx="12">
                  <c:v>9611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11184</c:v>
                </c:pt>
                <c:pt idx="3">
                  <c:v>9789</c:v>
                </c:pt>
                <c:pt idx="6">
                  <c:v>8359</c:v>
                </c:pt>
                <c:pt idx="9">
                  <c:v>6971</c:v>
                </c:pt>
                <c:pt idx="12">
                  <c:v>5656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46487</c:v>
                </c:pt>
                <c:pt idx="3">
                  <c:v>44131</c:v>
                </c:pt>
                <c:pt idx="6">
                  <c:v>40669</c:v>
                </c:pt>
                <c:pt idx="9">
                  <c:v>36150</c:v>
                </c:pt>
                <c:pt idx="12">
                  <c:v>32622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510</c:v>
                </c:pt>
                <c:pt idx="3">
                  <c:v>467</c:v>
                </c:pt>
                <c:pt idx="6">
                  <c:v>424</c:v>
                </c:pt>
                <c:pt idx="9">
                  <c:v>380</c:v>
                </c:pt>
                <c:pt idx="12">
                  <c:v>335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81365</c:v>
                </c:pt>
                <c:pt idx="3">
                  <c:v>82823</c:v>
                </c:pt>
                <c:pt idx="6">
                  <c:v>80198</c:v>
                </c:pt>
                <c:pt idx="9">
                  <c:v>77187</c:v>
                </c:pt>
                <c:pt idx="12">
                  <c:v>74856</c:v>
                </c:pt>
              </c:numCache>
            </c:numRef>
          </c:val>
        </c:ser>
        <c:dLbls>
          <c:showLegendKey val="0"/>
          <c:showVal val="0"/>
          <c:showCatName val="0"/>
          <c:showSerName val="0"/>
          <c:showPercent val="0"/>
          <c:showBubbleSize val="0"/>
        </c:dLbls>
        <c:gapWidth val="100"/>
        <c:overlap val="100"/>
        <c:axId val="108643456"/>
        <c:axId val="10864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40505</c:v>
                </c:pt>
                <c:pt idx="2">
                  <c:v>#N/A</c:v>
                </c:pt>
                <c:pt idx="3">
                  <c:v>#N/A</c:v>
                </c:pt>
                <c:pt idx="4">
                  <c:v>36270</c:v>
                </c:pt>
                <c:pt idx="5">
                  <c:v>#N/A</c:v>
                </c:pt>
                <c:pt idx="6">
                  <c:v>#N/A</c:v>
                </c:pt>
                <c:pt idx="7">
                  <c:v>33459</c:v>
                </c:pt>
                <c:pt idx="8">
                  <c:v>#N/A</c:v>
                </c:pt>
                <c:pt idx="9">
                  <c:v>#N/A</c:v>
                </c:pt>
                <c:pt idx="10">
                  <c:v>26484</c:v>
                </c:pt>
                <c:pt idx="11">
                  <c:v>#N/A</c:v>
                </c:pt>
                <c:pt idx="12">
                  <c:v>#N/A</c:v>
                </c:pt>
                <c:pt idx="13">
                  <c:v>21525</c:v>
                </c:pt>
                <c:pt idx="14">
                  <c:v>#N/A</c:v>
                </c:pt>
              </c:numCache>
            </c:numRef>
          </c:val>
          <c:smooth val="0"/>
        </c:ser>
        <c:dLbls>
          <c:showLegendKey val="0"/>
          <c:showVal val="0"/>
          <c:showCatName val="0"/>
          <c:showSerName val="0"/>
          <c:showPercent val="0"/>
          <c:showBubbleSize val="0"/>
        </c:dLbls>
        <c:marker val="1"/>
        <c:smooth val="0"/>
        <c:axId val="108643456"/>
        <c:axId val="108645376"/>
      </c:lineChart>
      <c:catAx>
        <c:axId val="1086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45376"/>
        <c:crosses val="autoZero"/>
        <c:auto val="1"/>
        <c:lblAlgn val="ctr"/>
        <c:lblOffset val="100"/>
        <c:tickLblSkip val="1"/>
        <c:tickMarkSkip val="1"/>
        <c:noMultiLvlLbl val="0"/>
      </c:catAx>
      <c:valAx>
        <c:axId val="10864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 '!$L$50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 '!$M$50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 '!$N$50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 '!$O$50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 '!$L$50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 '!$M$50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 '!$N$50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 '!$O$50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ser>
        <c:dLbls>
          <c:showLegendKey val="0"/>
          <c:showVal val="0"/>
          <c:showCatName val="0"/>
          <c:showSerName val="0"/>
          <c:showPercent val="0"/>
          <c:showBubbleSize val="0"/>
        </c:dLbls>
        <c:axId val="109186432"/>
        <c:axId val="109229568"/>
      </c:scatterChart>
      <c:valAx>
        <c:axId val="109186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29568"/>
        <c:crosses val="autoZero"/>
        <c:crossBetween val="midCat"/>
      </c:valAx>
      <c:valAx>
        <c:axId val="109229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86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 '!$L$72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 '!$M$72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 '!$N$72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 '!$O$72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 '!$K$75:$O$75</c:f>
              <c:numCache>
                <c:formatCode>#,##0.0;"▲ "#,##0.0</c:formatCode>
                <c:ptCount val="5"/>
                <c:pt idx="0">
                  <c:v>14.4</c:v>
                </c:pt>
                <c:pt idx="1">
                  <c:v>14.9</c:v>
                </c:pt>
                <c:pt idx="2">
                  <c:v>14.8</c:v>
                </c:pt>
                <c:pt idx="3">
                  <c:v>13.9</c:v>
                </c:pt>
                <c:pt idx="4">
                  <c:v>12.4</c:v>
                </c:pt>
              </c:numCache>
            </c:numRef>
          </c:xVal>
          <c:yVal>
            <c:numRef>
              <c:f>'公会計指標分析・財政指標組合せ分析表 '!$K$73:$O$73</c:f>
              <c:numCache>
                <c:formatCode>#,##0.0;"▲ "#,##0.0</c:formatCode>
                <c:ptCount val="5"/>
                <c:pt idx="0">
                  <c:v>119.4</c:v>
                </c:pt>
                <c:pt idx="1">
                  <c:v>106.1</c:v>
                </c:pt>
                <c:pt idx="2">
                  <c:v>97</c:v>
                </c:pt>
                <c:pt idx="3">
                  <c:v>76.2</c:v>
                </c:pt>
                <c:pt idx="4">
                  <c:v>60.5</c:v>
                </c:pt>
              </c:numCache>
            </c:numRef>
          </c:yVal>
          <c:smooth val="0"/>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945492278581458E-2"/>
                  <c:y val="-6.2527233115468414E-2"/>
                </c:manualLayout>
              </c:layout>
              <c:tx>
                <c:strRef>
                  <c:f>'公会計指標分析・財政指標組合せ分析表 '!$K$72</c:f>
                  <c:strCache>
                    <c:ptCount val="1"/>
                    <c:pt idx="0">
                      <c:v>H23</c:v>
                    </c:pt>
                  </c:strCache>
                </c:strRef>
              </c:tx>
              <c:dLblPos val="r"/>
              <c:showLegendKey val="0"/>
              <c:showVal val="0"/>
              <c:showCatName val="0"/>
              <c:showSerName val="0"/>
              <c:showPercent val="0"/>
              <c:showBubbleSize val="0"/>
            </c:dLbl>
            <c:dLbl>
              <c:idx val="1"/>
              <c:layout>
                <c:manualLayout>
                  <c:x val="-3.2465432245045986E-2"/>
                  <c:y val="-6.2527233115468414E-2"/>
                </c:manualLayout>
              </c:layout>
              <c:tx>
                <c:strRef>
                  <c:f>'公会計指標分析・財政指標組合せ分析表 '!$L$72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 '!$M$72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 '!$N$72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 '!$O$72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 '!$K$79:$O$79</c:f>
              <c:numCache>
                <c:formatCode>#,##0.0;"▲ "#,##0.0</c:formatCode>
                <c:ptCount val="5"/>
                <c:pt idx="0">
                  <c:v>8.6</c:v>
                </c:pt>
                <c:pt idx="1">
                  <c:v>8.3000000000000007</c:v>
                </c:pt>
                <c:pt idx="2">
                  <c:v>7.7</c:v>
                </c:pt>
                <c:pt idx="3">
                  <c:v>7.1</c:v>
                </c:pt>
                <c:pt idx="4">
                  <c:v>6.3</c:v>
                </c:pt>
              </c:numCache>
            </c:numRef>
          </c:xVal>
          <c:yVal>
            <c:numRef>
              <c:f>'公会計指標分析・財政指標組合せ分析表 '!$K$77:$O$77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09288064"/>
        <c:axId val="109290240"/>
      </c:scatterChart>
      <c:valAx>
        <c:axId val="109288064"/>
        <c:scaling>
          <c:orientation val="minMax"/>
          <c:max val="15.7"/>
          <c:min val="5.7"/>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90240"/>
        <c:crosses val="autoZero"/>
        <c:crossBetween val="midCat"/>
      </c:valAx>
      <c:valAx>
        <c:axId val="109290240"/>
        <c:scaling>
          <c:orientation val="minMax"/>
          <c:max val="13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88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ea"/>
              <a:ea typeface="+mn-ea"/>
              <a:cs typeface="+mn-cs"/>
            </a:rPr>
            <a:t>　</a:t>
          </a:r>
          <a:r>
            <a:rPr lang="ja-JP" altLang="en-US" sz="1100" b="0" i="0" baseline="0">
              <a:solidFill>
                <a:schemeClr val="dk1"/>
              </a:solidFill>
              <a:latin typeface="+mn-ea"/>
              <a:ea typeface="+mn-ea"/>
              <a:cs typeface="+mn-cs"/>
            </a:rPr>
            <a:t>元利償還金は、</a:t>
          </a:r>
          <a:r>
            <a:rPr lang="ja-JP" altLang="ja-JP" sz="1100" b="0" i="0" baseline="0">
              <a:solidFill>
                <a:schemeClr val="dk1"/>
              </a:solidFill>
              <a:latin typeface="+mn-ea"/>
              <a:ea typeface="+mn-ea"/>
              <a:cs typeface="+mn-cs"/>
            </a:rPr>
            <a:t>平成バブル崩壊後に集中的に実施した大規模な建設投資（主に地方単独事業）</a:t>
          </a:r>
          <a:r>
            <a:rPr lang="ja-JP" altLang="en-US" sz="1100" b="0" i="0" baseline="0">
              <a:solidFill>
                <a:schemeClr val="dk1"/>
              </a:solidFill>
              <a:latin typeface="+mn-ea"/>
              <a:ea typeface="+mn-ea"/>
              <a:cs typeface="+mn-cs"/>
            </a:rPr>
            <a:t>に伴う</a:t>
          </a:r>
          <a:r>
            <a:rPr lang="ja-JP" altLang="ja-JP" sz="1100" b="0" i="0" baseline="0">
              <a:solidFill>
                <a:schemeClr val="dk1"/>
              </a:solidFill>
              <a:latin typeface="+mn-ea"/>
              <a:ea typeface="+mn-ea"/>
              <a:cs typeface="+mn-cs"/>
            </a:rPr>
            <a:t>起債の償還負担</a:t>
          </a:r>
          <a:r>
            <a:rPr lang="ja-JP" altLang="en-US" sz="1100" b="0" i="0" baseline="0">
              <a:solidFill>
                <a:schemeClr val="dk1"/>
              </a:solidFill>
              <a:latin typeface="+mn-ea"/>
              <a:ea typeface="+mn-ea"/>
              <a:cs typeface="+mn-cs"/>
            </a:rPr>
            <a:t>が大きいが、平成</a:t>
          </a:r>
          <a:r>
            <a:rPr lang="en-US" altLang="ja-JP" sz="1100" b="0" i="0" baseline="0">
              <a:solidFill>
                <a:schemeClr val="dk1"/>
              </a:solidFill>
              <a:latin typeface="+mn-ea"/>
              <a:ea typeface="+mn-ea"/>
              <a:cs typeface="+mn-cs"/>
            </a:rPr>
            <a:t>26</a:t>
          </a:r>
          <a:r>
            <a:rPr lang="ja-JP" altLang="en-US" sz="1100" b="0" i="0" baseline="0">
              <a:solidFill>
                <a:schemeClr val="dk1"/>
              </a:solidFill>
              <a:latin typeface="+mn-ea"/>
              <a:ea typeface="+mn-ea"/>
              <a:cs typeface="+mn-cs"/>
            </a:rPr>
            <a:t>年度以降より</a:t>
          </a:r>
          <a:r>
            <a:rPr lang="ja-JP" altLang="ja-JP" sz="1100" b="0" i="0" baseline="0">
              <a:solidFill>
                <a:schemeClr val="dk1"/>
              </a:solidFill>
              <a:latin typeface="+mn-ea"/>
              <a:ea typeface="+mn-ea"/>
              <a:cs typeface="+mn-cs"/>
            </a:rPr>
            <a:t>徐々に</a:t>
          </a:r>
          <a:r>
            <a:rPr lang="ja-JP" altLang="en-US" sz="1100" b="0" i="0" baseline="0">
              <a:solidFill>
                <a:schemeClr val="dk1"/>
              </a:solidFill>
              <a:latin typeface="+mn-ea"/>
              <a:ea typeface="+mn-ea"/>
              <a:cs typeface="+mn-cs"/>
            </a:rPr>
            <a:t>償還が終了するため、減少する傾向である。</a:t>
          </a:r>
          <a:endParaRPr lang="en-US" altLang="ja-JP" sz="1100" b="0" i="0" baseline="0">
            <a:solidFill>
              <a:schemeClr val="dk1"/>
            </a:solidFill>
            <a:latin typeface="+mn-ea"/>
            <a:ea typeface="+mn-ea"/>
            <a:cs typeface="+mn-cs"/>
          </a:endParaRPr>
        </a:p>
        <a:p>
          <a:pPr rtl="0" eaLnBrk="1" fontAlgn="auto" latinLnBrk="0" hangingPunct="1"/>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準元利償還金の大半は下水道事業への繰出金であるが</a:t>
          </a:r>
          <a:r>
            <a:rPr lang="ja-JP" altLang="en-US" sz="1100" b="0" i="0" baseline="0">
              <a:solidFill>
                <a:schemeClr val="dk1"/>
              </a:solidFill>
              <a:latin typeface="+mn-ea"/>
              <a:ea typeface="+mn-ea"/>
              <a:cs typeface="+mn-cs"/>
            </a:rPr>
            <a:t>、</a:t>
          </a:r>
          <a:r>
            <a:rPr lang="ja-JP" altLang="ja-JP" sz="1100" b="0" i="0" baseline="0">
              <a:solidFill>
                <a:schemeClr val="dk1"/>
              </a:solidFill>
              <a:latin typeface="+mn-ea"/>
              <a:ea typeface="+mn-ea"/>
              <a:cs typeface="+mn-cs"/>
            </a:rPr>
            <a:t>平成19年度より原則として基準外繰出金を廃止した</a:t>
          </a:r>
          <a:r>
            <a:rPr lang="ja-JP" altLang="en-US" sz="1100" b="0" i="0" baseline="0">
              <a:solidFill>
                <a:schemeClr val="dk1"/>
              </a:solidFill>
              <a:latin typeface="+mn-ea"/>
              <a:ea typeface="+mn-ea"/>
              <a:cs typeface="+mn-cs"/>
            </a:rPr>
            <a:t>ことに加え、近年の企業債の借入利率が大幅に低下していることもあり、利子償還の負担が縮小されていることで、近年は減少傾向にある。</a:t>
          </a:r>
          <a:endParaRPr lang="en-US" altLang="ja-JP" sz="1100" b="0" i="0" baseline="0">
            <a:solidFill>
              <a:schemeClr val="dk1"/>
            </a:solidFill>
            <a:latin typeface="+mn-ea"/>
            <a:ea typeface="+mn-ea"/>
            <a:cs typeface="+mn-cs"/>
          </a:endParaRPr>
        </a:p>
        <a:p>
          <a:pPr rtl="0" eaLnBrk="1" fontAlgn="auto" latinLnBrk="0" hangingPunct="1"/>
          <a:r>
            <a:rPr lang="ja-JP" altLang="en-US" sz="1100" b="0" i="0" baseline="0">
              <a:solidFill>
                <a:schemeClr val="dk1"/>
              </a:solidFill>
              <a:latin typeface="+mn-ea"/>
              <a:ea typeface="+mn-ea"/>
              <a:cs typeface="+mn-cs"/>
            </a:rPr>
            <a:t>　また</a:t>
          </a:r>
          <a:r>
            <a:rPr lang="ja-JP" altLang="ja-JP" sz="1100" b="0" i="0" baseline="0">
              <a:solidFill>
                <a:schemeClr val="dk1"/>
              </a:solidFill>
              <a:latin typeface="+mn-lt"/>
              <a:ea typeface="+mn-ea"/>
              <a:cs typeface="+mn-cs"/>
            </a:rPr>
            <a:t>一部事務組合に</a:t>
          </a:r>
          <a:r>
            <a:rPr lang="ja-JP" altLang="en-US" sz="1100" b="0" i="0" baseline="0">
              <a:solidFill>
                <a:schemeClr val="dk1"/>
              </a:solidFill>
              <a:latin typeface="+mn-lt"/>
              <a:ea typeface="+mn-ea"/>
              <a:cs typeface="+mn-cs"/>
            </a:rPr>
            <a:t>て</a:t>
          </a:r>
          <a:r>
            <a:rPr lang="ja-JP" altLang="ja-JP" sz="1100" b="0" i="0" baseline="0">
              <a:solidFill>
                <a:schemeClr val="dk1"/>
              </a:solidFill>
              <a:latin typeface="+mn-lt"/>
              <a:ea typeface="+mn-ea"/>
              <a:cs typeface="+mn-cs"/>
            </a:rPr>
            <a:t>運営している清掃処理施設の新設移転に伴う公債費負担</a:t>
          </a:r>
          <a:r>
            <a:rPr lang="ja-JP" altLang="en-US" sz="1100" b="0" i="0" baseline="0">
              <a:solidFill>
                <a:schemeClr val="dk1"/>
              </a:solidFill>
              <a:latin typeface="+mn-lt"/>
              <a:ea typeface="+mn-ea"/>
              <a:cs typeface="+mn-cs"/>
            </a:rPr>
            <a:t>が依然として大きい状況である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ea"/>
            <a:ea typeface="+mn-ea"/>
            <a:cs typeface="+mn-cs"/>
          </a:endParaRPr>
        </a:p>
        <a:p>
          <a:pPr rtl="0" eaLnBrk="1" fontAlgn="auto" latinLnBrk="0" hangingPunct="1"/>
          <a:r>
            <a:rPr lang="ja-JP" altLang="ja-JP" sz="1100" b="0" i="0" baseline="0">
              <a:solidFill>
                <a:schemeClr val="dk1"/>
              </a:solidFill>
              <a:latin typeface="+mn-ea"/>
              <a:ea typeface="+mn-ea"/>
              <a:cs typeface="+mn-cs"/>
            </a:rPr>
            <a:t>　今後は、直近</a:t>
          </a:r>
          <a:r>
            <a:rPr lang="ja-JP" altLang="en-US" sz="1100" b="0" i="0" baseline="0">
              <a:solidFill>
                <a:schemeClr val="dk1"/>
              </a:solidFill>
              <a:latin typeface="+mn-ea"/>
              <a:ea typeface="+mn-ea"/>
              <a:cs typeface="+mn-cs"/>
            </a:rPr>
            <a:t>で</a:t>
          </a:r>
          <a:r>
            <a:rPr lang="ja-JP" altLang="ja-JP" sz="1100" b="0" i="0" baseline="0">
              <a:solidFill>
                <a:schemeClr val="dk1"/>
              </a:solidFill>
              <a:latin typeface="+mn-ea"/>
              <a:ea typeface="+mn-ea"/>
              <a:cs typeface="+mn-cs"/>
            </a:rPr>
            <a:t>償還終了する</a:t>
          </a:r>
          <a:r>
            <a:rPr lang="ja-JP" altLang="en-US" sz="1100" b="0" i="0" baseline="0">
              <a:solidFill>
                <a:schemeClr val="dk1"/>
              </a:solidFill>
              <a:latin typeface="+mn-ea"/>
              <a:ea typeface="+mn-ea"/>
              <a:cs typeface="+mn-cs"/>
            </a:rPr>
            <a:t>起債が</a:t>
          </a:r>
          <a:r>
            <a:rPr lang="ja-JP" altLang="ja-JP" sz="1100" b="0" i="0" baseline="0">
              <a:solidFill>
                <a:schemeClr val="dk1"/>
              </a:solidFill>
              <a:latin typeface="+mn-ea"/>
              <a:ea typeface="+mn-ea"/>
              <a:cs typeface="+mn-cs"/>
            </a:rPr>
            <a:t>多数</a:t>
          </a:r>
          <a:r>
            <a:rPr lang="ja-JP" altLang="en-US" sz="1100" b="0" i="0" baseline="0">
              <a:solidFill>
                <a:schemeClr val="dk1"/>
              </a:solidFill>
              <a:latin typeface="+mn-ea"/>
              <a:ea typeface="+mn-ea"/>
              <a:cs typeface="+mn-cs"/>
            </a:rPr>
            <a:t>あることから</a:t>
          </a:r>
          <a:r>
            <a:rPr lang="ja-JP" altLang="ja-JP" sz="1100" b="0" i="0" baseline="0">
              <a:solidFill>
                <a:schemeClr val="dk1"/>
              </a:solidFill>
              <a:latin typeface="+mn-ea"/>
              <a:ea typeface="+mn-ea"/>
              <a:cs typeface="+mn-cs"/>
            </a:rPr>
            <a:t>償還額が減少</a:t>
          </a:r>
          <a:r>
            <a:rPr lang="ja-JP" altLang="en-US" sz="1100" b="0" i="0" baseline="0">
              <a:solidFill>
                <a:schemeClr val="dk1"/>
              </a:solidFill>
              <a:latin typeface="+mn-ea"/>
              <a:ea typeface="+mn-ea"/>
              <a:cs typeface="+mn-cs"/>
            </a:rPr>
            <a:t>することに加え、</a:t>
          </a:r>
          <a:r>
            <a:rPr lang="ja-JP" altLang="ja-JP" sz="1100" b="0" i="0" baseline="0">
              <a:solidFill>
                <a:schemeClr val="dk1"/>
              </a:solidFill>
              <a:latin typeface="+mn-ea"/>
              <a:ea typeface="+mn-ea"/>
              <a:cs typeface="+mn-cs"/>
            </a:rPr>
            <a:t>事業の選択と集中を行</a:t>
          </a:r>
          <a:r>
            <a:rPr lang="ja-JP" altLang="en-US" sz="1100" b="0" i="0" baseline="0">
              <a:solidFill>
                <a:schemeClr val="dk1"/>
              </a:solidFill>
              <a:latin typeface="+mn-ea"/>
              <a:ea typeface="+mn-ea"/>
              <a:cs typeface="+mn-cs"/>
            </a:rPr>
            <a:t>うことにより</a:t>
          </a:r>
          <a:r>
            <a:rPr lang="ja-JP" altLang="ja-JP" sz="1100" b="0" i="0" baseline="0">
              <a:solidFill>
                <a:schemeClr val="dk1"/>
              </a:solidFill>
              <a:latin typeface="+mn-lt"/>
              <a:ea typeface="+mn-ea"/>
              <a:cs typeface="+mn-cs"/>
            </a:rPr>
            <a:t>新発債の発行</a:t>
          </a:r>
          <a:r>
            <a:rPr lang="ja-JP" altLang="en-US" sz="1100" b="0" i="0" baseline="0">
              <a:solidFill>
                <a:schemeClr val="dk1"/>
              </a:solidFill>
              <a:latin typeface="+mn-lt"/>
              <a:ea typeface="+mn-ea"/>
              <a:cs typeface="+mn-cs"/>
            </a:rPr>
            <a:t>を</a:t>
          </a:r>
          <a:r>
            <a:rPr lang="ja-JP" altLang="ja-JP" sz="1100" b="0" i="0" baseline="0">
              <a:solidFill>
                <a:schemeClr val="dk1"/>
              </a:solidFill>
              <a:latin typeface="+mn-ea"/>
              <a:ea typeface="+mn-ea"/>
              <a:cs typeface="+mn-cs"/>
            </a:rPr>
            <a:t>抑制</a:t>
          </a:r>
          <a:r>
            <a:rPr lang="ja-JP" altLang="en-US" sz="1100" b="0" i="0" baseline="0">
              <a:solidFill>
                <a:schemeClr val="dk1"/>
              </a:solidFill>
              <a:latin typeface="+mn-ea"/>
              <a:ea typeface="+mn-ea"/>
              <a:cs typeface="+mn-cs"/>
            </a:rPr>
            <a:t>することで</a:t>
          </a:r>
          <a:r>
            <a:rPr lang="ja-JP" altLang="ja-JP" sz="1100" b="0" i="0" baseline="0">
              <a:solidFill>
                <a:schemeClr val="dk1"/>
              </a:solidFill>
              <a:latin typeface="+mn-ea"/>
              <a:ea typeface="+mn-ea"/>
              <a:cs typeface="+mn-cs"/>
            </a:rPr>
            <a:t>実質公債費比率の改善を図る。</a:t>
          </a:r>
          <a:endParaRPr lang="ja-JP" altLang="ja-JP" sz="1400">
            <a:latin typeface="+mn-ea"/>
            <a:ea typeface="+mn-ea"/>
          </a:endParaRPr>
        </a:p>
        <a:p>
          <a:pPr rtl="0" eaLnBrk="1" fontAlgn="auto" latinLnBrk="0" hangingPunct="1"/>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ea"/>
              <a:ea typeface="+mn-ea"/>
              <a:cs typeface="+mn-cs"/>
            </a:rPr>
            <a:t>　近年、一般会計、公営企業および組合等に係る起債については、それぞれ元利償還のピークを迎えている。平成</a:t>
          </a:r>
          <a:r>
            <a:rPr lang="en-US" altLang="ja-JP" sz="1100" b="0" i="0" baseline="0">
              <a:solidFill>
                <a:schemeClr val="dk1"/>
              </a:solidFill>
              <a:latin typeface="+mn-ea"/>
              <a:ea typeface="+mn-ea"/>
              <a:cs typeface="+mn-cs"/>
            </a:rPr>
            <a:t>24</a:t>
          </a:r>
          <a:r>
            <a:rPr lang="ja-JP" altLang="ja-JP" sz="1100" b="0" i="0" baseline="0">
              <a:solidFill>
                <a:schemeClr val="dk1"/>
              </a:solidFill>
              <a:latin typeface="+mn-ea"/>
              <a:ea typeface="+mn-ea"/>
              <a:cs typeface="+mn-cs"/>
            </a:rPr>
            <a:t>年度には土地開発公社解散に伴い多額の起債を行ったため、一般会計等の現在高は一時的に増加したものの、事業の選択と集中</a:t>
          </a:r>
          <a:r>
            <a:rPr lang="ja-JP" altLang="en-US" sz="1100" b="0" i="0" baseline="0">
              <a:solidFill>
                <a:schemeClr val="dk1"/>
              </a:solidFill>
              <a:latin typeface="+mn-ea"/>
              <a:ea typeface="+mn-ea"/>
              <a:cs typeface="+mn-cs"/>
            </a:rPr>
            <a:t>により</a:t>
          </a:r>
          <a:r>
            <a:rPr lang="ja-JP" altLang="ja-JP" sz="1100" b="0" i="0" baseline="0">
              <a:solidFill>
                <a:schemeClr val="dk1"/>
              </a:solidFill>
              <a:latin typeface="+mn-ea"/>
              <a:ea typeface="+mn-ea"/>
              <a:cs typeface="+mn-cs"/>
            </a:rPr>
            <a:t>新発債の発行を抑制している</a:t>
          </a:r>
          <a:r>
            <a:rPr lang="ja-JP" altLang="en-US" sz="1100" b="0" i="0" baseline="0">
              <a:solidFill>
                <a:schemeClr val="dk1"/>
              </a:solidFill>
              <a:latin typeface="+mn-ea"/>
              <a:ea typeface="+mn-ea"/>
              <a:cs typeface="+mn-cs"/>
            </a:rPr>
            <a:t>ことにより</a:t>
          </a:r>
          <a:r>
            <a:rPr lang="ja-JP" altLang="ja-JP" sz="1100" b="0" i="0" baseline="0">
              <a:solidFill>
                <a:schemeClr val="dk1"/>
              </a:solidFill>
              <a:latin typeface="+mn-ea"/>
              <a:ea typeface="+mn-ea"/>
              <a:cs typeface="+mn-cs"/>
            </a:rPr>
            <a:t>、ストックベースでは着実に改善している。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退職手当負担見込額については、平成19年度以降、「きしわだ行財政再生プラン」（平成19年3月策定。計画期間：平成19年度～平成23年度）に基づき、定年退職者の原則不補充により、職員数を大幅に削減した。また、「行財政新改革プラン」（平成</a:t>
          </a:r>
          <a:r>
            <a:rPr lang="en-US" altLang="ja-JP" sz="1100" b="0" i="0" baseline="0">
              <a:solidFill>
                <a:schemeClr val="dk1"/>
              </a:solidFill>
              <a:latin typeface="+mn-ea"/>
              <a:ea typeface="+mn-ea"/>
              <a:cs typeface="+mn-cs"/>
            </a:rPr>
            <a:t>23</a:t>
          </a:r>
          <a:r>
            <a:rPr lang="ja-JP" altLang="ja-JP" sz="1100" b="0" i="0" baseline="0">
              <a:solidFill>
                <a:schemeClr val="dk1"/>
              </a:solidFill>
              <a:latin typeface="+mn-ea"/>
              <a:ea typeface="+mn-ea"/>
              <a:cs typeface="+mn-cs"/>
            </a:rPr>
            <a:t>年</a:t>
          </a:r>
          <a:r>
            <a:rPr lang="en-US" altLang="ja-JP" sz="1100" b="0" i="0" baseline="0">
              <a:solidFill>
                <a:schemeClr val="dk1"/>
              </a:solidFill>
              <a:latin typeface="+mn-ea"/>
              <a:ea typeface="+mn-ea"/>
              <a:cs typeface="+mn-cs"/>
            </a:rPr>
            <a:t>12</a:t>
          </a:r>
          <a:r>
            <a:rPr lang="ja-JP" altLang="ja-JP" sz="1100" b="0" i="0" baseline="0">
              <a:solidFill>
                <a:schemeClr val="dk1"/>
              </a:solidFill>
              <a:latin typeface="+mn-ea"/>
              <a:ea typeface="+mn-ea"/>
              <a:cs typeface="+mn-cs"/>
            </a:rPr>
            <a:t>月策定。計画期間：平成</a:t>
          </a:r>
          <a:r>
            <a:rPr lang="en-US" altLang="ja-JP" sz="1100" b="0" i="0" baseline="0">
              <a:solidFill>
                <a:schemeClr val="dk1"/>
              </a:solidFill>
              <a:latin typeface="+mn-ea"/>
              <a:ea typeface="+mn-ea"/>
              <a:cs typeface="+mn-cs"/>
            </a:rPr>
            <a:t>24</a:t>
          </a:r>
          <a:r>
            <a:rPr lang="ja-JP" altLang="ja-JP" sz="1100" b="0" i="0" baseline="0">
              <a:solidFill>
                <a:schemeClr val="dk1"/>
              </a:solidFill>
              <a:latin typeface="+mn-ea"/>
              <a:ea typeface="+mn-ea"/>
              <a:cs typeface="+mn-cs"/>
            </a:rPr>
            <a:t>年度～平成2</a:t>
          </a:r>
          <a:r>
            <a:rPr lang="en-US" altLang="ja-JP" sz="1100" b="0" i="0" baseline="0">
              <a:solidFill>
                <a:schemeClr val="dk1"/>
              </a:solidFill>
              <a:latin typeface="+mn-ea"/>
              <a:ea typeface="+mn-ea"/>
              <a:cs typeface="+mn-cs"/>
            </a:rPr>
            <a:t>8</a:t>
          </a:r>
          <a:r>
            <a:rPr lang="ja-JP" altLang="ja-JP" sz="1100" b="0" i="0" baseline="0">
              <a:solidFill>
                <a:schemeClr val="dk1"/>
              </a:solidFill>
              <a:latin typeface="+mn-ea"/>
              <a:ea typeface="+mn-ea"/>
              <a:cs typeface="+mn-cs"/>
            </a:rPr>
            <a:t>年度）に基づき、特別職（市長・副市長・教育長）の退職金</a:t>
          </a:r>
          <a:r>
            <a:rPr lang="en-US" altLang="ja-JP" sz="1100" b="0" i="0" baseline="0">
              <a:solidFill>
                <a:schemeClr val="dk1"/>
              </a:solidFill>
              <a:latin typeface="+mn-ea"/>
              <a:ea typeface="+mn-ea"/>
              <a:cs typeface="+mn-cs"/>
            </a:rPr>
            <a:t>100</a:t>
          </a:r>
          <a:r>
            <a:rPr lang="ja-JP" altLang="ja-JP" sz="1100" b="0" i="0" baseline="0">
              <a:solidFill>
                <a:schemeClr val="dk1"/>
              </a:solidFill>
              <a:latin typeface="+mn-ea"/>
              <a:ea typeface="+mn-ea"/>
              <a:cs typeface="+mn-cs"/>
            </a:rPr>
            <a:t>％カットを実施する等の行財政改革を進め、将来負担比率の改善に努めている。</a:t>
          </a:r>
          <a:endParaRPr lang="ja-JP" altLang="ja-JP" sz="1100">
            <a:solidFill>
              <a:schemeClr val="dk1"/>
            </a:solidFill>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199,214
197,234
72.68
76,183,240
75,788,645
329,474
43,121,339
74,855,876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199,214
197,234
72.68
76,183,240
75,788,645
329,474
43,121,339
74,855,876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199,214
197,234
72.68
76,183,240
75,788,645
329,474
43,121,339
74,855,876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199,214
197,234
72.68
76,183,240
75,788,645
329,474
43,121,339
74,855,876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税収基盤が脆弱であることに加え、平成バブル崩壊後に集中的に実施した下水道等の都市基盤整備及び公共施設整備の財源として発行した起債償還並びに市立幼稚園、市立高等学校の運営経費に係る基準財政需要額が大きいため、類似団体、大阪府平均と比較して極めて低い水準で推移し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上記の状況を改善するために、まちの魅力を向上させる施策展開や企業誘致に向けた積極的な取組の継続により、人口減少の抑制や税収基盤の強化を図りながら、財政の自律性を高めていく必要がある。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68" name="直線コネクタ 67"/>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4" name="直線コネクタ 73"/>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ea"/>
              <a:ea typeface="+mn-ea"/>
              <a:cs typeface="+mn-cs"/>
            </a:rPr>
            <a:t>　平成</a:t>
          </a:r>
          <a:r>
            <a:rPr lang="en-US" altLang="ja-JP" sz="1100" b="0" i="0" baseline="0">
              <a:solidFill>
                <a:schemeClr val="dk1"/>
              </a:solidFill>
              <a:latin typeface="+mn-ea"/>
              <a:ea typeface="+mn-ea"/>
              <a:cs typeface="+mn-cs"/>
            </a:rPr>
            <a:t>26</a:t>
          </a:r>
          <a:r>
            <a:rPr lang="ja-JP" altLang="ja-JP" sz="1100" b="0" i="0" baseline="0">
              <a:solidFill>
                <a:schemeClr val="dk1"/>
              </a:solidFill>
              <a:latin typeface="+mn-ea"/>
              <a:ea typeface="+mn-ea"/>
              <a:cs typeface="+mn-cs"/>
            </a:rPr>
            <a:t>年度決算から</a:t>
          </a:r>
          <a:r>
            <a:rPr lang="en-US" altLang="ja-JP" sz="1100" b="0" i="0" baseline="0">
              <a:solidFill>
                <a:schemeClr val="dk1"/>
              </a:solidFill>
              <a:latin typeface="+mn-ea"/>
              <a:ea typeface="+mn-ea"/>
              <a:cs typeface="+mn-cs"/>
            </a:rPr>
            <a:t>0.6</a:t>
          </a:r>
          <a:r>
            <a:rPr lang="ja-JP" altLang="ja-JP" sz="1100" b="0" i="0" baseline="0">
              <a:solidFill>
                <a:schemeClr val="dk1"/>
              </a:solidFill>
              <a:latin typeface="+mn-ea"/>
              <a:ea typeface="+mn-ea"/>
              <a:cs typeface="+mn-cs"/>
            </a:rPr>
            <a:t>ポイント減少したものの、税収基盤が脆弱であることに加え</a:t>
          </a:r>
          <a:r>
            <a:rPr lang="ja-JP" altLang="ja-JP" sz="1100">
              <a:solidFill>
                <a:schemeClr val="dk1"/>
              </a:solidFill>
              <a:latin typeface="+mn-ea"/>
              <a:ea typeface="+mn-ea"/>
              <a:cs typeface="+mn-cs"/>
            </a:rPr>
            <a:t>、</a:t>
          </a:r>
          <a:r>
            <a:rPr lang="ja-JP" altLang="ja-JP" sz="1100" b="0" i="0" baseline="0">
              <a:solidFill>
                <a:schemeClr val="dk1"/>
              </a:solidFill>
              <a:latin typeface="+mn-ea"/>
              <a:ea typeface="+mn-ea"/>
              <a:cs typeface="+mn-cs"/>
            </a:rPr>
            <a:t>扶助費、公債費、一部事務組合において実施しているごみ処理事業に係る構成市負担金</a:t>
          </a:r>
          <a:r>
            <a:rPr lang="ja-JP" altLang="en-US" sz="1100" b="0" i="0" baseline="0">
              <a:solidFill>
                <a:schemeClr val="dk1"/>
              </a:solidFill>
              <a:latin typeface="+mn-ea"/>
              <a:ea typeface="+mn-ea"/>
              <a:cs typeface="+mn-cs"/>
            </a:rPr>
            <a:t>、</a:t>
          </a:r>
          <a:r>
            <a:rPr lang="ja-JP" altLang="ja-JP" sz="1100" b="0" i="0" baseline="0">
              <a:solidFill>
                <a:schemeClr val="dk1"/>
              </a:solidFill>
              <a:latin typeface="+mn-ea"/>
              <a:ea typeface="+mn-ea"/>
              <a:cs typeface="+mn-cs"/>
            </a:rPr>
            <a:t>病院事業会計への繰出金</a:t>
          </a:r>
          <a:r>
            <a:rPr lang="ja-JP" altLang="en-US" sz="1100" b="0" i="0" baseline="0">
              <a:solidFill>
                <a:schemeClr val="dk1"/>
              </a:solidFill>
              <a:latin typeface="+mn-ea"/>
              <a:ea typeface="+mn-ea"/>
              <a:cs typeface="+mn-cs"/>
            </a:rPr>
            <a:t>の負担が重く、</a:t>
          </a:r>
          <a:r>
            <a:rPr lang="ja-JP" altLang="ja-JP" sz="1100" b="0" i="0" baseline="0">
              <a:solidFill>
                <a:schemeClr val="dk1"/>
              </a:solidFill>
              <a:latin typeface="+mn-lt"/>
              <a:ea typeface="+mn-ea"/>
              <a:cs typeface="+mn-cs"/>
            </a:rPr>
            <a:t>高水準で推移している</a:t>
          </a:r>
          <a:r>
            <a:rPr lang="ja-JP" altLang="en-US" sz="1100" b="0" i="0" baseline="0">
              <a:solidFill>
                <a:schemeClr val="dk1"/>
              </a:solidFill>
              <a:latin typeface="+mn-lt"/>
              <a:ea typeface="+mn-ea"/>
              <a:cs typeface="+mn-cs"/>
            </a:rPr>
            <a:t>ため</a:t>
          </a:r>
          <a:r>
            <a:rPr lang="ja-JP" altLang="ja-JP" sz="1100" b="0" i="0" baseline="0">
              <a:solidFill>
                <a:schemeClr val="dk1"/>
              </a:solidFill>
              <a:latin typeface="+mn-ea"/>
              <a:ea typeface="+mn-ea"/>
              <a:cs typeface="+mn-cs"/>
            </a:rPr>
            <a:t>、類似団体や大阪府平均を上回っている。</a:t>
          </a:r>
          <a:endParaRPr lang="ja-JP" altLang="ja-JP" sz="1100">
            <a:solidFill>
              <a:schemeClr val="dk1"/>
            </a:solidFill>
            <a:latin typeface="+mn-ea"/>
            <a:ea typeface="+mn-ea"/>
            <a:cs typeface="+mn-cs"/>
          </a:endParaRPr>
        </a:p>
        <a:p>
          <a:pPr rtl="0" eaLnBrk="1" fontAlgn="auto" latinLnBrk="0" hangingPunct="1"/>
          <a:r>
            <a:rPr lang="ja-JP" altLang="ja-JP" sz="1100" b="0" i="0" baseline="0">
              <a:solidFill>
                <a:schemeClr val="dk1"/>
              </a:solidFill>
              <a:latin typeface="+mn-ea"/>
              <a:ea typeface="+mn-ea"/>
              <a:cs typeface="+mn-cs"/>
            </a:rPr>
            <a:t>　</a:t>
          </a:r>
          <a:r>
            <a:rPr lang="ja-JP" altLang="ja-JP" sz="1100">
              <a:solidFill>
                <a:schemeClr val="dk1"/>
              </a:solidFill>
              <a:latin typeface="+mn-ea"/>
              <a:ea typeface="+mn-ea"/>
              <a:cs typeface="+mn-cs"/>
            </a:rPr>
            <a:t>臨時的収入に過度に依存することなく収支の均衡を維持できる体質に転換するため、</a:t>
          </a:r>
          <a:r>
            <a:rPr lang="ja-JP" altLang="ja-JP" sz="1100" b="0" i="0" baseline="0">
              <a:solidFill>
                <a:schemeClr val="dk1"/>
              </a:solidFill>
              <a:latin typeface="+mn-ea"/>
              <a:ea typeface="+mn-ea"/>
              <a:cs typeface="+mn-cs"/>
            </a:rPr>
            <a:t>公共施設による行政サービス提供体制を見直すなど、</a:t>
          </a:r>
          <a:r>
            <a:rPr lang="ja-JP" altLang="ja-JP" sz="1100">
              <a:solidFill>
                <a:schemeClr val="dk1"/>
              </a:solidFill>
              <a:latin typeface="+mn-ea"/>
              <a:ea typeface="+mn-ea"/>
              <a:cs typeface="+mn-cs"/>
            </a:rPr>
            <a:t>施策全般にわたり財政および経営の両視点から見直しを行い改善を図る必要がある。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162983</xdr:rowOff>
    </xdr:from>
    <xdr:to>
      <xdr:col>7</xdr:col>
      <xdr:colOff>152400</xdr:colOff>
      <xdr:row>67</xdr:row>
      <xdr:rowOff>39794</xdr:rowOff>
    </xdr:to>
    <xdr:cxnSp macro="">
      <xdr:nvCxnSpPr>
        <xdr:cNvPr id="131" name="直線コネクタ 130"/>
        <xdr:cNvCxnSpPr/>
      </xdr:nvCxnSpPr>
      <xdr:spPr>
        <a:xfrm flipV="1">
          <a:off x="4114800" y="114786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39794</xdr:rowOff>
    </xdr:from>
    <xdr:to>
      <xdr:col>6</xdr:col>
      <xdr:colOff>0</xdr:colOff>
      <xdr:row>67</xdr:row>
      <xdr:rowOff>152400</xdr:rowOff>
    </xdr:to>
    <xdr:cxnSp macro="">
      <xdr:nvCxnSpPr>
        <xdr:cNvPr id="134" name="直線コネクタ 133"/>
        <xdr:cNvCxnSpPr/>
      </xdr:nvCxnSpPr>
      <xdr:spPr>
        <a:xfrm flipV="1">
          <a:off x="3225800" y="115269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106680</xdr:rowOff>
    </xdr:from>
    <xdr:to>
      <xdr:col>4</xdr:col>
      <xdr:colOff>482600</xdr:colOff>
      <xdr:row>67</xdr:row>
      <xdr:rowOff>152400</xdr:rowOff>
    </xdr:to>
    <xdr:cxnSp macro="">
      <xdr:nvCxnSpPr>
        <xdr:cNvPr id="137" name="直線コネクタ 136"/>
        <xdr:cNvCxnSpPr/>
      </xdr:nvCxnSpPr>
      <xdr:spPr>
        <a:xfrm>
          <a:off x="2336800" y="114223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66463</xdr:rowOff>
    </xdr:from>
    <xdr:to>
      <xdr:col>3</xdr:col>
      <xdr:colOff>279400</xdr:colOff>
      <xdr:row>66</xdr:row>
      <xdr:rowOff>106680</xdr:rowOff>
    </xdr:to>
    <xdr:cxnSp macro="">
      <xdr:nvCxnSpPr>
        <xdr:cNvPr id="140" name="直線コネクタ 139"/>
        <xdr:cNvCxnSpPr/>
      </xdr:nvCxnSpPr>
      <xdr:spPr>
        <a:xfrm>
          <a:off x="1447800" y="113821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112183</xdr:rowOff>
    </xdr:from>
    <xdr:to>
      <xdr:col>7</xdr:col>
      <xdr:colOff>203200</xdr:colOff>
      <xdr:row>67</xdr:row>
      <xdr:rowOff>42333</xdr:rowOff>
    </xdr:to>
    <xdr:sp macro="" textlink="">
      <xdr:nvSpPr>
        <xdr:cNvPr id="150" name="円/楕円 149"/>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8060</xdr:rowOff>
    </xdr:from>
    <xdr:ext cx="762000" cy="259045"/>
    <xdr:sp macro="" textlink="">
      <xdr:nvSpPr>
        <xdr:cNvPr id="151"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160444</xdr:rowOff>
    </xdr:from>
    <xdr:to>
      <xdr:col>6</xdr:col>
      <xdr:colOff>50800</xdr:colOff>
      <xdr:row>67</xdr:row>
      <xdr:rowOff>90594</xdr:rowOff>
    </xdr:to>
    <xdr:sp macro="" textlink="">
      <xdr:nvSpPr>
        <xdr:cNvPr id="152" name="円/楕円 151"/>
        <xdr:cNvSpPr/>
      </xdr:nvSpPr>
      <xdr:spPr>
        <a:xfrm>
          <a:off x="4064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75371</xdr:rowOff>
    </xdr:from>
    <xdr:ext cx="736600" cy="259045"/>
    <xdr:sp macro="" textlink="">
      <xdr:nvSpPr>
        <xdr:cNvPr id="153" name="テキスト ボックス 152"/>
        <xdr:cNvSpPr txBox="1"/>
      </xdr:nvSpPr>
      <xdr:spPr>
        <a:xfrm>
          <a:off x="3733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101600</xdr:rowOff>
    </xdr:from>
    <xdr:to>
      <xdr:col>4</xdr:col>
      <xdr:colOff>533400</xdr:colOff>
      <xdr:row>68</xdr:row>
      <xdr:rowOff>31750</xdr:rowOff>
    </xdr:to>
    <xdr:sp macro="" textlink="">
      <xdr:nvSpPr>
        <xdr:cNvPr id="154" name="円/楕円 153"/>
        <xdr:cNvSpPr/>
      </xdr:nvSpPr>
      <xdr:spPr>
        <a:xfrm>
          <a:off x="3175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16527</xdr:rowOff>
    </xdr:from>
    <xdr:ext cx="762000" cy="259045"/>
    <xdr:sp macro="" textlink="">
      <xdr:nvSpPr>
        <xdr:cNvPr id="155" name="テキスト ボックス 154"/>
        <xdr:cNvSpPr txBox="1"/>
      </xdr:nvSpPr>
      <xdr:spPr>
        <a:xfrm>
          <a:off x="2844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55880</xdr:rowOff>
    </xdr:from>
    <xdr:to>
      <xdr:col>3</xdr:col>
      <xdr:colOff>330200</xdr:colOff>
      <xdr:row>66</xdr:row>
      <xdr:rowOff>157480</xdr:rowOff>
    </xdr:to>
    <xdr:sp macro="" textlink="">
      <xdr:nvSpPr>
        <xdr:cNvPr id="156" name="円/楕円 155"/>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142257</xdr:rowOff>
    </xdr:from>
    <xdr:ext cx="762000" cy="259045"/>
    <xdr:sp macro="" textlink="">
      <xdr:nvSpPr>
        <xdr:cNvPr id="157" name="テキスト ボックス 156"/>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15663</xdr:rowOff>
    </xdr:from>
    <xdr:to>
      <xdr:col>2</xdr:col>
      <xdr:colOff>127000</xdr:colOff>
      <xdr:row>66</xdr:row>
      <xdr:rowOff>117263</xdr:rowOff>
    </xdr:to>
    <xdr:sp macro="" textlink="">
      <xdr:nvSpPr>
        <xdr:cNvPr id="158" name="円/楕円 157"/>
        <xdr:cNvSpPr/>
      </xdr:nvSpPr>
      <xdr:spPr>
        <a:xfrm>
          <a:off x="1397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102040</xdr:rowOff>
    </xdr:from>
    <xdr:ext cx="762000" cy="259045"/>
    <xdr:sp macro="" textlink="">
      <xdr:nvSpPr>
        <xdr:cNvPr id="159" name="テキスト ボックス 158"/>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ea"/>
              <a:ea typeface="+mn-ea"/>
              <a:cs typeface="+mn-cs"/>
            </a:rPr>
            <a:t>　類似団体と比較すると、職員数や人口</a:t>
          </a:r>
          <a:r>
            <a:rPr lang="en-US" altLang="ja-JP" sz="1100" b="0" i="0" baseline="0">
              <a:solidFill>
                <a:schemeClr val="dk1"/>
              </a:solidFill>
              <a:latin typeface="+mn-ea"/>
              <a:ea typeface="+mn-ea"/>
              <a:cs typeface="+mn-cs"/>
            </a:rPr>
            <a:t>1</a:t>
          </a:r>
          <a:r>
            <a:rPr lang="ja-JP" altLang="ja-JP" sz="1100" b="0" i="0" baseline="0">
              <a:solidFill>
                <a:schemeClr val="dk1"/>
              </a:solidFill>
              <a:latin typeface="+mn-ea"/>
              <a:ea typeface="+mn-ea"/>
              <a:cs typeface="+mn-cs"/>
            </a:rPr>
            <a:t>人当たりの人件費はやや高い状況ではあるが、ラスパイレス指数が低く、これに加え、委託料、賃金を中心に物件費全般が極めて低い水準に留まっているため、人件費・物件費等のトータルの指標で見ると、類似団体や大阪府平均より良い指標となっている。</a:t>
          </a:r>
          <a:endParaRPr lang="ja-JP" altLang="ja-JP" sz="1100">
            <a:solidFill>
              <a:schemeClr val="dk1"/>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16447</xdr:rowOff>
    </xdr:from>
    <xdr:to>
      <xdr:col>7</xdr:col>
      <xdr:colOff>152400</xdr:colOff>
      <xdr:row>82</xdr:row>
      <xdr:rowOff>58996</xdr:rowOff>
    </xdr:to>
    <xdr:cxnSp macro="">
      <xdr:nvCxnSpPr>
        <xdr:cNvPr id="194" name="直線コネクタ 193"/>
        <xdr:cNvCxnSpPr/>
      </xdr:nvCxnSpPr>
      <xdr:spPr>
        <a:xfrm>
          <a:off x="4114800" y="14075347"/>
          <a:ext cx="838200" cy="4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113998</xdr:rowOff>
    </xdr:from>
    <xdr:to>
      <xdr:col>6</xdr:col>
      <xdr:colOff>0</xdr:colOff>
      <xdr:row>82</xdr:row>
      <xdr:rowOff>16447</xdr:rowOff>
    </xdr:to>
    <xdr:cxnSp macro="">
      <xdr:nvCxnSpPr>
        <xdr:cNvPr id="197" name="直線コネクタ 196"/>
        <xdr:cNvCxnSpPr/>
      </xdr:nvCxnSpPr>
      <xdr:spPr>
        <a:xfrm>
          <a:off x="3225800" y="14001448"/>
          <a:ext cx="889000" cy="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100445</xdr:rowOff>
    </xdr:from>
    <xdr:to>
      <xdr:col>4</xdr:col>
      <xdr:colOff>482600</xdr:colOff>
      <xdr:row>81</xdr:row>
      <xdr:rowOff>113998</xdr:rowOff>
    </xdr:to>
    <xdr:cxnSp macro="">
      <xdr:nvCxnSpPr>
        <xdr:cNvPr id="200" name="直線コネクタ 199"/>
        <xdr:cNvCxnSpPr/>
      </xdr:nvCxnSpPr>
      <xdr:spPr>
        <a:xfrm>
          <a:off x="2336800" y="13987895"/>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100445</xdr:rowOff>
    </xdr:from>
    <xdr:to>
      <xdr:col>3</xdr:col>
      <xdr:colOff>279400</xdr:colOff>
      <xdr:row>81</xdr:row>
      <xdr:rowOff>130266</xdr:rowOff>
    </xdr:to>
    <xdr:cxnSp macro="">
      <xdr:nvCxnSpPr>
        <xdr:cNvPr id="203" name="直線コネクタ 202"/>
        <xdr:cNvCxnSpPr/>
      </xdr:nvCxnSpPr>
      <xdr:spPr>
        <a:xfrm flipV="1">
          <a:off x="1447800" y="13987895"/>
          <a:ext cx="889000" cy="2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8196</xdr:rowOff>
    </xdr:from>
    <xdr:to>
      <xdr:col>7</xdr:col>
      <xdr:colOff>203200</xdr:colOff>
      <xdr:row>82</xdr:row>
      <xdr:rowOff>109796</xdr:rowOff>
    </xdr:to>
    <xdr:sp macro="" textlink="">
      <xdr:nvSpPr>
        <xdr:cNvPr id="213" name="円/楕円 212"/>
        <xdr:cNvSpPr/>
      </xdr:nvSpPr>
      <xdr:spPr>
        <a:xfrm>
          <a:off x="4902200" y="140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24723</xdr:rowOff>
    </xdr:from>
    <xdr:ext cx="762000" cy="259045"/>
    <xdr:sp macro="" textlink="">
      <xdr:nvSpPr>
        <xdr:cNvPr id="214" name="人件費・物件費等の状況該当値テキスト"/>
        <xdr:cNvSpPr txBox="1"/>
      </xdr:nvSpPr>
      <xdr:spPr>
        <a:xfrm>
          <a:off x="5041900" y="1391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95,776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137097</xdr:rowOff>
    </xdr:from>
    <xdr:to>
      <xdr:col>6</xdr:col>
      <xdr:colOff>50800</xdr:colOff>
      <xdr:row>82</xdr:row>
      <xdr:rowOff>67247</xdr:rowOff>
    </xdr:to>
    <xdr:sp macro="" textlink="">
      <xdr:nvSpPr>
        <xdr:cNvPr id="215" name="円/楕円 214"/>
        <xdr:cNvSpPr/>
      </xdr:nvSpPr>
      <xdr:spPr>
        <a:xfrm>
          <a:off x="4064000" y="140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77424</xdr:rowOff>
    </xdr:from>
    <xdr:ext cx="736600" cy="259045"/>
    <xdr:sp macro="" textlink="">
      <xdr:nvSpPr>
        <xdr:cNvPr id="216" name="テキスト ボックス 215"/>
        <xdr:cNvSpPr txBox="1"/>
      </xdr:nvSpPr>
      <xdr:spPr>
        <a:xfrm>
          <a:off x="3733800" y="1379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63198</xdr:rowOff>
    </xdr:from>
    <xdr:to>
      <xdr:col>4</xdr:col>
      <xdr:colOff>533400</xdr:colOff>
      <xdr:row>81</xdr:row>
      <xdr:rowOff>164798</xdr:rowOff>
    </xdr:to>
    <xdr:sp macro="" textlink="">
      <xdr:nvSpPr>
        <xdr:cNvPr id="217" name="円/楕円 216"/>
        <xdr:cNvSpPr/>
      </xdr:nvSpPr>
      <xdr:spPr>
        <a:xfrm>
          <a:off x="3175000" y="139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3525</xdr:rowOff>
    </xdr:from>
    <xdr:ext cx="762000" cy="259045"/>
    <xdr:sp macro="" textlink="">
      <xdr:nvSpPr>
        <xdr:cNvPr id="218" name="テキスト ボックス 217"/>
        <xdr:cNvSpPr txBox="1"/>
      </xdr:nvSpPr>
      <xdr:spPr>
        <a:xfrm>
          <a:off x="2844800" y="1371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49645</xdr:rowOff>
    </xdr:from>
    <xdr:to>
      <xdr:col>3</xdr:col>
      <xdr:colOff>330200</xdr:colOff>
      <xdr:row>81</xdr:row>
      <xdr:rowOff>151245</xdr:rowOff>
    </xdr:to>
    <xdr:sp macro="" textlink="">
      <xdr:nvSpPr>
        <xdr:cNvPr id="219" name="円/楕円 218"/>
        <xdr:cNvSpPr/>
      </xdr:nvSpPr>
      <xdr:spPr>
        <a:xfrm>
          <a:off x="2286000" y="139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161422</xdr:rowOff>
    </xdr:from>
    <xdr:ext cx="762000" cy="259045"/>
    <xdr:sp macro="" textlink="">
      <xdr:nvSpPr>
        <xdr:cNvPr id="220" name="テキスト ボックス 219"/>
        <xdr:cNvSpPr txBox="1"/>
      </xdr:nvSpPr>
      <xdr:spPr>
        <a:xfrm>
          <a:off x="1955800" y="1370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79466</xdr:rowOff>
    </xdr:from>
    <xdr:to>
      <xdr:col>2</xdr:col>
      <xdr:colOff>127000</xdr:colOff>
      <xdr:row>82</xdr:row>
      <xdr:rowOff>9616</xdr:rowOff>
    </xdr:to>
    <xdr:sp macro="" textlink="">
      <xdr:nvSpPr>
        <xdr:cNvPr id="221" name="円/楕円 220"/>
        <xdr:cNvSpPr/>
      </xdr:nvSpPr>
      <xdr:spPr>
        <a:xfrm>
          <a:off x="1397000" y="139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19793</xdr:rowOff>
    </xdr:from>
    <xdr:ext cx="762000" cy="259045"/>
    <xdr:sp macro="" textlink="">
      <xdr:nvSpPr>
        <xdr:cNvPr id="222" name="テキスト ボックス 221"/>
        <xdr:cNvSpPr txBox="1"/>
      </xdr:nvSpPr>
      <xdr:spPr>
        <a:xfrm>
          <a:off x="1066800" y="1373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ea"/>
              <a:ea typeface="+mn-ea"/>
              <a:cs typeface="+mn-cs"/>
            </a:rPr>
            <a:t>　「きしわだ行財政再生プラン」（平成19年3月策定。計画期間：平成19年度～平成23年度）および「行財政新改革プラン」（平成</a:t>
          </a:r>
          <a:r>
            <a:rPr lang="en-US" altLang="ja-JP" sz="1100" b="0" i="0" baseline="0">
              <a:solidFill>
                <a:schemeClr val="dk1"/>
              </a:solidFill>
              <a:latin typeface="+mn-ea"/>
              <a:ea typeface="+mn-ea"/>
              <a:cs typeface="+mn-cs"/>
            </a:rPr>
            <a:t>23</a:t>
          </a:r>
          <a:r>
            <a:rPr lang="ja-JP" altLang="ja-JP" sz="1100" b="0" i="0" baseline="0">
              <a:solidFill>
                <a:schemeClr val="dk1"/>
              </a:solidFill>
              <a:latin typeface="+mn-ea"/>
              <a:ea typeface="+mn-ea"/>
              <a:cs typeface="+mn-cs"/>
            </a:rPr>
            <a:t>年</a:t>
          </a:r>
          <a:r>
            <a:rPr lang="en-US" altLang="ja-JP" sz="1100" b="0" i="0" baseline="0">
              <a:solidFill>
                <a:schemeClr val="dk1"/>
              </a:solidFill>
              <a:latin typeface="+mn-ea"/>
              <a:ea typeface="+mn-ea"/>
              <a:cs typeface="+mn-cs"/>
            </a:rPr>
            <a:t>12</a:t>
          </a:r>
          <a:r>
            <a:rPr lang="ja-JP" altLang="ja-JP" sz="1100" b="0" i="0" baseline="0">
              <a:solidFill>
                <a:schemeClr val="dk1"/>
              </a:solidFill>
              <a:latin typeface="+mn-ea"/>
              <a:ea typeface="+mn-ea"/>
              <a:cs typeface="+mn-cs"/>
            </a:rPr>
            <a:t>月策定。計画期間：平成</a:t>
          </a:r>
          <a:r>
            <a:rPr lang="en-US" altLang="ja-JP" sz="1100" b="0" i="0" baseline="0">
              <a:solidFill>
                <a:schemeClr val="dk1"/>
              </a:solidFill>
              <a:latin typeface="+mn-ea"/>
              <a:ea typeface="+mn-ea"/>
              <a:cs typeface="+mn-cs"/>
            </a:rPr>
            <a:t>24</a:t>
          </a:r>
          <a:r>
            <a:rPr lang="ja-JP" altLang="ja-JP" sz="1100" b="0" i="0" baseline="0">
              <a:solidFill>
                <a:schemeClr val="dk1"/>
              </a:solidFill>
              <a:latin typeface="+mn-ea"/>
              <a:ea typeface="+mn-ea"/>
              <a:cs typeface="+mn-cs"/>
            </a:rPr>
            <a:t>年度～平成2</a:t>
          </a:r>
          <a:r>
            <a:rPr lang="en-US" altLang="ja-JP" sz="1100" b="0" i="0" baseline="0">
              <a:solidFill>
                <a:schemeClr val="dk1"/>
              </a:solidFill>
              <a:latin typeface="+mn-ea"/>
              <a:ea typeface="+mn-ea"/>
              <a:cs typeface="+mn-cs"/>
            </a:rPr>
            <a:t>8</a:t>
          </a:r>
          <a:r>
            <a:rPr lang="ja-JP" altLang="ja-JP" sz="1100" b="0" i="0" baseline="0">
              <a:solidFill>
                <a:schemeClr val="dk1"/>
              </a:solidFill>
              <a:latin typeface="+mn-ea"/>
              <a:ea typeface="+mn-ea"/>
              <a:cs typeface="+mn-cs"/>
            </a:rPr>
            <a:t>年度）に基づき、管理職手当および期末勤勉手当等の各種手当の削減を実施。　また、人事院勧告等に基づき、給与水準の適正化に取り組むことにより、類似団体平均を</a:t>
          </a:r>
          <a:r>
            <a:rPr lang="ja-JP" altLang="en-US" sz="1100" b="0" i="0" baseline="0">
              <a:solidFill>
                <a:schemeClr val="dk1"/>
              </a:solidFill>
              <a:latin typeface="+mn-ea"/>
              <a:ea typeface="+mn-ea"/>
              <a:cs typeface="+mn-cs"/>
            </a:rPr>
            <a:t>下</a:t>
          </a:r>
          <a:r>
            <a:rPr lang="ja-JP" altLang="ja-JP" sz="1100" b="0" i="0" baseline="0">
              <a:solidFill>
                <a:schemeClr val="dk1"/>
              </a:solidFill>
              <a:latin typeface="+mn-ea"/>
              <a:ea typeface="+mn-ea"/>
              <a:cs typeface="+mn-cs"/>
            </a:rPr>
            <a:t>回る水準で推移している。</a:t>
          </a:r>
          <a:endParaRPr kumimoji="1" lang="ja-JP" altLang="ja-JP" sz="11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82</xdr:row>
      <xdr:rowOff>117122</xdr:rowOff>
    </xdr:to>
    <xdr:cxnSp macro="">
      <xdr:nvCxnSpPr>
        <xdr:cNvPr id="256" name="直線コネクタ 255"/>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82</xdr:row>
      <xdr:rowOff>143934</xdr:rowOff>
    </xdr:to>
    <xdr:cxnSp macro="">
      <xdr:nvCxnSpPr>
        <xdr:cNvPr id="259" name="直線コネクタ 258"/>
        <xdr:cNvCxnSpPr/>
      </xdr:nvCxnSpPr>
      <xdr:spPr>
        <a:xfrm flipV="1">
          <a:off x="15290800" y="141760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89</xdr:row>
      <xdr:rowOff>110066</xdr:rowOff>
    </xdr:to>
    <xdr:cxnSp macro="">
      <xdr:nvCxnSpPr>
        <xdr:cNvPr id="262" name="直線コネクタ 261"/>
        <xdr:cNvCxnSpPr/>
      </xdr:nvCxnSpPr>
      <xdr:spPr>
        <a:xfrm flipV="1">
          <a:off x="14401800" y="14202834"/>
          <a:ext cx="889000" cy="11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110066</xdr:rowOff>
    </xdr:from>
    <xdr:to>
      <xdr:col>21</xdr:col>
      <xdr:colOff>0</xdr:colOff>
      <xdr:row>89</xdr:row>
      <xdr:rowOff>136878</xdr:rowOff>
    </xdr:to>
    <xdr:cxnSp macro="">
      <xdr:nvCxnSpPr>
        <xdr:cNvPr id="265" name="直線コネクタ 264"/>
        <xdr:cNvCxnSpPr/>
      </xdr:nvCxnSpPr>
      <xdr:spPr>
        <a:xfrm flipV="1">
          <a:off x="13512800" y="153691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5" name="円/楕円 274"/>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6"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77" name="円/楕円 276"/>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78" name="テキスト ボックス 277"/>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9" name="円/楕円 278"/>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0" name="テキスト ボックス 279"/>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81" name="円/楕円 280"/>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82" name="テキスト ボックス 281"/>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3" name="円/楕円 282"/>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84" name="テキスト ボックス 283"/>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一般行政職の職員数は比較的少ないものの、市立幼稚園数が多いこと及び市立高等学校を運営していることから、教育公務員の数が多く、全体として類似団体と比較して職員数が多くなっている。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公共施設による行政サービス提供体制を見直すとともに、民間委託化など民間活力を導入することにより、行政サービス水準の向上と、コスト削減が実現できる分野については、積極的に民間委託化、民営化を進め、職員数の適正化を図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144417</xdr:rowOff>
    </xdr:from>
    <xdr:to>
      <xdr:col>24</xdr:col>
      <xdr:colOff>558800</xdr:colOff>
      <xdr:row>62</xdr:row>
      <xdr:rowOff>165100</xdr:rowOff>
    </xdr:to>
    <xdr:cxnSp macro="">
      <xdr:nvCxnSpPr>
        <xdr:cNvPr id="321" name="直線コネクタ 320"/>
        <xdr:cNvCxnSpPr/>
      </xdr:nvCxnSpPr>
      <xdr:spPr>
        <a:xfrm>
          <a:off x="16179800" y="1077431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2"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144417</xdr:rowOff>
    </xdr:from>
    <xdr:to>
      <xdr:col>23</xdr:col>
      <xdr:colOff>406400</xdr:colOff>
      <xdr:row>62</xdr:row>
      <xdr:rowOff>151312</xdr:rowOff>
    </xdr:to>
    <xdr:cxnSp macro="">
      <xdr:nvCxnSpPr>
        <xdr:cNvPr id="324" name="直線コネクタ 323"/>
        <xdr:cNvCxnSpPr/>
      </xdr:nvCxnSpPr>
      <xdr:spPr>
        <a:xfrm flipV="1">
          <a:off x="15290800" y="1077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6" name="テキスト ボックス 325"/>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151312</xdr:rowOff>
    </xdr:from>
    <xdr:to>
      <xdr:col>22</xdr:col>
      <xdr:colOff>203200</xdr:colOff>
      <xdr:row>62</xdr:row>
      <xdr:rowOff>151312</xdr:rowOff>
    </xdr:to>
    <xdr:cxnSp macro="">
      <xdr:nvCxnSpPr>
        <xdr:cNvPr id="327" name="直線コネクタ 326"/>
        <xdr:cNvCxnSpPr/>
      </xdr:nvCxnSpPr>
      <xdr:spPr>
        <a:xfrm>
          <a:off x="14401800" y="10781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29" name="テキスト ボックス 328"/>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151312</xdr:rowOff>
    </xdr:from>
    <xdr:to>
      <xdr:col>21</xdr:col>
      <xdr:colOff>0</xdr:colOff>
      <xdr:row>62</xdr:row>
      <xdr:rowOff>168547</xdr:rowOff>
    </xdr:to>
    <xdr:cxnSp macro="">
      <xdr:nvCxnSpPr>
        <xdr:cNvPr id="330" name="直線コネクタ 329"/>
        <xdr:cNvCxnSpPr/>
      </xdr:nvCxnSpPr>
      <xdr:spPr>
        <a:xfrm flipV="1">
          <a:off x="13512800" y="1078121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2" name="テキスト ボックス 331"/>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4" name="テキスト ボックス 333"/>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40" name="円/楕円 339"/>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86377</xdr:rowOff>
    </xdr:from>
    <xdr:ext cx="762000" cy="259045"/>
    <xdr:sp macro="" textlink="">
      <xdr:nvSpPr>
        <xdr:cNvPr id="341"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93617</xdr:rowOff>
    </xdr:from>
    <xdr:to>
      <xdr:col>23</xdr:col>
      <xdr:colOff>457200</xdr:colOff>
      <xdr:row>63</xdr:row>
      <xdr:rowOff>23767</xdr:rowOff>
    </xdr:to>
    <xdr:sp macro="" textlink="">
      <xdr:nvSpPr>
        <xdr:cNvPr id="342" name="円/楕円 341"/>
        <xdr:cNvSpPr/>
      </xdr:nvSpPr>
      <xdr:spPr>
        <a:xfrm>
          <a:off x="16129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8544</xdr:rowOff>
    </xdr:from>
    <xdr:ext cx="736600" cy="259045"/>
    <xdr:sp macro="" textlink="">
      <xdr:nvSpPr>
        <xdr:cNvPr id="343" name="テキスト ボックス 342"/>
        <xdr:cNvSpPr txBox="1"/>
      </xdr:nvSpPr>
      <xdr:spPr>
        <a:xfrm>
          <a:off x="15798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100512</xdr:rowOff>
    </xdr:from>
    <xdr:to>
      <xdr:col>22</xdr:col>
      <xdr:colOff>254000</xdr:colOff>
      <xdr:row>63</xdr:row>
      <xdr:rowOff>30662</xdr:rowOff>
    </xdr:to>
    <xdr:sp macro="" textlink="">
      <xdr:nvSpPr>
        <xdr:cNvPr id="344" name="円/楕円 343"/>
        <xdr:cNvSpPr/>
      </xdr:nvSpPr>
      <xdr:spPr>
        <a:xfrm>
          <a:off x="15240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15439</xdr:rowOff>
    </xdr:from>
    <xdr:ext cx="762000" cy="259045"/>
    <xdr:sp macro="" textlink="">
      <xdr:nvSpPr>
        <xdr:cNvPr id="345" name="テキスト ボックス 344"/>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100512</xdr:rowOff>
    </xdr:from>
    <xdr:to>
      <xdr:col>21</xdr:col>
      <xdr:colOff>50800</xdr:colOff>
      <xdr:row>63</xdr:row>
      <xdr:rowOff>30662</xdr:rowOff>
    </xdr:to>
    <xdr:sp macro="" textlink="">
      <xdr:nvSpPr>
        <xdr:cNvPr id="346" name="円/楕円 345"/>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15439</xdr:rowOff>
    </xdr:from>
    <xdr:ext cx="762000" cy="259045"/>
    <xdr:sp macro="" textlink="">
      <xdr:nvSpPr>
        <xdr:cNvPr id="347" name="テキスト ボックス 346"/>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117747</xdr:rowOff>
    </xdr:from>
    <xdr:to>
      <xdr:col>19</xdr:col>
      <xdr:colOff>533400</xdr:colOff>
      <xdr:row>63</xdr:row>
      <xdr:rowOff>47897</xdr:rowOff>
    </xdr:to>
    <xdr:sp macro="" textlink="">
      <xdr:nvSpPr>
        <xdr:cNvPr id="348" name="円/楕円 347"/>
        <xdr:cNvSpPr/>
      </xdr:nvSpPr>
      <xdr:spPr>
        <a:xfrm>
          <a:off x="13462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32674</xdr:rowOff>
    </xdr:from>
    <xdr:ext cx="762000" cy="259045"/>
    <xdr:sp macro="" textlink="">
      <xdr:nvSpPr>
        <xdr:cNvPr id="349" name="テキスト ボックス 348"/>
        <xdr:cNvSpPr txBox="1"/>
      </xdr:nvSpPr>
      <xdr:spPr>
        <a:xfrm>
          <a:off x="13131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ea"/>
              <a:ea typeface="+mn-ea"/>
              <a:cs typeface="+mn-cs"/>
            </a:rPr>
            <a:t>　平成</a:t>
          </a:r>
          <a:r>
            <a:rPr lang="en-US" altLang="ja-JP" sz="1100" b="0" i="0" baseline="0">
              <a:solidFill>
                <a:schemeClr val="dk1"/>
              </a:solidFill>
              <a:latin typeface="+mn-ea"/>
              <a:ea typeface="+mn-ea"/>
              <a:cs typeface="+mn-cs"/>
            </a:rPr>
            <a:t>25</a:t>
          </a:r>
          <a:r>
            <a:rPr lang="ja-JP" altLang="ja-JP" sz="1100" b="0" i="0" baseline="0">
              <a:solidFill>
                <a:schemeClr val="dk1"/>
              </a:solidFill>
              <a:latin typeface="+mn-ea"/>
              <a:ea typeface="+mn-ea"/>
              <a:cs typeface="+mn-cs"/>
            </a:rPr>
            <a:t>年度から若干ではあるが改善の兆しが見え始めてはいるものの、平成バブル崩壊後に集中的に実施した大規模な建設投資の財源として発行した起債償還額が要因となり、依然として類似団体や大阪府平均と比較しても高い比率で推移している。</a:t>
          </a:r>
          <a:endParaRPr lang="en-US" altLang="ja-JP" sz="1100" b="0" i="0" baseline="0">
            <a:solidFill>
              <a:schemeClr val="dk1"/>
            </a:solidFill>
            <a:latin typeface="+mn-ea"/>
            <a:ea typeface="+mn-ea"/>
            <a:cs typeface="+mn-cs"/>
          </a:endParaRPr>
        </a:p>
        <a:p>
          <a:pPr rtl="0" eaLnBrk="1" fontAlgn="auto" latinLnBrk="0" hangingPunct="1"/>
          <a:r>
            <a:rPr lang="ja-JP" altLang="ja-JP" sz="1100" b="0" i="0" baseline="0">
              <a:solidFill>
                <a:schemeClr val="dk1"/>
              </a:solidFill>
              <a:latin typeface="+mn-ea"/>
              <a:ea typeface="+mn-ea"/>
              <a:cs typeface="+mn-cs"/>
            </a:rPr>
            <a:t>　今後も、事業の選択と集中を実施することで、地方債の新規発行を抑制し、実質公債費比率の改善を図る。</a:t>
          </a:r>
          <a:endParaRPr lang="ja-JP" altLang="ja-JP" sz="110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36406</xdr:rowOff>
    </xdr:from>
    <xdr:to>
      <xdr:col>24</xdr:col>
      <xdr:colOff>558800</xdr:colOff>
      <xdr:row>44</xdr:row>
      <xdr:rowOff>157056</xdr:rowOff>
    </xdr:to>
    <xdr:cxnSp macro="">
      <xdr:nvCxnSpPr>
        <xdr:cNvPr id="382" name="直線コネクタ 381"/>
        <xdr:cNvCxnSpPr/>
      </xdr:nvCxnSpPr>
      <xdr:spPr>
        <a:xfrm flipV="1">
          <a:off x="16179800" y="758020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3"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157056</xdr:rowOff>
    </xdr:from>
    <xdr:to>
      <xdr:col>23</xdr:col>
      <xdr:colOff>406400</xdr:colOff>
      <xdr:row>45</xdr:row>
      <xdr:rowOff>57996</xdr:rowOff>
    </xdr:to>
    <xdr:cxnSp macro="">
      <xdr:nvCxnSpPr>
        <xdr:cNvPr id="385" name="直線コネクタ 384"/>
        <xdr:cNvCxnSpPr/>
      </xdr:nvCxnSpPr>
      <xdr:spPr>
        <a:xfrm flipV="1">
          <a:off x="15290800" y="77008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7" name="テキスト ボックス 386"/>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57996</xdr:rowOff>
    </xdr:from>
    <xdr:to>
      <xdr:col>22</xdr:col>
      <xdr:colOff>203200</xdr:colOff>
      <xdr:row>45</xdr:row>
      <xdr:rowOff>66040</xdr:rowOff>
    </xdr:to>
    <xdr:cxnSp macro="">
      <xdr:nvCxnSpPr>
        <xdr:cNvPr id="388" name="直線コネクタ 387"/>
        <xdr:cNvCxnSpPr/>
      </xdr:nvCxnSpPr>
      <xdr:spPr>
        <a:xfrm flipV="1">
          <a:off x="14401800" y="77732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25823</xdr:rowOff>
    </xdr:from>
    <xdr:to>
      <xdr:col>21</xdr:col>
      <xdr:colOff>0</xdr:colOff>
      <xdr:row>45</xdr:row>
      <xdr:rowOff>66040</xdr:rowOff>
    </xdr:to>
    <xdr:cxnSp macro="">
      <xdr:nvCxnSpPr>
        <xdr:cNvPr id="391" name="直線コネクタ 390"/>
        <xdr:cNvCxnSpPr/>
      </xdr:nvCxnSpPr>
      <xdr:spPr>
        <a:xfrm>
          <a:off x="13512800" y="77410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157056</xdr:rowOff>
    </xdr:from>
    <xdr:to>
      <xdr:col>24</xdr:col>
      <xdr:colOff>609600</xdr:colOff>
      <xdr:row>44</xdr:row>
      <xdr:rowOff>87206</xdr:rowOff>
    </xdr:to>
    <xdr:sp macro="" textlink="">
      <xdr:nvSpPr>
        <xdr:cNvPr id="401" name="円/楕円 400"/>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129133</xdr:rowOff>
    </xdr:from>
    <xdr:ext cx="762000" cy="259045"/>
    <xdr:sp macro="" textlink="">
      <xdr:nvSpPr>
        <xdr:cNvPr id="402" name="公債費負担の状況該当値テキスト"/>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106256</xdr:rowOff>
    </xdr:from>
    <xdr:to>
      <xdr:col>23</xdr:col>
      <xdr:colOff>457200</xdr:colOff>
      <xdr:row>45</xdr:row>
      <xdr:rowOff>36406</xdr:rowOff>
    </xdr:to>
    <xdr:sp macro="" textlink="">
      <xdr:nvSpPr>
        <xdr:cNvPr id="403" name="円/楕円 402"/>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21183</xdr:rowOff>
    </xdr:from>
    <xdr:ext cx="736600" cy="259045"/>
    <xdr:sp macro="" textlink="">
      <xdr:nvSpPr>
        <xdr:cNvPr id="404" name="テキスト ボックス 403"/>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7196</xdr:rowOff>
    </xdr:from>
    <xdr:to>
      <xdr:col>22</xdr:col>
      <xdr:colOff>254000</xdr:colOff>
      <xdr:row>45</xdr:row>
      <xdr:rowOff>108796</xdr:rowOff>
    </xdr:to>
    <xdr:sp macro="" textlink="">
      <xdr:nvSpPr>
        <xdr:cNvPr id="405" name="円/楕円 404"/>
        <xdr:cNvSpPr/>
      </xdr:nvSpPr>
      <xdr:spPr>
        <a:xfrm>
          <a:off x="15240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93573</xdr:rowOff>
    </xdr:from>
    <xdr:ext cx="762000" cy="259045"/>
    <xdr:sp macro="" textlink="">
      <xdr:nvSpPr>
        <xdr:cNvPr id="406" name="テキスト ボックス 405"/>
        <xdr:cNvSpPr txBox="1"/>
      </xdr:nvSpPr>
      <xdr:spPr>
        <a:xfrm>
          <a:off x="14909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15240</xdr:rowOff>
    </xdr:from>
    <xdr:to>
      <xdr:col>21</xdr:col>
      <xdr:colOff>50800</xdr:colOff>
      <xdr:row>45</xdr:row>
      <xdr:rowOff>116840</xdr:rowOff>
    </xdr:to>
    <xdr:sp macro="" textlink="">
      <xdr:nvSpPr>
        <xdr:cNvPr id="407" name="円/楕円 406"/>
        <xdr:cNvSpPr/>
      </xdr:nvSpPr>
      <xdr:spPr>
        <a:xfrm>
          <a:off x="14351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101617</xdr:rowOff>
    </xdr:from>
    <xdr:ext cx="762000" cy="259045"/>
    <xdr:sp macro="" textlink="">
      <xdr:nvSpPr>
        <xdr:cNvPr id="408" name="テキスト ボックス 407"/>
        <xdr:cNvSpPr txBox="1"/>
      </xdr:nvSpPr>
      <xdr:spPr>
        <a:xfrm>
          <a:off x="14020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146473</xdr:rowOff>
    </xdr:from>
    <xdr:to>
      <xdr:col>19</xdr:col>
      <xdr:colOff>533400</xdr:colOff>
      <xdr:row>45</xdr:row>
      <xdr:rowOff>76623</xdr:rowOff>
    </xdr:to>
    <xdr:sp macro="" textlink="">
      <xdr:nvSpPr>
        <xdr:cNvPr id="409" name="円/楕円 408"/>
        <xdr:cNvSpPr/>
      </xdr:nvSpPr>
      <xdr:spPr>
        <a:xfrm>
          <a:off x="13462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61400</xdr:rowOff>
    </xdr:from>
    <xdr:ext cx="762000" cy="259045"/>
    <xdr:sp macro="" textlink="">
      <xdr:nvSpPr>
        <xdr:cNvPr id="410" name="テキスト ボックス 409"/>
        <xdr:cNvSpPr txBox="1"/>
      </xdr:nvSpPr>
      <xdr:spPr>
        <a:xfrm>
          <a:off x="13131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ea"/>
              <a:ea typeface="+mn-ea"/>
              <a:cs typeface="+mn-cs"/>
            </a:rPr>
            <a:t>　平成バブル崩壊後に集中的に実施した大規模な建設投資に係る起債残高が将来負担比率を押し上げていた。しかしながら、近年においては事業および建設債発行の抑制、職員削減による退職手当負担見込額の軽減に成功している。これらの要因もあり、平成</a:t>
          </a:r>
          <a:r>
            <a:rPr lang="en-US" altLang="ja-JP" sz="1100" b="0" i="0" baseline="0">
              <a:solidFill>
                <a:schemeClr val="dk1"/>
              </a:solidFill>
              <a:latin typeface="+mn-ea"/>
              <a:ea typeface="+mn-ea"/>
              <a:cs typeface="+mn-cs"/>
            </a:rPr>
            <a:t>26</a:t>
          </a:r>
          <a:r>
            <a:rPr lang="ja-JP" altLang="ja-JP" sz="1100" b="0" i="0" baseline="0">
              <a:solidFill>
                <a:schemeClr val="dk1"/>
              </a:solidFill>
              <a:latin typeface="+mn-ea"/>
              <a:ea typeface="+mn-ea"/>
              <a:cs typeface="+mn-cs"/>
            </a:rPr>
            <a:t>年度と比較すると、地方債現在高が約</a:t>
          </a:r>
          <a:r>
            <a:rPr lang="en-US" altLang="ja-JP" sz="1100" b="0" i="0" baseline="0">
              <a:solidFill>
                <a:schemeClr val="dk1"/>
              </a:solidFill>
              <a:latin typeface="+mn-ea"/>
              <a:ea typeface="+mn-ea"/>
              <a:cs typeface="+mn-cs"/>
            </a:rPr>
            <a:t>23</a:t>
          </a:r>
          <a:r>
            <a:rPr lang="ja-JP" altLang="ja-JP" sz="1100" b="0" i="0" baseline="0">
              <a:solidFill>
                <a:schemeClr val="dk1"/>
              </a:solidFill>
              <a:latin typeface="+mn-ea"/>
              <a:ea typeface="+mn-ea"/>
              <a:cs typeface="+mn-cs"/>
            </a:rPr>
            <a:t>億円、公営企業債等繰入見込額が約</a:t>
          </a:r>
          <a:r>
            <a:rPr lang="en-US" altLang="ja-JP" sz="1100" b="0" i="0" baseline="0">
              <a:solidFill>
                <a:schemeClr val="dk1"/>
              </a:solidFill>
              <a:latin typeface="+mn-ea"/>
              <a:ea typeface="+mn-ea"/>
              <a:cs typeface="+mn-cs"/>
            </a:rPr>
            <a:t>35</a:t>
          </a:r>
          <a:r>
            <a:rPr lang="ja-JP" altLang="ja-JP" sz="1100" b="0" i="0" baseline="0">
              <a:solidFill>
                <a:schemeClr val="dk1"/>
              </a:solidFill>
              <a:latin typeface="+mn-ea"/>
              <a:ea typeface="+mn-ea"/>
              <a:cs typeface="+mn-cs"/>
            </a:rPr>
            <a:t>億円、組合負担等見込額が約</a:t>
          </a:r>
          <a:r>
            <a:rPr lang="en-US" altLang="ja-JP" sz="1100" b="0" i="0" baseline="0">
              <a:solidFill>
                <a:schemeClr val="dk1"/>
              </a:solidFill>
              <a:latin typeface="+mn-ea"/>
              <a:ea typeface="+mn-ea"/>
              <a:cs typeface="+mn-cs"/>
            </a:rPr>
            <a:t>13</a:t>
          </a:r>
          <a:r>
            <a:rPr lang="ja-JP" altLang="ja-JP" sz="1100" b="0" i="0" baseline="0">
              <a:solidFill>
                <a:schemeClr val="dk1"/>
              </a:solidFill>
              <a:latin typeface="+mn-ea"/>
              <a:ea typeface="+mn-ea"/>
              <a:cs typeface="+mn-cs"/>
            </a:rPr>
            <a:t>億減少したことで、将来負担比率の改善が進んでいる。</a:t>
          </a:r>
          <a:endParaRPr lang="ja-JP" altLang="ja-JP" sz="1100">
            <a:solidFill>
              <a:schemeClr val="dk1"/>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93738</xdr:rowOff>
    </xdr:from>
    <xdr:to>
      <xdr:col>24</xdr:col>
      <xdr:colOff>558800</xdr:colOff>
      <xdr:row>18</xdr:row>
      <xdr:rowOff>102688</xdr:rowOff>
    </xdr:to>
    <xdr:cxnSp macro="">
      <xdr:nvCxnSpPr>
        <xdr:cNvPr id="446" name="直線コネクタ 445"/>
        <xdr:cNvCxnSpPr/>
      </xdr:nvCxnSpPr>
      <xdr:spPr>
        <a:xfrm flipV="1">
          <a:off x="16179800" y="3008388"/>
          <a:ext cx="8382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7"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102688</xdr:rowOff>
    </xdr:from>
    <xdr:to>
      <xdr:col>23</xdr:col>
      <xdr:colOff>406400</xdr:colOff>
      <xdr:row>19</xdr:row>
      <xdr:rowOff>170240</xdr:rowOff>
    </xdr:to>
    <xdr:cxnSp macro="">
      <xdr:nvCxnSpPr>
        <xdr:cNvPr id="449" name="直線コネクタ 448"/>
        <xdr:cNvCxnSpPr/>
      </xdr:nvCxnSpPr>
      <xdr:spPr>
        <a:xfrm flipV="1">
          <a:off x="15290800" y="3188788"/>
          <a:ext cx="8890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1" name="テキスト ボックス 450"/>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170240</xdr:rowOff>
    </xdr:from>
    <xdr:to>
      <xdr:col>22</xdr:col>
      <xdr:colOff>203200</xdr:colOff>
      <xdr:row>20</xdr:row>
      <xdr:rowOff>103354</xdr:rowOff>
    </xdr:to>
    <xdr:cxnSp macro="">
      <xdr:nvCxnSpPr>
        <xdr:cNvPr id="452" name="直線コネクタ 451"/>
        <xdr:cNvCxnSpPr/>
      </xdr:nvCxnSpPr>
      <xdr:spPr>
        <a:xfrm flipV="1">
          <a:off x="14401800" y="34277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4" name="テキスト ボックス 453"/>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103354</xdr:rowOff>
    </xdr:from>
    <xdr:to>
      <xdr:col>21</xdr:col>
      <xdr:colOff>0</xdr:colOff>
      <xdr:row>21</xdr:row>
      <xdr:rowOff>84727</xdr:rowOff>
    </xdr:to>
    <xdr:cxnSp macro="">
      <xdr:nvCxnSpPr>
        <xdr:cNvPr id="455" name="直線コネクタ 454"/>
        <xdr:cNvCxnSpPr/>
      </xdr:nvCxnSpPr>
      <xdr:spPr>
        <a:xfrm flipV="1">
          <a:off x="13512800" y="35323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7" name="テキスト ボックス 456"/>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9" name="テキスト ボックス 458"/>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42938</xdr:rowOff>
    </xdr:from>
    <xdr:to>
      <xdr:col>24</xdr:col>
      <xdr:colOff>609600</xdr:colOff>
      <xdr:row>17</xdr:row>
      <xdr:rowOff>144538</xdr:rowOff>
    </xdr:to>
    <xdr:sp macro="" textlink="">
      <xdr:nvSpPr>
        <xdr:cNvPr id="465" name="円/楕円 464"/>
        <xdr:cNvSpPr/>
      </xdr:nvSpPr>
      <xdr:spPr>
        <a:xfrm>
          <a:off x="16967200" y="2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15015</xdr:rowOff>
    </xdr:from>
    <xdr:ext cx="762000" cy="259045"/>
    <xdr:sp macro="" textlink="">
      <xdr:nvSpPr>
        <xdr:cNvPr id="466" name="将来負担の状況該当値テキスト"/>
        <xdr:cNvSpPr txBox="1"/>
      </xdr:nvSpPr>
      <xdr:spPr>
        <a:xfrm>
          <a:off x="17106900" y="292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51888</xdr:rowOff>
    </xdr:from>
    <xdr:to>
      <xdr:col>23</xdr:col>
      <xdr:colOff>457200</xdr:colOff>
      <xdr:row>18</xdr:row>
      <xdr:rowOff>153488</xdr:rowOff>
    </xdr:to>
    <xdr:sp macro="" textlink="">
      <xdr:nvSpPr>
        <xdr:cNvPr id="467" name="円/楕円 466"/>
        <xdr:cNvSpPr/>
      </xdr:nvSpPr>
      <xdr:spPr>
        <a:xfrm>
          <a:off x="16129000" y="31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138266</xdr:rowOff>
    </xdr:from>
    <xdr:ext cx="736600" cy="259045"/>
    <xdr:sp macro="" textlink="">
      <xdr:nvSpPr>
        <xdr:cNvPr id="468" name="テキスト ボックス 467"/>
        <xdr:cNvSpPr txBox="1"/>
      </xdr:nvSpPr>
      <xdr:spPr>
        <a:xfrm>
          <a:off x="15798800" y="322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119440</xdr:rowOff>
    </xdr:from>
    <xdr:to>
      <xdr:col>22</xdr:col>
      <xdr:colOff>254000</xdr:colOff>
      <xdr:row>20</xdr:row>
      <xdr:rowOff>49590</xdr:rowOff>
    </xdr:to>
    <xdr:sp macro="" textlink="">
      <xdr:nvSpPr>
        <xdr:cNvPr id="469" name="円/楕円 468"/>
        <xdr:cNvSpPr/>
      </xdr:nvSpPr>
      <xdr:spPr>
        <a:xfrm>
          <a:off x="15240000" y="33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34367</xdr:rowOff>
    </xdr:from>
    <xdr:ext cx="762000" cy="259045"/>
    <xdr:sp macro="" textlink="">
      <xdr:nvSpPr>
        <xdr:cNvPr id="470" name="テキスト ボックス 469"/>
        <xdr:cNvSpPr txBox="1"/>
      </xdr:nvSpPr>
      <xdr:spPr>
        <a:xfrm>
          <a:off x="14909800" y="34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52554</xdr:rowOff>
    </xdr:from>
    <xdr:to>
      <xdr:col>21</xdr:col>
      <xdr:colOff>50800</xdr:colOff>
      <xdr:row>20</xdr:row>
      <xdr:rowOff>154154</xdr:rowOff>
    </xdr:to>
    <xdr:sp macro="" textlink="">
      <xdr:nvSpPr>
        <xdr:cNvPr id="471" name="円/楕円 470"/>
        <xdr:cNvSpPr/>
      </xdr:nvSpPr>
      <xdr:spPr>
        <a:xfrm>
          <a:off x="14351000" y="34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138931</xdr:rowOff>
    </xdr:from>
    <xdr:ext cx="762000" cy="259045"/>
    <xdr:sp macro="" textlink="">
      <xdr:nvSpPr>
        <xdr:cNvPr id="472" name="テキスト ボックス 471"/>
        <xdr:cNvSpPr txBox="1"/>
      </xdr:nvSpPr>
      <xdr:spPr>
        <a:xfrm>
          <a:off x="14020800" y="35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33927</xdr:rowOff>
    </xdr:from>
    <xdr:to>
      <xdr:col>19</xdr:col>
      <xdr:colOff>533400</xdr:colOff>
      <xdr:row>21</xdr:row>
      <xdr:rowOff>135527</xdr:rowOff>
    </xdr:to>
    <xdr:sp macro="" textlink="">
      <xdr:nvSpPr>
        <xdr:cNvPr id="473" name="円/楕円 472"/>
        <xdr:cNvSpPr/>
      </xdr:nvSpPr>
      <xdr:spPr>
        <a:xfrm>
          <a:off x="13462000" y="36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120304</xdr:rowOff>
    </xdr:from>
    <xdr:ext cx="762000" cy="259045"/>
    <xdr:sp macro="" textlink="">
      <xdr:nvSpPr>
        <xdr:cNvPr id="474" name="テキスト ボックス 473"/>
        <xdr:cNvSpPr txBox="1"/>
      </xdr:nvSpPr>
      <xdr:spPr>
        <a:xfrm>
          <a:off x="13131800" y="37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199,214
197,234
72.68
76,183,240
75,788,645
329,474
43,121,339
74,855,876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ea"/>
              <a:ea typeface="+mn-ea"/>
              <a:cs typeface="+mn-cs"/>
            </a:rPr>
            <a:t>　平成19年度以降、「きしわだ行財政再生プラン」（計画期間：平成19年度～平成23年度）に基づき、定年退職者の原則不補充による職員数の削減、国家公務員準拠を基本とする給与の適正化、諸手当のカットなど、集中的に人件費の適正化、削減に取り組んだ。</a:t>
          </a:r>
          <a:endParaRPr lang="en-US" altLang="ja-JP" sz="1100" b="0" i="0" baseline="0">
            <a:solidFill>
              <a:schemeClr val="dk1"/>
            </a:solidFill>
            <a:latin typeface="+mn-ea"/>
            <a:ea typeface="+mn-ea"/>
            <a:cs typeface="+mn-cs"/>
          </a:endParaRPr>
        </a:p>
        <a:p>
          <a:pPr rtl="0"/>
          <a:r>
            <a:rPr lang="ja-JP" altLang="ja-JP" sz="1100" b="0" i="0" baseline="0">
              <a:solidFill>
                <a:schemeClr val="dk1"/>
              </a:solidFill>
              <a:latin typeface="+mn-ea"/>
              <a:ea typeface="+mn-ea"/>
              <a:cs typeface="+mn-cs"/>
            </a:rPr>
            <a:t>　平成</a:t>
          </a:r>
          <a:r>
            <a:rPr lang="en-US" altLang="ja-JP" sz="1100" b="0" i="0" baseline="0">
              <a:solidFill>
                <a:schemeClr val="dk1"/>
              </a:solidFill>
              <a:latin typeface="+mn-ea"/>
              <a:ea typeface="+mn-ea"/>
              <a:cs typeface="+mn-cs"/>
            </a:rPr>
            <a:t>24</a:t>
          </a:r>
          <a:r>
            <a:rPr lang="ja-JP" altLang="ja-JP" sz="1100" b="0" i="0" baseline="0">
              <a:solidFill>
                <a:schemeClr val="dk1"/>
              </a:solidFill>
              <a:latin typeface="+mn-ea"/>
              <a:ea typeface="+mn-ea"/>
              <a:cs typeface="+mn-cs"/>
            </a:rPr>
            <a:t>年度以降においても「行財政新改革プラン」（計画期間：平成</a:t>
          </a:r>
          <a:r>
            <a:rPr lang="en-US" altLang="ja-JP" sz="1100" b="0" i="0" baseline="0">
              <a:solidFill>
                <a:schemeClr val="dk1"/>
              </a:solidFill>
              <a:latin typeface="+mn-ea"/>
              <a:ea typeface="+mn-ea"/>
              <a:cs typeface="+mn-cs"/>
            </a:rPr>
            <a:t>24</a:t>
          </a:r>
          <a:r>
            <a:rPr lang="ja-JP" altLang="ja-JP" sz="1100" b="0" i="0" baseline="0">
              <a:solidFill>
                <a:schemeClr val="dk1"/>
              </a:solidFill>
              <a:latin typeface="+mn-ea"/>
              <a:ea typeface="+mn-ea"/>
              <a:cs typeface="+mn-cs"/>
            </a:rPr>
            <a:t>年度～平成</a:t>
          </a:r>
          <a:r>
            <a:rPr lang="en-US" altLang="ja-JP" sz="1100" b="0" i="0" baseline="0">
              <a:solidFill>
                <a:schemeClr val="dk1"/>
              </a:solidFill>
              <a:latin typeface="+mn-ea"/>
              <a:ea typeface="+mn-ea"/>
              <a:cs typeface="+mn-cs"/>
            </a:rPr>
            <a:t>28</a:t>
          </a:r>
          <a:r>
            <a:rPr lang="ja-JP" altLang="ja-JP" sz="1100" b="0" i="0" baseline="0">
              <a:solidFill>
                <a:schemeClr val="dk1"/>
              </a:solidFill>
              <a:latin typeface="+mn-ea"/>
              <a:ea typeface="+mn-ea"/>
              <a:cs typeface="+mn-cs"/>
            </a:rPr>
            <a:t>年度）に基づき人件費の適正化、削減に取り組んでいるが、平成</a:t>
          </a:r>
          <a:r>
            <a:rPr lang="en-US" altLang="ja-JP" sz="1100" b="0" i="0" baseline="0">
              <a:solidFill>
                <a:schemeClr val="dk1"/>
              </a:solidFill>
              <a:latin typeface="+mn-ea"/>
              <a:ea typeface="+mn-ea"/>
              <a:cs typeface="+mn-cs"/>
            </a:rPr>
            <a:t>25</a:t>
          </a:r>
          <a:r>
            <a:rPr lang="ja-JP" altLang="ja-JP" sz="1100" b="0" i="0" baseline="0">
              <a:solidFill>
                <a:schemeClr val="dk1"/>
              </a:solidFill>
              <a:latin typeface="+mn-ea"/>
              <a:ea typeface="+mn-ea"/>
              <a:cs typeface="+mn-cs"/>
            </a:rPr>
            <a:t>・</a:t>
          </a:r>
          <a:r>
            <a:rPr lang="en-US" altLang="ja-JP" sz="1100" b="0" i="0" baseline="0">
              <a:solidFill>
                <a:schemeClr val="dk1"/>
              </a:solidFill>
              <a:latin typeface="+mn-ea"/>
              <a:ea typeface="+mn-ea"/>
              <a:cs typeface="+mn-cs"/>
            </a:rPr>
            <a:t>27</a:t>
          </a:r>
          <a:r>
            <a:rPr lang="ja-JP" altLang="ja-JP" sz="1100" b="0" i="0" baseline="0">
              <a:solidFill>
                <a:schemeClr val="dk1"/>
              </a:solidFill>
              <a:latin typeface="+mn-ea"/>
              <a:ea typeface="+mn-ea"/>
              <a:cs typeface="+mn-cs"/>
            </a:rPr>
            <a:t>年度は、定年退職者増加に伴う退職手当の増加により一時的に指標が悪化したものの、ほぼ類似団体の平均である。今後も、民間委託化等を含めた業務見直しに積極的に取り組み、人件費の削減、適正化を引き続き図る。</a:t>
          </a:r>
          <a:endParaRPr lang="ja-JP" altLang="ja-JP" sz="11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36</xdr:row>
      <xdr:rowOff>143328</xdr:rowOff>
    </xdr:to>
    <xdr:cxnSp macro="">
      <xdr:nvCxnSpPr>
        <xdr:cNvPr id="68" name="直線コネクタ 67"/>
        <xdr:cNvCxnSpPr/>
      </xdr:nvCxnSpPr>
      <xdr:spPr>
        <a:xfrm>
          <a:off x="3987800" y="62719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99786</xdr:rowOff>
    </xdr:from>
    <xdr:to>
      <xdr:col>5</xdr:col>
      <xdr:colOff>549275</xdr:colOff>
      <xdr:row>37</xdr:row>
      <xdr:rowOff>4536</xdr:rowOff>
    </xdr:to>
    <xdr:cxnSp macro="">
      <xdr:nvCxnSpPr>
        <xdr:cNvPr id="71" name="直線コネクタ 70"/>
        <xdr:cNvCxnSpPr/>
      </xdr:nvCxnSpPr>
      <xdr:spPr>
        <a:xfrm flipV="1">
          <a:off x="3098800" y="627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37</xdr:row>
      <xdr:rowOff>4536</xdr:rowOff>
    </xdr:to>
    <xdr:cxnSp macro="">
      <xdr:nvCxnSpPr>
        <xdr:cNvPr id="74" name="直線コネクタ 73"/>
        <xdr:cNvCxnSpPr/>
      </xdr:nvCxnSpPr>
      <xdr:spPr>
        <a:xfrm>
          <a:off x="2209800" y="6250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36</xdr:row>
      <xdr:rowOff>110672</xdr:rowOff>
    </xdr:to>
    <xdr:cxnSp macro="">
      <xdr:nvCxnSpPr>
        <xdr:cNvPr id="77" name="直線コネクタ 76"/>
        <xdr:cNvCxnSpPr/>
      </xdr:nvCxnSpPr>
      <xdr:spPr>
        <a:xfrm flipV="1">
          <a:off x="1320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7" name="円/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64605</xdr:rowOff>
    </xdr:from>
    <xdr:ext cx="762000" cy="259045"/>
    <xdr:sp macro="" textlink="">
      <xdr:nvSpPr>
        <xdr:cNvPr id="88" name="人件費該当値テキスト"/>
        <xdr:cNvSpPr txBox="1"/>
      </xdr:nvSpPr>
      <xdr:spPr>
        <a:xfrm>
          <a:off x="4914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48986</xdr:rowOff>
    </xdr:from>
    <xdr:to>
      <xdr:col>5</xdr:col>
      <xdr:colOff>600075</xdr:colOff>
      <xdr:row>36</xdr:row>
      <xdr:rowOff>150586</xdr:rowOff>
    </xdr:to>
    <xdr:sp macro="" textlink="">
      <xdr:nvSpPr>
        <xdr:cNvPr id="89" name="円/楕円 88"/>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90" name="テキスト ボックス 89"/>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27214</xdr:rowOff>
    </xdr:from>
    <xdr:to>
      <xdr:col>3</xdr:col>
      <xdr:colOff>193675</xdr:colOff>
      <xdr:row>36</xdr:row>
      <xdr:rowOff>128814</xdr:rowOff>
    </xdr:to>
    <xdr:sp macro="" textlink="">
      <xdr:nvSpPr>
        <xdr:cNvPr id="93" name="円/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94" name="テキスト ボックス 93"/>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5" name="円/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6" name="テキスト ボックス 95"/>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物件費が類似団体平均に比べ</a:t>
          </a:r>
          <a:r>
            <a:rPr lang="ja-JP" altLang="en-US" sz="1100" b="0" i="0" baseline="0">
              <a:solidFill>
                <a:schemeClr val="dk1"/>
              </a:solidFill>
              <a:latin typeface="+mn-lt"/>
              <a:ea typeface="+mn-ea"/>
              <a:cs typeface="+mn-cs"/>
            </a:rPr>
            <a:t>低い</a:t>
          </a:r>
          <a:r>
            <a:rPr lang="ja-JP" altLang="ja-JP" sz="1100" b="0" i="0" baseline="0">
              <a:solidFill>
                <a:schemeClr val="dk1"/>
              </a:solidFill>
              <a:latin typeface="+mn-lt"/>
              <a:ea typeface="+mn-ea"/>
              <a:cs typeface="+mn-cs"/>
            </a:rPr>
            <a:t>水準で推移している要因として、委託料、賃金を中心に物件費全体を厳しく抑制していることや、ごみ処理事業を一部事務組合において実施していることなどが挙げられる。今後も引き続きこの水準を維持できるよう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63500</xdr:rowOff>
    </xdr:from>
    <xdr:to>
      <xdr:col>24</xdr:col>
      <xdr:colOff>31750</xdr:colOff>
      <xdr:row>21</xdr:row>
      <xdr:rowOff>82550</xdr:rowOff>
    </xdr:to>
    <xdr:cxnSp macro="">
      <xdr:nvCxnSpPr>
        <xdr:cNvPr id="124" name="直線コネクタ 123"/>
        <xdr:cNvCxnSpPr/>
      </xdr:nvCxnSpPr>
      <xdr:spPr>
        <a:xfrm flipV="1">
          <a:off x="16510000" y="2463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14</xdr:row>
      <xdr:rowOff>63500</xdr:rowOff>
    </xdr:from>
    <xdr:to>
      <xdr:col>24</xdr:col>
      <xdr:colOff>120650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82550</xdr:rowOff>
    </xdr:to>
    <xdr:cxnSp macro="">
      <xdr:nvCxnSpPr>
        <xdr:cNvPr id="129" name="直線コネクタ 128"/>
        <xdr:cNvCxnSpPr/>
      </xdr:nvCxnSpPr>
      <xdr:spPr>
        <a:xfrm flipV="1">
          <a:off x="15671800" y="264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80027</xdr:rowOff>
    </xdr:from>
    <xdr:ext cx="762000" cy="259045"/>
    <xdr:sp macro="" textlink="">
      <xdr:nvSpPr>
        <xdr:cNvPr id="130" name="物件費平均値テキスト"/>
        <xdr:cNvSpPr txBox="1"/>
      </xdr:nvSpPr>
      <xdr:spPr>
        <a:xfrm>
          <a:off x="16598900" y="29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31" name="フローチャート : 判断 130"/>
        <xdr:cNvSpPr/>
      </xdr:nvSpPr>
      <xdr:spPr>
        <a:xfrm>
          <a:off x="164592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82550</xdr:rowOff>
    </xdr:to>
    <xdr:cxnSp macro="">
      <xdr:nvCxnSpPr>
        <xdr:cNvPr id="132" name="直線コネクタ 131"/>
        <xdr:cNvCxnSpPr/>
      </xdr:nvCxnSpPr>
      <xdr:spPr>
        <a:xfrm>
          <a:off x="14782800" y="256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14</xdr:row>
      <xdr:rowOff>165100</xdr:rowOff>
    </xdr:to>
    <xdr:cxnSp macro="">
      <xdr:nvCxnSpPr>
        <xdr:cNvPr id="135" name="直線コネクタ 134"/>
        <xdr:cNvCxnSpPr/>
      </xdr:nvCxnSpPr>
      <xdr:spPr>
        <a:xfrm>
          <a:off x="13893800" y="251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6" name="フローチャート : 判断 135"/>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7" name="テキスト ボックス 13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114300</xdr:rowOff>
    </xdr:to>
    <xdr:cxnSp macro="">
      <xdr:nvCxnSpPr>
        <xdr:cNvPr id="138" name="直線コネクタ 137"/>
        <xdr:cNvCxnSpPr/>
      </xdr:nvCxnSpPr>
      <xdr:spPr>
        <a:xfrm>
          <a:off x="13004800" y="240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165100</xdr:rowOff>
    </xdr:from>
    <xdr:to>
      <xdr:col>20</xdr:col>
      <xdr:colOff>209550</xdr:colOff>
      <xdr:row>17</xdr:row>
      <xdr:rowOff>95250</xdr:rowOff>
    </xdr:to>
    <xdr:sp macro="" textlink="">
      <xdr:nvSpPr>
        <xdr:cNvPr id="139" name="フローチャート : 判断 138"/>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40" name="テキスト ボックス 139"/>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41" name="フローチャート : 判断 140"/>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2" name="テキスト ボックス 141"/>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8" name="円/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50" name="円/楕円 149"/>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51" name="テキスト ボックス 150"/>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2" name="円/楕円 151"/>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3" name="テキスト ボックス 152"/>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4" name="円/楕円 153"/>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5" name="テキスト ボックス 154"/>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6" name="円/楕円 155"/>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60977</xdr:rowOff>
    </xdr:from>
    <xdr:ext cx="762000" cy="259045"/>
    <xdr:sp macro="" textlink="">
      <xdr:nvSpPr>
        <xdr:cNvPr id="157" name="テキスト ボックス 156"/>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ea"/>
              <a:ea typeface="+mn-ea"/>
              <a:cs typeface="+mn-cs"/>
            </a:rPr>
            <a:t>　経済的要因や高齢化等により、本市の扶助費（生活保護費および児童福祉費）が増加しており、類似団体と比較しても高い水準で推移している。</a:t>
          </a:r>
          <a:endParaRPr lang="en-US" altLang="ja-JP" sz="1100" b="0" i="0" baseline="0">
            <a:solidFill>
              <a:schemeClr val="dk1"/>
            </a:solidFill>
            <a:latin typeface="+mn-ea"/>
            <a:ea typeface="+mn-ea"/>
            <a:cs typeface="+mn-cs"/>
          </a:endParaRPr>
        </a:p>
        <a:p>
          <a:pPr rtl="0" eaLnBrk="1" fontAlgn="base" latinLnBrk="0" hangingPunct="1"/>
          <a:r>
            <a:rPr lang="ja-JP" altLang="ja-JP" sz="1100" b="0" i="0" baseline="0">
              <a:solidFill>
                <a:schemeClr val="dk1"/>
              </a:solidFill>
              <a:latin typeface="+mn-ea"/>
              <a:ea typeface="+mn-ea"/>
              <a:cs typeface="+mn-cs"/>
            </a:rPr>
            <a:t>　近年においては、生活保護費は増加率が鈍化しつつあるものの、依然として扶助費全体を押し上げる構図が続いている。また認定こども園施設型給付などの負担増も要因として挙げられる。</a:t>
          </a:r>
          <a:endParaRPr lang="en-US" altLang="ja-JP" sz="1100" b="0" i="0" baseline="0">
            <a:solidFill>
              <a:schemeClr val="dk1"/>
            </a:solidFill>
            <a:latin typeface="+mn-ea"/>
            <a:ea typeface="+mn-ea"/>
            <a:cs typeface="+mn-cs"/>
          </a:endParaRPr>
        </a:p>
        <a:p>
          <a:pPr rtl="0" eaLnBrk="1" fontAlgn="auto" latinLnBrk="0" hangingPunct="1"/>
          <a:r>
            <a:rPr lang="ja-JP" altLang="ja-JP" sz="1100" b="0" i="0" baseline="0">
              <a:solidFill>
                <a:schemeClr val="dk1"/>
              </a:solidFill>
              <a:latin typeface="+mn-ea"/>
              <a:ea typeface="+mn-ea"/>
              <a:cs typeface="+mn-cs"/>
            </a:rPr>
            <a:t>　資格審査等の適正化を進めるとともに、各種相談・支援事業を継続することで、扶助費の上昇抑制を図る。</a:t>
          </a:r>
          <a:endParaRPr lang="ja-JP" altLang="ja-JP" sz="1100">
            <a:solidFill>
              <a:schemeClr val="dk1"/>
            </a:solidFill>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5" name="直線コネクタ 184"/>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88"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89" name="直線コネクタ 188"/>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60</xdr:row>
      <xdr:rowOff>63500</xdr:rowOff>
    </xdr:to>
    <xdr:cxnSp macro="">
      <xdr:nvCxnSpPr>
        <xdr:cNvPr id="190" name="直線コネクタ 189"/>
        <xdr:cNvCxnSpPr/>
      </xdr:nvCxnSpPr>
      <xdr:spPr>
        <a:xfrm>
          <a:off x="3987800" y="10236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1"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2" name="フローチャート : 判断 191"/>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59</xdr:row>
      <xdr:rowOff>133350</xdr:rowOff>
    </xdr:to>
    <xdr:cxnSp macro="">
      <xdr:nvCxnSpPr>
        <xdr:cNvPr id="193" name="直線コネクタ 192"/>
        <xdr:cNvCxnSpPr/>
      </xdr:nvCxnSpPr>
      <xdr:spPr>
        <a:xfrm flipV="1">
          <a:off x="30988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4" name="フローチャート : 判断 193"/>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5" name="テキスト ボックス 194"/>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133350</xdr:rowOff>
    </xdr:to>
    <xdr:cxnSp macro="">
      <xdr:nvCxnSpPr>
        <xdr:cNvPr id="196" name="直線コネクタ 195"/>
        <xdr:cNvCxnSpPr/>
      </xdr:nvCxnSpPr>
      <xdr:spPr>
        <a:xfrm>
          <a:off x="2209800" y="1014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6350</xdr:rowOff>
    </xdr:from>
    <xdr:to>
      <xdr:col>3</xdr:col>
      <xdr:colOff>142875</xdr:colOff>
      <xdr:row>59</xdr:row>
      <xdr:rowOff>31750</xdr:rowOff>
    </xdr:to>
    <xdr:cxnSp macro="">
      <xdr:nvCxnSpPr>
        <xdr:cNvPr id="199" name="直線コネクタ 198"/>
        <xdr:cNvCxnSpPr/>
      </xdr:nvCxnSpPr>
      <xdr:spPr>
        <a:xfrm>
          <a:off x="1320800" y="1012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0" name="フローチャート : 判断 199"/>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2" name="フローチャート : 判断 201"/>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12700</xdr:rowOff>
    </xdr:from>
    <xdr:to>
      <xdr:col>7</xdr:col>
      <xdr:colOff>66675</xdr:colOff>
      <xdr:row>60</xdr:row>
      <xdr:rowOff>114300</xdr:rowOff>
    </xdr:to>
    <xdr:sp macro="" textlink="">
      <xdr:nvSpPr>
        <xdr:cNvPr id="209" name="円/楕円 208"/>
        <xdr:cNvSpPr/>
      </xdr:nvSpPr>
      <xdr:spPr>
        <a:xfrm>
          <a:off x="4775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10"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11" name="円/楕円 210"/>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12" name="テキスト ボックス 211"/>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82550</xdr:rowOff>
    </xdr:from>
    <xdr:to>
      <xdr:col>4</xdr:col>
      <xdr:colOff>396875</xdr:colOff>
      <xdr:row>60</xdr:row>
      <xdr:rowOff>12700</xdr:rowOff>
    </xdr:to>
    <xdr:sp macro="" textlink="">
      <xdr:nvSpPr>
        <xdr:cNvPr id="213" name="円/楕円 212"/>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168927</xdr:rowOff>
    </xdr:from>
    <xdr:ext cx="762000" cy="259045"/>
    <xdr:sp macro="" textlink="">
      <xdr:nvSpPr>
        <xdr:cNvPr id="214" name="テキスト ボックス 213"/>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15" name="円/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127000</xdr:rowOff>
    </xdr:from>
    <xdr:to>
      <xdr:col>1</xdr:col>
      <xdr:colOff>676275</xdr:colOff>
      <xdr:row>59</xdr:row>
      <xdr:rowOff>57150</xdr:rowOff>
    </xdr:to>
    <xdr:sp macro="" textlink="">
      <xdr:nvSpPr>
        <xdr:cNvPr id="217" name="円/楕円 216"/>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41927</xdr:rowOff>
    </xdr:from>
    <xdr:ext cx="762000" cy="259045"/>
    <xdr:sp macro="" textlink="">
      <xdr:nvSpPr>
        <xdr:cNvPr id="218" name="テキスト ボックス 217"/>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指標が悪化した主な要因は、国民健康保険事業特別会計への繰出金を増額したことや、後期高齢者医療特別会計の保険給付費が増加したことである。保険料設定の適正化、保険料収納率の向上及び医療費の適正化に積極的に取り組み、特別会計の財政健全化と一般会計負担の抑制を図る必要があ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6" name="直線コネクタ 245"/>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44450</xdr:rowOff>
    </xdr:from>
    <xdr:to>
      <xdr:col>24</xdr:col>
      <xdr:colOff>31750</xdr:colOff>
      <xdr:row>55</xdr:row>
      <xdr:rowOff>95250</xdr:rowOff>
    </xdr:to>
    <xdr:cxnSp macro="">
      <xdr:nvCxnSpPr>
        <xdr:cNvPr id="251" name="直線コネクタ 250"/>
        <xdr:cNvCxnSpPr/>
      </xdr:nvCxnSpPr>
      <xdr:spPr>
        <a:xfrm>
          <a:off x="15671800" y="947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139700</xdr:rowOff>
    </xdr:from>
    <xdr:to>
      <xdr:col>22</xdr:col>
      <xdr:colOff>565150</xdr:colOff>
      <xdr:row>55</xdr:row>
      <xdr:rowOff>44450</xdr:rowOff>
    </xdr:to>
    <xdr:cxnSp macro="">
      <xdr:nvCxnSpPr>
        <xdr:cNvPr id="254" name="直線コネクタ 253"/>
        <xdr:cNvCxnSpPr/>
      </xdr:nvCxnSpPr>
      <xdr:spPr>
        <a:xfrm>
          <a:off x="14782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5" name="フローチャート : 判断 254"/>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6" name="テキスト ボックス 255"/>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76200</xdr:rowOff>
    </xdr:from>
    <xdr:to>
      <xdr:col>21</xdr:col>
      <xdr:colOff>361950</xdr:colOff>
      <xdr:row>54</xdr:row>
      <xdr:rowOff>139700</xdr:rowOff>
    </xdr:to>
    <xdr:cxnSp macro="">
      <xdr:nvCxnSpPr>
        <xdr:cNvPr id="257" name="直線コネクタ 256"/>
        <xdr:cNvCxnSpPr/>
      </xdr:nvCxnSpPr>
      <xdr:spPr>
        <a:xfrm>
          <a:off x="13893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76200</xdr:rowOff>
    </xdr:to>
    <xdr:cxnSp macro="">
      <xdr:nvCxnSpPr>
        <xdr:cNvPr id="260" name="直線コネクタ 259"/>
        <xdr:cNvCxnSpPr/>
      </xdr:nvCxnSpPr>
      <xdr:spPr>
        <a:xfrm>
          <a:off x="13004800" y="93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3" name="フローチャート : 判断 262"/>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4" name="テキスト ボックス 263"/>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70" name="円/楕円 269"/>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71"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165100</xdr:rowOff>
    </xdr:from>
    <xdr:to>
      <xdr:col>22</xdr:col>
      <xdr:colOff>615950</xdr:colOff>
      <xdr:row>55</xdr:row>
      <xdr:rowOff>95250</xdr:rowOff>
    </xdr:to>
    <xdr:sp macro="" textlink="">
      <xdr:nvSpPr>
        <xdr:cNvPr id="272" name="円/楕円 271"/>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105427</xdr:rowOff>
    </xdr:from>
    <xdr:ext cx="736600" cy="259045"/>
    <xdr:sp macro="" textlink="">
      <xdr:nvSpPr>
        <xdr:cNvPr id="273" name="テキスト ボックス 272"/>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88900</xdr:rowOff>
    </xdr:from>
    <xdr:to>
      <xdr:col>21</xdr:col>
      <xdr:colOff>412750</xdr:colOff>
      <xdr:row>55</xdr:row>
      <xdr:rowOff>19050</xdr:rowOff>
    </xdr:to>
    <xdr:sp macro="" textlink="">
      <xdr:nvSpPr>
        <xdr:cNvPr id="274" name="円/楕円 273"/>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29227</xdr:rowOff>
    </xdr:from>
    <xdr:ext cx="762000" cy="259045"/>
    <xdr:sp macro="" textlink="">
      <xdr:nvSpPr>
        <xdr:cNvPr id="275" name="テキスト ボックス 274"/>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25400</xdr:rowOff>
    </xdr:from>
    <xdr:to>
      <xdr:col>20</xdr:col>
      <xdr:colOff>209550</xdr:colOff>
      <xdr:row>54</xdr:row>
      <xdr:rowOff>127000</xdr:rowOff>
    </xdr:to>
    <xdr:sp macro="" textlink="">
      <xdr:nvSpPr>
        <xdr:cNvPr id="276" name="円/楕円 275"/>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137177</xdr:rowOff>
    </xdr:from>
    <xdr:ext cx="762000" cy="259045"/>
    <xdr:sp macro="" textlink="">
      <xdr:nvSpPr>
        <xdr:cNvPr id="277" name="テキスト ボックス 276"/>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25400</xdr:rowOff>
    </xdr:from>
    <xdr:to>
      <xdr:col>19</xdr:col>
      <xdr:colOff>6350</xdr:colOff>
      <xdr:row>54</xdr:row>
      <xdr:rowOff>127000</xdr:rowOff>
    </xdr:to>
    <xdr:sp macro="" textlink="">
      <xdr:nvSpPr>
        <xdr:cNvPr id="278" name="円/楕円 277"/>
        <xdr:cNvSpPr/>
      </xdr:nvSpPr>
      <xdr:spPr>
        <a:xfrm>
          <a:off x="12954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137177</xdr:rowOff>
    </xdr:from>
    <xdr:ext cx="762000" cy="259045"/>
    <xdr:sp macro="" textlink="">
      <xdr:nvSpPr>
        <xdr:cNvPr id="279" name="テキスト ボックス 278"/>
        <xdr:cNvSpPr txBox="1"/>
      </xdr:nvSpPr>
      <xdr:spPr>
        <a:xfrm>
          <a:off x="12623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ea"/>
              <a:ea typeface="+mn-ea"/>
              <a:cs typeface="+mn-cs"/>
            </a:rPr>
            <a:t>　一部事務組合において実施しているごみ処理事業に係る構成市負担金が減少したことを受けて、平成</a:t>
          </a:r>
          <a:r>
            <a:rPr lang="en-US" altLang="ja-JP" sz="1100" b="0" i="0" baseline="0">
              <a:solidFill>
                <a:schemeClr val="dk1"/>
              </a:solidFill>
              <a:latin typeface="+mn-ea"/>
              <a:ea typeface="+mn-ea"/>
              <a:cs typeface="+mn-cs"/>
            </a:rPr>
            <a:t>26</a:t>
          </a:r>
          <a:r>
            <a:rPr lang="ja-JP" altLang="ja-JP" sz="1100" b="0" i="0" baseline="0">
              <a:solidFill>
                <a:schemeClr val="dk1"/>
              </a:solidFill>
              <a:latin typeface="+mn-ea"/>
              <a:ea typeface="+mn-ea"/>
              <a:cs typeface="+mn-cs"/>
            </a:rPr>
            <a:t>・</a:t>
          </a:r>
          <a:r>
            <a:rPr lang="en-US" altLang="ja-JP" sz="1100" b="0" i="0" baseline="0">
              <a:solidFill>
                <a:schemeClr val="dk1"/>
              </a:solidFill>
              <a:latin typeface="+mn-ea"/>
              <a:ea typeface="+mn-ea"/>
              <a:cs typeface="+mn-cs"/>
            </a:rPr>
            <a:t>27</a:t>
          </a:r>
          <a:r>
            <a:rPr lang="ja-JP" altLang="ja-JP" sz="1100" b="0" i="0" baseline="0">
              <a:solidFill>
                <a:schemeClr val="dk1"/>
              </a:solidFill>
              <a:latin typeface="+mn-ea"/>
              <a:ea typeface="+mn-ea"/>
              <a:cs typeface="+mn-cs"/>
            </a:rPr>
            <a:t>年度の本市の指標が改善されたものの、依然として同組合への負担金が大きいことや、下水道事業会計および病院事業会計への繰出金が大きいことが影響し、類似団体や大阪府平均を</a:t>
          </a:r>
          <a:r>
            <a:rPr lang="ja-JP" altLang="en-US" sz="1100" b="0" i="0" baseline="0">
              <a:solidFill>
                <a:schemeClr val="dk1"/>
              </a:solidFill>
              <a:latin typeface="+mn-ea"/>
              <a:ea typeface="+mn-ea"/>
              <a:cs typeface="+mn-cs"/>
            </a:rPr>
            <a:t>上</a:t>
          </a:r>
          <a:r>
            <a:rPr lang="ja-JP" altLang="ja-JP" sz="1100" b="0" i="0" baseline="0">
              <a:solidFill>
                <a:schemeClr val="dk1"/>
              </a:solidFill>
              <a:latin typeface="+mn-ea"/>
              <a:ea typeface="+mn-ea"/>
              <a:cs typeface="+mn-cs"/>
            </a:rPr>
            <a:t>回る水準となっている。</a:t>
          </a:r>
          <a:endParaRPr lang="ja-JP" altLang="ja-JP" sz="110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6" name="直線コネクタ 305"/>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7"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08" name="直線コネクタ 307"/>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9"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0" name="直線コネクタ 309"/>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88900</xdr:rowOff>
    </xdr:from>
    <xdr:to>
      <xdr:col>24</xdr:col>
      <xdr:colOff>31750</xdr:colOff>
      <xdr:row>38</xdr:row>
      <xdr:rowOff>142240</xdr:rowOff>
    </xdr:to>
    <xdr:cxnSp macro="">
      <xdr:nvCxnSpPr>
        <xdr:cNvPr id="311" name="直線コネクタ 310"/>
        <xdr:cNvCxnSpPr/>
      </xdr:nvCxnSpPr>
      <xdr:spPr>
        <a:xfrm flipV="1">
          <a:off x="15671800" y="660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2"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3" name="フローチャート : 判断 312"/>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142240</xdr:rowOff>
    </xdr:from>
    <xdr:to>
      <xdr:col>22</xdr:col>
      <xdr:colOff>565150</xdr:colOff>
      <xdr:row>39</xdr:row>
      <xdr:rowOff>69850</xdr:rowOff>
    </xdr:to>
    <xdr:cxnSp macro="">
      <xdr:nvCxnSpPr>
        <xdr:cNvPr id="314" name="直線コネクタ 313"/>
        <xdr:cNvCxnSpPr/>
      </xdr:nvCxnSpPr>
      <xdr:spPr>
        <a:xfrm flipV="1">
          <a:off x="14782800" y="6657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5" name="フローチャート : 判断 314"/>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6" name="テキスト ボックス 315"/>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39</xdr:row>
      <xdr:rowOff>69850</xdr:rowOff>
    </xdr:to>
    <xdr:cxnSp macro="">
      <xdr:nvCxnSpPr>
        <xdr:cNvPr id="317" name="直線コネクタ 316"/>
        <xdr:cNvCxnSpPr/>
      </xdr:nvCxnSpPr>
      <xdr:spPr>
        <a:xfrm>
          <a:off x="13893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18" name="フローチャート :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19" name="テキスト ボックス 31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39</xdr:row>
      <xdr:rowOff>138430</xdr:rowOff>
    </xdr:to>
    <xdr:cxnSp macro="">
      <xdr:nvCxnSpPr>
        <xdr:cNvPr id="320" name="直線コネクタ 319"/>
        <xdr:cNvCxnSpPr/>
      </xdr:nvCxnSpPr>
      <xdr:spPr>
        <a:xfrm flipV="1">
          <a:off x="13004800" y="675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3" name="フローチャート : 判断 322"/>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4" name="テキスト ボックス 323"/>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38100</xdr:rowOff>
    </xdr:from>
    <xdr:to>
      <xdr:col>24</xdr:col>
      <xdr:colOff>82550</xdr:colOff>
      <xdr:row>38</xdr:row>
      <xdr:rowOff>139700</xdr:rowOff>
    </xdr:to>
    <xdr:sp macro="" textlink="">
      <xdr:nvSpPr>
        <xdr:cNvPr id="330" name="円/楕円 329"/>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10177</xdr:rowOff>
    </xdr:from>
    <xdr:ext cx="762000" cy="259045"/>
    <xdr:sp macro="" textlink="">
      <xdr:nvSpPr>
        <xdr:cNvPr id="331"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91440</xdr:rowOff>
    </xdr:from>
    <xdr:to>
      <xdr:col>22</xdr:col>
      <xdr:colOff>615950</xdr:colOff>
      <xdr:row>39</xdr:row>
      <xdr:rowOff>21590</xdr:rowOff>
    </xdr:to>
    <xdr:sp macro="" textlink="">
      <xdr:nvSpPr>
        <xdr:cNvPr id="332" name="円/楕円 331"/>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6367</xdr:rowOff>
    </xdr:from>
    <xdr:ext cx="736600" cy="259045"/>
    <xdr:sp macro="" textlink="">
      <xdr:nvSpPr>
        <xdr:cNvPr id="333" name="テキスト ボックス 332"/>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34" name="円/楕円 333"/>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35" name="テキスト ボックス 334"/>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6" name="円/楕円 335"/>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37" name="テキスト ボックス 336"/>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87630</xdr:rowOff>
    </xdr:from>
    <xdr:to>
      <xdr:col>19</xdr:col>
      <xdr:colOff>6350</xdr:colOff>
      <xdr:row>40</xdr:row>
      <xdr:rowOff>17780</xdr:rowOff>
    </xdr:to>
    <xdr:sp macro="" textlink="">
      <xdr:nvSpPr>
        <xdr:cNvPr id="338" name="円/楕円 337"/>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2557</xdr:rowOff>
    </xdr:from>
    <xdr:ext cx="762000" cy="259045"/>
    <xdr:sp macro="" textlink="">
      <xdr:nvSpPr>
        <xdr:cNvPr id="339" name="テキスト ボックス 338"/>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ea"/>
              <a:ea typeface="+mn-ea"/>
              <a:cs typeface="+mn-cs"/>
            </a:rPr>
            <a:t>　平成バブル崩壊後に集中的に実施した大規模な建設投資（主に地方単独事業）の財源として発行した起債の償還負担が依然継続しており、公債費負担の割合を押し上げる要因となっている。</a:t>
          </a:r>
          <a:endParaRPr lang="en-US" altLang="ja-JP" sz="1100" b="0" i="0" baseline="0">
            <a:solidFill>
              <a:schemeClr val="dk1"/>
            </a:solidFill>
            <a:latin typeface="+mn-ea"/>
            <a:ea typeface="+mn-ea"/>
            <a:cs typeface="+mn-cs"/>
          </a:endParaRPr>
        </a:p>
        <a:p>
          <a:pPr rtl="0" eaLnBrk="1" fontAlgn="auto" latinLnBrk="0" hangingPunct="1"/>
          <a:r>
            <a:rPr lang="ja-JP" altLang="ja-JP" sz="1100" b="0" i="0" baseline="0">
              <a:solidFill>
                <a:schemeClr val="dk1"/>
              </a:solidFill>
              <a:latin typeface="+mn-ea"/>
              <a:ea typeface="+mn-ea"/>
              <a:cs typeface="+mn-cs"/>
            </a:rPr>
            <a:t>　しかし近年においては事業の選択と集中を実施することで、地方債の新規発行を抑制していることや、</a:t>
          </a:r>
          <a:r>
            <a:rPr lang="ja-JP" altLang="ja-JP" sz="1100" b="0" i="0" baseline="0">
              <a:solidFill>
                <a:sysClr val="windowText" lastClr="000000"/>
              </a:solidFill>
              <a:latin typeface="+mn-ea"/>
              <a:ea typeface="+mn-ea"/>
              <a:cs typeface="+mn-cs"/>
            </a:rPr>
            <a:t>徐々に</a:t>
          </a:r>
          <a:r>
            <a:rPr lang="ja-JP" altLang="ja-JP" sz="1100" b="0" i="0" baseline="0">
              <a:solidFill>
                <a:schemeClr val="dk1"/>
              </a:solidFill>
              <a:latin typeface="+mn-ea"/>
              <a:ea typeface="+mn-ea"/>
              <a:cs typeface="+mn-cs"/>
            </a:rPr>
            <a:t>過去の大規模な建設投資に係る起債の償還が終了を迎えるため、今後は公債費負担の割合が減少する傾向である。</a:t>
          </a:r>
          <a:endParaRPr lang="ja-JP" altLang="ja-JP" sz="110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7" name="直線コネクタ 366"/>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8"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9" name="直線コネクタ 368"/>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0"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1" name="直線コネクタ 370"/>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153670</xdr:rowOff>
    </xdr:from>
    <xdr:to>
      <xdr:col>7</xdr:col>
      <xdr:colOff>15875</xdr:colOff>
      <xdr:row>80</xdr:row>
      <xdr:rowOff>96520</xdr:rowOff>
    </xdr:to>
    <xdr:cxnSp macro="">
      <xdr:nvCxnSpPr>
        <xdr:cNvPr id="372" name="直線コネクタ 371"/>
        <xdr:cNvCxnSpPr/>
      </xdr:nvCxnSpPr>
      <xdr:spPr>
        <a:xfrm flipV="1">
          <a:off x="3987800" y="136982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3"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4" name="フローチャート : 判断 373"/>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96520</xdr:rowOff>
    </xdr:from>
    <xdr:to>
      <xdr:col>5</xdr:col>
      <xdr:colOff>549275</xdr:colOff>
      <xdr:row>80</xdr:row>
      <xdr:rowOff>142239</xdr:rowOff>
    </xdr:to>
    <xdr:cxnSp macro="">
      <xdr:nvCxnSpPr>
        <xdr:cNvPr id="375" name="直線コネクタ 374"/>
        <xdr:cNvCxnSpPr/>
      </xdr:nvCxnSpPr>
      <xdr:spPr>
        <a:xfrm flipV="1">
          <a:off x="3098800" y="13812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6" name="フローチャート :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7" name="テキスト ボックス 376"/>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134620</xdr:rowOff>
    </xdr:from>
    <xdr:to>
      <xdr:col>4</xdr:col>
      <xdr:colOff>346075</xdr:colOff>
      <xdr:row>80</xdr:row>
      <xdr:rowOff>142239</xdr:rowOff>
    </xdr:to>
    <xdr:cxnSp macro="">
      <xdr:nvCxnSpPr>
        <xdr:cNvPr id="378" name="直線コネクタ 377"/>
        <xdr:cNvCxnSpPr/>
      </xdr:nvCxnSpPr>
      <xdr:spPr>
        <a:xfrm>
          <a:off x="2209800" y="13850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79" name="フローチャート : 判断 378"/>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0" name="テキスト ボックス 379"/>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88900</xdr:rowOff>
    </xdr:from>
    <xdr:to>
      <xdr:col>3</xdr:col>
      <xdr:colOff>142875</xdr:colOff>
      <xdr:row>80</xdr:row>
      <xdr:rowOff>134620</xdr:rowOff>
    </xdr:to>
    <xdr:cxnSp macro="">
      <xdr:nvCxnSpPr>
        <xdr:cNvPr id="381" name="直線コネクタ 380"/>
        <xdr:cNvCxnSpPr/>
      </xdr:nvCxnSpPr>
      <xdr:spPr>
        <a:xfrm>
          <a:off x="1320800" y="1380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2" name="フローチャート : 判断 381"/>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3" name="テキスト ボックス 382"/>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4" name="フローチャート : 判断 383"/>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5" name="テキスト ボックス 384"/>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102870</xdr:rowOff>
    </xdr:from>
    <xdr:to>
      <xdr:col>7</xdr:col>
      <xdr:colOff>66675</xdr:colOff>
      <xdr:row>80</xdr:row>
      <xdr:rowOff>33020</xdr:rowOff>
    </xdr:to>
    <xdr:sp macro="" textlink="">
      <xdr:nvSpPr>
        <xdr:cNvPr id="391" name="円/楕円 390"/>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74947</xdr:rowOff>
    </xdr:from>
    <xdr:ext cx="762000" cy="259045"/>
    <xdr:sp macro="" textlink="">
      <xdr:nvSpPr>
        <xdr:cNvPr id="392" name="公債費該当値テキスト"/>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45720</xdr:rowOff>
    </xdr:from>
    <xdr:to>
      <xdr:col>5</xdr:col>
      <xdr:colOff>600075</xdr:colOff>
      <xdr:row>80</xdr:row>
      <xdr:rowOff>147320</xdr:rowOff>
    </xdr:to>
    <xdr:sp macro="" textlink="">
      <xdr:nvSpPr>
        <xdr:cNvPr id="393" name="円/楕円 392"/>
        <xdr:cNvSpPr/>
      </xdr:nvSpPr>
      <xdr:spPr>
        <a:xfrm>
          <a:off x="3937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132097</xdr:rowOff>
    </xdr:from>
    <xdr:ext cx="736600" cy="259045"/>
    <xdr:sp macro="" textlink="">
      <xdr:nvSpPr>
        <xdr:cNvPr id="394" name="テキスト ボックス 393"/>
        <xdr:cNvSpPr txBox="1"/>
      </xdr:nvSpPr>
      <xdr:spPr>
        <a:xfrm>
          <a:off x="3606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91439</xdr:rowOff>
    </xdr:from>
    <xdr:to>
      <xdr:col>4</xdr:col>
      <xdr:colOff>396875</xdr:colOff>
      <xdr:row>81</xdr:row>
      <xdr:rowOff>21589</xdr:rowOff>
    </xdr:to>
    <xdr:sp macro="" textlink="">
      <xdr:nvSpPr>
        <xdr:cNvPr id="395" name="円/楕円 394"/>
        <xdr:cNvSpPr/>
      </xdr:nvSpPr>
      <xdr:spPr>
        <a:xfrm>
          <a:off x="3048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6366</xdr:rowOff>
    </xdr:from>
    <xdr:ext cx="762000" cy="259045"/>
    <xdr:sp macro="" textlink="">
      <xdr:nvSpPr>
        <xdr:cNvPr id="396" name="テキスト ボックス 395"/>
        <xdr:cNvSpPr txBox="1"/>
      </xdr:nvSpPr>
      <xdr:spPr>
        <a:xfrm>
          <a:off x="2717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83820</xdr:rowOff>
    </xdr:from>
    <xdr:to>
      <xdr:col>3</xdr:col>
      <xdr:colOff>193675</xdr:colOff>
      <xdr:row>81</xdr:row>
      <xdr:rowOff>13970</xdr:rowOff>
    </xdr:to>
    <xdr:sp macro="" textlink="">
      <xdr:nvSpPr>
        <xdr:cNvPr id="397" name="円/楕円 396"/>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170197</xdr:rowOff>
    </xdr:from>
    <xdr:ext cx="762000" cy="259045"/>
    <xdr:sp macro="" textlink="">
      <xdr:nvSpPr>
        <xdr:cNvPr id="398" name="テキスト ボックス 397"/>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99" name="円/楕円 398"/>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400" name="テキスト ボックス 399"/>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物件費の抑制、　補助費等の減少は、改善の要因ではあるものの、扶助費の負担が依然として大きいことから、なかなか改善されず類似団体や大阪府平均を</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回る要因となっている。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6" name="直線コネクタ 425"/>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7"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28" name="直線コネクタ 427"/>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30987</xdr:rowOff>
    </xdr:to>
    <xdr:cxnSp macro="">
      <xdr:nvCxnSpPr>
        <xdr:cNvPr id="431" name="直線コネクタ 430"/>
        <xdr:cNvCxnSpPr/>
      </xdr:nvCxnSpPr>
      <xdr:spPr>
        <a:xfrm>
          <a:off x="15671800" y="133629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2"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3" name="フローチャート : 判断 432"/>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26415</xdr:rowOff>
    </xdr:to>
    <xdr:cxnSp macro="">
      <xdr:nvCxnSpPr>
        <xdr:cNvPr id="434" name="直線コネクタ 433"/>
        <xdr:cNvCxnSpPr/>
      </xdr:nvCxnSpPr>
      <xdr:spPr>
        <a:xfrm flipV="1">
          <a:off x="14782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5" name="フローチャート : 判断 434"/>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6" name="テキスト ボックス 435"/>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78</xdr:row>
      <xdr:rowOff>26415</xdr:rowOff>
    </xdr:to>
    <xdr:cxnSp macro="">
      <xdr:nvCxnSpPr>
        <xdr:cNvPr id="437" name="直線コネクタ 436"/>
        <xdr:cNvCxnSpPr/>
      </xdr:nvCxnSpPr>
      <xdr:spPr>
        <a:xfrm>
          <a:off x="13893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83565</xdr:rowOff>
    </xdr:to>
    <xdr:cxnSp macro="">
      <xdr:nvCxnSpPr>
        <xdr:cNvPr id="440" name="直線コネクタ 439"/>
        <xdr:cNvCxnSpPr/>
      </xdr:nvCxnSpPr>
      <xdr:spPr>
        <a:xfrm flipV="1">
          <a:off x="13004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1" name="フローチャート : 判断 440"/>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2" name="テキスト ボックス 44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3" name="フローチャート : 判断 442"/>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4" name="テキスト ボックス 443"/>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151637</xdr:rowOff>
    </xdr:from>
    <xdr:to>
      <xdr:col>24</xdr:col>
      <xdr:colOff>82550</xdr:colOff>
      <xdr:row>78</xdr:row>
      <xdr:rowOff>81787</xdr:rowOff>
    </xdr:to>
    <xdr:sp macro="" textlink="">
      <xdr:nvSpPr>
        <xdr:cNvPr id="450" name="円/楕円 449"/>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123714</xdr:rowOff>
    </xdr:from>
    <xdr:ext cx="762000" cy="259045"/>
    <xdr:sp macro="" textlink="">
      <xdr:nvSpPr>
        <xdr:cNvPr id="451"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2" name="円/楕円 451"/>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3" name="テキスト ボックス 45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4" name="円/楕円 453"/>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5" name="テキスト ボックス 454"/>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28194</xdr:rowOff>
    </xdr:from>
    <xdr:to>
      <xdr:col>20</xdr:col>
      <xdr:colOff>209550</xdr:colOff>
      <xdr:row>77</xdr:row>
      <xdr:rowOff>129794</xdr:rowOff>
    </xdr:to>
    <xdr:sp macro="" textlink="">
      <xdr:nvSpPr>
        <xdr:cNvPr id="456" name="円/楕円 455"/>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57" name="テキスト ボックス 456"/>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32765</xdr:rowOff>
    </xdr:from>
    <xdr:to>
      <xdr:col>19</xdr:col>
      <xdr:colOff>6350</xdr:colOff>
      <xdr:row>77</xdr:row>
      <xdr:rowOff>134365</xdr:rowOff>
    </xdr:to>
    <xdr:sp macro="" textlink="">
      <xdr:nvSpPr>
        <xdr:cNvPr id="458" name="円/楕円 457"/>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119142</xdr:rowOff>
    </xdr:from>
    <xdr:ext cx="762000" cy="259045"/>
    <xdr:sp macro="" textlink="">
      <xdr:nvSpPr>
        <xdr:cNvPr id="459" name="テキスト ボックス 458"/>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大阪府岸和田市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101375</xdr:rowOff>
    </xdr:from>
    <xdr:to>
      <xdr:col>4</xdr:col>
      <xdr:colOff>1117600</xdr:colOff>
      <xdr:row>16</xdr:row>
      <xdr:rowOff>137265</xdr:rowOff>
    </xdr:to>
    <xdr:cxnSp macro="">
      <xdr:nvCxnSpPr>
        <xdr:cNvPr id="52" name="直線コネクタ 51"/>
        <xdr:cNvCxnSpPr/>
      </xdr:nvCxnSpPr>
      <xdr:spPr bwMode="auto">
        <a:xfrm flipV="1">
          <a:off x="5003800" y="2892200"/>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137265</xdr:rowOff>
    </xdr:from>
    <xdr:to>
      <xdr:col>4</xdr:col>
      <xdr:colOff>469900</xdr:colOff>
      <xdr:row>17</xdr:row>
      <xdr:rowOff>9184</xdr:rowOff>
    </xdr:to>
    <xdr:cxnSp macro="">
      <xdr:nvCxnSpPr>
        <xdr:cNvPr id="55" name="直線コネクタ 54"/>
        <xdr:cNvCxnSpPr/>
      </xdr:nvCxnSpPr>
      <xdr:spPr bwMode="auto">
        <a:xfrm flipV="1">
          <a:off x="4305300" y="2928090"/>
          <a:ext cx="698500" cy="43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9184</xdr:rowOff>
    </xdr:from>
    <xdr:to>
      <xdr:col>3</xdr:col>
      <xdr:colOff>904875</xdr:colOff>
      <xdr:row>17</xdr:row>
      <xdr:rowOff>28680</xdr:rowOff>
    </xdr:to>
    <xdr:cxnSp macro="">
      <xdr:nvCxnSpPr>
        <xdr:cNvPr id="58" name="直線コネクタ 57"/>
        <xdr:cNvCxnSpPr/>
      </xdr:nvCxnSpPr>
      <xdr:spPr bwMode="auto">
        <a:xfrm flipV="1">
          <a:off x="3606800" y="2971459"/>
          <a:ext cx="6985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169237</xdr:rowOff>
    </xdr:from>
    <xdr:to>
      <xdr:col>3</xdr:col>
      <xdr:colOff>206375</xdr:colOff>
      <xdr:row>17</xdr:row>
      <xdr:rowOff>28680</xdr:rowOff>
    </xdr:to>
    <xdr:cxnSp macro="">
      <xdr:nvCxnSpPr>
        <xdr:cNvPr id="61" name="直線コネクタ 60"/>
        <xdr:cNvCxnSpPr/>
      </xdr:nvCxnSpPr>
      <xdr:spPr bwMode="auto">
        <a:xfrm>
          <a:off x="2908300" y="2960062"/>
          <a:ext cx="698500" cy="3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50575</xdr:rowOff>
    </xdr:from>
    <xdr:to>
      <xdr:col>5</xdr:col>
      <xdr:colOff>34925</xdr:colOff>
      <xdr:row>16</xdr:row>
      <xdr:rowOff>152175</xdr:rowOff>
    </xdr:to>
    <xdr:sp macro="" textlink="">
      <xdr:nvSpPr>
        <xdr:cNvPr id="71" name="円/楕円 70"/>
        <xdr:cNvSpPr/>
      </xdr:nvSpPr>
      <xdr:spPr bwMode="auto">
        <a:xfrm>
          <a:off x="5600700" y="284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22652</xdr:rowOff>
    </xdr:from>
    <xdr:ext cx="762000" cy="259045"/>
    <xdr:sp macro="" textlink="">
      <xdr:nvSpPr>
        <xdr:cNvPr id="72" name="人口1人当たり決算額の推移該当値テキスト130"/>
        <xdr:cNvSpPr txBox="1"/>
      </xdr:nvSpPr>
      <xdr:spPr>
        <a:xfrm>
          <a:off x="5740400" y="28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86465</xdr:rowOff>
    </xdr:from>
    <xdr:to>
      <xdr:col>4</xdr:col>
      <xdr:colOff>520700</xdr:colOff>
      <xdr:row>17</xdr:row>
      <xdr:rowOff>16615</xdr:rowOff>
    </xdr:to>
    <xdr:sp macro="" textlink="">
      <xdr:nvSpPr>
        <xdr:cNvPr id="73" name="円/楕円 72"/>
        <xdr:cNvSpPr/>
      </xdr:nvSpPr>
      <xdr:spPr bwMode="auto">
        <a:xfrm>
          <a:off x="4953000" y="287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1392</xdr:rowOff>
    </xdr:from>
    <xdr:ext cx="736600" cy="259045"/>
    <xdr:sp macro="" textlink="">
      <xdr:nvSpPr>
        <xdr:cNvPr id="74" name="テキスト ボックス 73"/>
        <xdr:cNvSpPr txBox="1"/>
      </xdr:nvSpPr>
      <xdr:spPr>
        <a:xfrm>
          <a:off x="4622800" y="2963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129834</xdr:rowOff>
    </xdr:from>
    <xdr:to>
      <xdr:col>3</xdr:col>
      <xdr:colOff>955675</xdr:colOff>
      <xdr:row>17</xdr:row>
      <xdr:rowOff>59984</xdr:rowOff>
    </xdr:to>
    <xdr:sp macro="" textlink="">
      <xdr:nvSpPr>
        <xdr:cNvPr id="75" name="円/楕円 74"/>
        <xdr:cNvSpPr/>
      </xdr:nvSpPr>
      <xdr:spPr bwMode="auto">
        <a:xfrm>
          <a:off x="4254500" y="292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70161</xdr:rowOff>
    </xdr:from>
    <xdr:ext cx="762000" cy="259045"/>
    <xdr:sp macro="" textlink="">
      <xdr:nvSpPr>
        <xdr:cNvPr id="76" name="テキスト ボックス 75"/>
        <xdr:cNvSpPr txBox="1"/>
      </xdr:nvSpPr>
      <xdr:spPr>
        <a:xfrm>
          <a:off x="3924300" y="268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149330</xdr:rowOff>
    </xdr:from>
    <xdr:to>
      <xdr:col>3</xdr:col>
      <xdr:colOff>257175</xdr:colOff>
      <xdr:row>17</xdr:row>
      <xdr:rowOff>79480</xdr:rowOff>
    </xdr:to>
    <xdr:sp macro="" textlink="">
      <xdr:nvSpPr>
        <xdr:cNvPr id="77" name="円/楕円 76"/>
        <xdr:cNvSpPr/>
      </xdr:nvSpPr>
      <xdr:spPr bwMode="auto">
        <a:xfrm>
          <a:off x="3556000" y="294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64257</xdr:rowOff>
    </xdr:from>
    <xdr:ext cx="762000" cy="259045"/>
    <xdr:sp macro="" textlink="">
      <xdr:nvSpPr>
        <xdr:cNvPr id="78" name="テキスト ボックス 77"/>
        <xdr:cNvSpPr txBox="1"/>
      </xdr:nvSpPr>
      <xdr:spPr>
        <a:xfrm>
          <a:off x="3225800" y="30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118437</xdr:rowOff>
    </xdr:from>
    <xdr:to>
      <xdr:col>2</xdr:col>
      <xdr:colOff>692150</xdr:colOff>
      <xdr:row>17</xdr:row>
      <xdr:rowOff>48587</xdr:rowOff>
    </xdr:to>
    <xdr:sp macro="" textlink="">
      <xdr:nvSpPr>
        <xdr:cNvPr id="79" name="円/楕円 78"/>
        <xdr:cNvSpPr/>
      </xdr:nvSpPr>
      <xdr:spPr bwMode="auto">
        <a:xfrm>
          <a:off x="28575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33364</xdr:rowOff>
    </xdr:from>
    <xdr:ext cx="762000" cy="259045"/>
    <xdr:sp macro="" textlink="">
      <xdr:nvSpPr>
        <xdr:cNvPr id="80" name="テキスト ボックス 79"/>
        <xdr:cNvSpPr txBox="1"/>
      </xdr:nvSpPr>
      <xdr:spPr>
        <a:xfrm>
          <a:off x="2527300" y="299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123685</xdr:rowOff>
    </xdr:from>
    <xdr:to>
      <xdr:col>4</xdr:col>
      <xdr:colOff>1117600</xdr:colOff>
      <xdr:row>34</xdr:row>
      <xdr:rowOff>207886</xdr:rowOff>
    </xdr:to>
    <xdr:cxnSp macro="">
      <xdr:nvCxnSpPr>
        <xdr:cNvPr id="113" name="直線コネクタ 112"/>
        <xdr:cNvCxnSpPr/>
      </xdr:nvCxnSpPr>
      <xdr:spPr bwMode="auto">
        <a:xfrm>
          <a:off x="5003800" y="6391135"/>
          <a:ext cx="6477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263893</xdr:rowOff>
    </xdr:from>
    <xdr:to>
      <xdr:col>4</xdr:col>
      <xdr:colOff>469900</xdr:colOff>
      <xdr:row>34</xdr:row>
      <xdr:rowOff>123685</xdr:rowOff>
    </xdr:to>
    <xdr:cxnSp macro="">
      <xdr:nvCxnSpPr>
        <xdr:cNvPr id="116" name="直線コネクタ 115"/>
        <xdr:cNvCxnSpPr/>
      </xdr:nvCxnSpPr>
      <xdr:spPr bwMode="auto">
        <a:xfrm>
          <a:off x="4305300" y="6188443"/>
          <a:ext cx="698500" cy="20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263893</xdr:rowOff>
    </xdr:from>
    <xdr:to>
      <xdr:col>3</xdr:col>
      <xdr:colOff>904875</xdr:colOff>
      <xdr:row>33</xdr:row>
      <xdr:rowOff>295249</xdr:rowOff>
    </xdr:to>
    <xdr:cxnSp macro="">
      <xdr:nvCxnSpPr>
        <xdr:cNvPr id="119" name="直線コネクタ 118"/>
        <xdr:cNvCxnSpPr/>
      </xdr:nvCxnSpPr>
      <xdr:spPr bwMode="auto">
        <a:xfrm flipV="1">
          <a:off x="3606800" y="6188443"/>
          <a:ext cx="698500" cy="3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295249</xdr:rowOff>
    </xdr:from>
    <xdr:to>
      <xdr:col>3</xdr:col>
      <xdr:colOff>206375</xdr:colOff>
      <xdr:row>33</xdr:row>
      <xdr:rowOff>315557</xdr:rowOff>
    </xdr:to>
    <xdr:cxnSp macro="">
      <xdr:nvCxnSpPr>
        <xdr:cNvPr id="122" name="直線コネクタ 121"/>
        <xdr:cNvCxnSpPr/>
      </xdr:nvCxnSpPr>
      <xdr:spPr bwMode="auto">
        <a:xfrm flipV="1">
          <a:off x="2908300" y="6219799"/>
          <a:ext cx="698500" cy="2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157086</xdr:rowOff>
    </xdr:from>
    <xdr:to>
      <xdr:col>5</xdr:col>
      <xdr:colOff>34925</xdr:colOff>
      <xdr:row>34</xdr:row>
      <xdr:rowOff>258687</xdr:rowOff>
    </xdr:to>
    <xdr:sp macro="" textlink="">
      <xdr:nvSpPr>
        <xdr:cNvPr id="132" name="円/楕円 131"/>
        <xdr:cNvSpPr/>
      </xdr:nvSpPr>
      <xdr:spPr bwMode="auto">
        <a:xfrm>
          <a:off x="5600700" y="6424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2163</xdr:rowOff>
    </xdr:from>
    <xdr:ext cx="762000" cy="259045"/>
    <xdr:sp macro="" textlink="">
      <xdr:nvSpPr>
        <xdr:cNvPr id="133" name="人口1人当たり決算額の推移該当値テキスト445"/>
        <xdr:cNvSpPr txBox="1"/>
      </xdr:nvSpPr>
      <xdr:spPr>
        <a:xfrm>
          <a:off x="5740400" y="626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18,377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72885</xdr:rowOff>
    </xdr:from>
    <xdr:to>
      <xdr:col>4</xdr:col>
      <xdr:colOff>520700</xdr:colOff>
      <xdr:row>34</xdr:row>
      <xdr:rowOff>174485</xdr:rowOff>
    </xdr:to>
    <xdr:sp macro="" textlink="">
      <xdr:nvSpPr>
        <xdr:cNvPr id="134" name="円/楕円 133"/>
        <xdr:cNvSpPr/>
      </xdr:nvSpPr>
      <xdr:spPr bwMode="auto">
        <a:xfrm>
          <a:off x="4953000" y="634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184662</xdr:rowOff>
    </xdr:from>
    <xdr:ext cx="736600" cy="259045"/>
    <xdr:sp macro="" textlink="">
      <xdr:nvSpPr>
        <xdr:cNvPr id="135" name="テキスト ボックス 134"/>
        <xdr:cNvSpPr txBox="1"/>
      </xdr:nvSpPr>
      <xdr:spPr>
        <a:xfrm>
          <a:off x="4622800" y="6109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213093</xdr:rowOff>
    </xdr:from>
    <xdr:to>
      <xdr:col>3</xdr:col>
      <xdr:colOff>955675</xdr:colOff>
      <xdr:row>33</xdr:row>
      <xdr:rowOff>314693</xdr:rowOff>
    </xdr:to>
    <xdr:sp macro="" textlink="">
      <xdr:nvSpPr>
        <xdr:cNvPr id="136" name="円/楕円 135"/>
        <xdr:cNvSpPr/>
      </xdr:nvSpPr>
      <xdr:spPr bwMode="auto">
        <a:xfrm>
          <a:off x="4254500" y="613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153420</xdr:rowOff>
    </xdr:from>
    <xdr:ext cx="762000" cy="259045"/>
    <xdr:sp macro="" textlink="">
      <xdr:nvSpPr>
        <xdr:cNvPr id="137" name="テキスト ボックス 136"/>
        <xdr:cNvSpPr txBox="1"/>
      </xdr:nvSpPr>
      <xdr:spPr>
        <a:xfrm>
          <a:off x="3924300" y="59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244449</xdr:rowOff>
    </xdr:from>
    <xdr:to>
      <xdr:col>3</xdr:col>
      <xdr:colOff>257175</xdr:colOff>
      <xdr:row>34</xdr:row>
      <xdr:rowOff>3149</xdr:rowOff>
    </xdr:to>
    <xdr:sp macro="" textlink="">
      <xdr:nvSpPr>
        <xdr:cNvPr id="138" name="円/楕円 137"/>
        <xdr:cNvSpPr/>
      </xdr:nvSpPr>
      <xdr:spPr bwMode="auto">
        <a:xfrm>
          <a:off x="3556000" y="616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13326</xdr:rowOff>
    </xdr:from>
    <xdr:ext cx="762000" cy="259045"/>
    <xdr:sp macro="" textlink="">
      <xdr:nvSpPr>
        <xdr:cNvPr id="139" name="テキスト ボックス 138"/>
        <xdr:cNvSpPr txBox="1"/>
      </xdr:nvSpPr>
      <xdr:spPr>
        <a:xfrm>
          <a:off x="3225800" y="59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264757</xdr:rowOff>
    </xdr:from>
    <xdr:to>
      <xdr:col>2</xdr:col>
      <xdr:colOff>692150</xdr:colOff>
      <xdr:row>34</xdr:row>
      <xdr:rowOff>23457</xdr:rowOff>
    </xdr:to>
    <xdr:sp macro="" textlink="">
      <xdr:nvSpPr>
        <xdr:cNvPr id="140" name="円/楕円 139"/>
        <xdr:cNvSpPr/>
      </xdr:nvSpPr>
      <xdr:spPr bwMode="auto">
        <a:xfrm>
          <a:off x="2857500" y="618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33634</xdr:rowOff>
    </xdr:from>
    <xdr:ext cx="762000" cy="259045"/>
    <xdr:sp macro="" textlink="">
      <xdr:nvSpPr>
        <xdr:cNvPr id="141" name="テキスト ボックス 140"/>
        <xdr:cNvSpPr txBox="1"/>
      </xdr:nvSpPr>
      <xdr:spPr>
        <a:xfrm>
          <a:off x="2527300" y="595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199,214
197,234
72.68
76,183,240
75,788,645
329,474
43,121,339
74,855,876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99597</xdr:rowOff>
    </xdr:from>
    <xdr:to>
      <xdr:col>6</xdr:col>
      <xdr:colOff>511175</xdr:colOff>
      <xdr:row>35</xdr:row>
      <xdr:rowOff>160960</xdr:rowOff>
    </xdr:to>
    <xdr:cxnSp macro="">
      <xdr:nvCxnSpPr>
        <xdr:cNvPr id="63" name="直線コネクタ 62"/>
        <xdr:cNvCxnSpPr/>
      </xdr:nvCxnSpPr>
      <xdr:spPr>
        <a:xfrm flipV="1">
          <a:off x="3797300" y="6100347"/>
          <a:ext cx="8382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153383</xdr:rowOff>
    </xdr:from>
    <xdr:to>
      <xdr:col>5</xdr:col>
      <xdr:colOff>358775</xdr:colOff>
      <xdr:row>35</xdr:row>
      <xdr:rowOff>160960</xdr:rowOff>
    </xdr:to>
    <xdr:cxnSp macro="">
      <xdr:nvCxnSpPr>
        <xdr:cNvPr id="66" name="直線コネクタ 65"/>
        <xdr:cNvCxnSpPr/>
      </xdr:nvCxnSpPr>
      <xdr:spPr>
        <a:xfrm>
          <a:off x="2908300" y="6154133"/>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96201</xdr:rowOff>
    </xdr:from>
    <xdr:to>
      <xdr:col>4</xdr:col>
      <xdr:colOff>155575</xdr:colOff>
      <xdr:row>35</xdr:row>
      <xdr:rowOff>153383</xdr:rowOff>
    </xdr:to>
    <xdr:cxnSp macro="">
      <xdr:nvCxnSpPr>
        <xdr:cNvPr id="69" name="直線コネクタ 68"/>
        <xdr:cNvCxnSpPr/>
      </xdr:nvCxnSpPr>
      <xdr:spPr>
        <a:xfrm>
          <a:off x="2019300" y="6096951"/>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96201</xdr:rowOff>
    </xdr:from>
    <xdr:to>
      <xdr:col>2</xdr:col>
      <xdr:colOff>638175</xdr:colOff>
      <xdr:row>35</xdr:row>
      <xdr:rowOff>104365</xdr:rowOff>
    </xdr:to>
    <xdr:cxnSp macro="">
      <xdr:nvCxnSpPr>
        <xdr:cNvPr id="72" name="直線コネクタ 71"/>
        <xdr:cNvCxnSpPr/>
      </xdr:nvCxnSpPr>
      <xdr:spPr>
        <a:xfrm flipV="1">
          <a:off x="1130300" y="609695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48797</xdr:rowOff>
    </xdr:from>
    <xdr:to>
      <xdr:col>6</xdr:col>
      <xdr:colOff>561975</xdr:colOff>
      <xdr:row>35</xdr:row>
      <xdr:rowOff>150397</xdr:rowOff>
    </xdr:to>
    <xdr:sp macro="" textlink="">
      <xdr:nvSpPr>
        <xdr:cNvPr id="82" name="円/楕円 81"/>
        <xdr:cNvSpPr/>
      </xdr:nvSpPr>
      <xdr:spPr>
        <a:xfrm>
          <a:off x="4584700" y="60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71674</xdr:rowOff>
    </xdr:from>
    <xdr:ext cx="534377" cy="259045"/>
    <xdr:sp macro="" textlink="">
      <xdr:nvSpPr>
        <xdr:cNvPr id="83" name="人件費該当値テキスト"/>
        <xdr:cNvSpPr txBox="1"/>
      </xdr:nvSpPr>
      <xdr:spPr>
        <a:xfrm>
          <a:off x="4686300" y="5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110160</xdr:rowOff>
    </xdr:from>
    <xdr:to>
      <xdr:col>5</xdr:col>
      <xdr:colOff>409575</xdr:colOff>
      <xdr:row>36</xdr:row>
      <xdr:rowOff>40310</xdr:rowOff>
    </xdr:to>
    <xdr:sp macro="" textlink="">
      <xdr:nvSpPr>
        <xdr:cNvPr id="84" name="円/楕円 83"/>
        <xdr:cNvSpPr/>
      </xdr:nvSpPr>
      <xdr:spPr>
        <a:xfrm>
          <a:off x="3746500" y="61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56837</xdr:rowOff>
    </xdr:from>
    <xdr:ext cx="534377" cy="259045"/>
    <xdr:sp macro="" textlink="">
      <xdr:nvSpPr>
        <xdr:cNvPr id="85" name="テキスト ボックス 84"/>
        <xdr:cNvSpPr txBox="1"/>
      </xdr:nvSpPr>
      <xdr:spPr>
        <a:xfrm>
          <a:off x="3530111" y="58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102583</xdr:rowOff>
    </xdr:from>
    <xdr:to>
      <xdr:col>4</xdr:col>
      <xdr:colOff>206375</xdr:colOff>
      <xdr:row>36</xdr:row>
      <xdr:rowOff>32733</xdr:rowOff>
    </xdr:to>
    <xdr:sp macro="" textlink="">
      <xdr:nvSpPr>
        <xdr:cNvPr id="86" name="円/楕円 85"/>
        <xdr:cNvSpPr/>
      </xdr:nvSpPr>
      <xdr:spPr>
        <a:xfrm>
          <a:off x="2857500" y="6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49260</xdr:rowOff>
    </xdr:from>
    <xdr:ext cx="534377" cy="259045"/>
    <xdr:sp macro="" textlink="">
      <xdr:nvSpPr>
        <xdr:cNvPr id="87" name="テキスト ボックス 86"/>
        <xdr:cNvSpPr txBox="1"/>
      </xdr:nvSpPr>
      <xdr:spPr>
        <a:xfrm>
          <a:off x="2641111" y="58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45401</xdr:rowOff>
    </xdr:from>
    <xdr:to>
      <xdr:col>3</xdr:col>
      <xdr:colOff>3175</xdr:colOff>
      <xdr:row>35</xdr:row>
      <xdr:rowOff>147001</xdr:rowOff>
    </xdr:to>
    <xdr:sp macro="" textlink="">
      <xdr:nvSpPr>
        <xdr:cNvPr id="88" name="円/楕円 87"/>
        <xdr:cNvSpPr/>
      </xdr:nvSpPr>
      <xdr:spPr>
        <a:xfrm>
          <a:off x="1968500" y="60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163528</xdr:rowOff>
    </xdr:from>
    <xdr:ext cx="534377" cy="259045"/>
    <xdr:sp macro="" textlink="">
      <xdr:nvSpPr>
        <xdr:cNvPr id="89" name="テキスト ボックス 88"/>
        <xdr:cNvSpPr txBox="1"/>
      </xdr:nvSpPr>
      <xdr:spPr>
        <a:xfrm>
          <a:off x="1752111" y="58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53565</xdr:rowOff>
    </xdr:from>
    <xdr:to>
      <xdr:col>1</xdr:col>
      <xdr:colOff>485775</xdr:colOff>
      <xdr:row>35</xdr:row>
      <xdr:rowOff>155165</xdr:rowOff>
    </xdr:to>
    <xdr:sp macro="" textlink="">
      <xdr:nvSpPr>
        <xdr:cNvPr id="90" name="円/楕円 89"/>
        <xdr:cNvSpPr/>
      </xdr:nvSpPr>
      <xdr:spPr>
        <a:xfrm>
          <a:off x="1079500" y="60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242</xdr:rowOff>
    </xdr:from>
    <xdr:ext cx="534377" cy="259045"/>
    <xdr:sp macro="" textlink="">
      <xdr:nvSpPr>
        <xdr:cNvPr id="91" name="テキスト ボックス 90"/>
        <xdr:cNvSpPr txBox="1"/>
      </xdr:nvSpPr>
      <xdr:spPr>
        <a:xfrm>
          <a:off x="863111" y="58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107848</xdr:rowOff>
    </xdr:from>
    <xdr:to>
      <xdr:col>6</xdr:col>
      <xdr:colOff>511175</xdr:colOff>
      <xdr:row>58</xdr:row>
      <xdr:rowOff>597</xdr:rowOff>
    </xdr:to>
    <xdr:cxnSp macro="">
      <xdr:nvCxnSpPr>
        <xdr:cNvPr id="121" name="直線コネクタ 120"/>
        <xdr:cNvCxnSpPr/>
      </xdr:nvCxnSpPr>
      <xdr:spPr>
        <a:xfrm flipV="1">
          <a:off x="3797300" y="9880498"/>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597</xdr:rowOff>
    </xdr:from>
    <xdr:to>
      <xdr:col>5</xdr:col>
      <xdr:colOff>358775</xdr:colOff>
      <xdr:row>58</xdr:row>
      <xdr:rowOff>80950</xdr:rowOff>
    </xdr:to>
    <xdr:cxnSp macro="">
      <xdr:nvCxnSpPr>
        <xdr:cNvPr id="124" name="直線コネクタ 123"/>
        <xdr:cNvCxnSpPr/>
      </xdr:nvCxnSpPr>
      <xdr:spPr>
        <a:xfrm flipV="1">
          <a:off x="2908300" y="9944697"/>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80950</xdr:rowOff>
    </xdr:from>
    <xdr:to>
      <xdr:col>4</xdr:col>
      <xdr:colOff>155575</xdr:colOff>
      <xdr:row>58</xdr:row>
      <xdr:rowOff>92761</xdr:rowOff>
    </xdr:to>
    <xdr:cxnSp macro="">
      <xdr:nvCxnSpPr>
        <xdr:cNvPr id="127" name="直線コネクタ 126"/>
        <xdr:cNvCxnSpPr/>
      </xdr:nvCxnSpPr>
      <xdr:spPr>
        <a:xfrm flipV="1">
          <a:off x="2019300" y="1002505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55956</xdr:rowOff>
    </xdr:from>
    <xdr:to>
      <xdr:col>2</xdr:col>
      <xdr:colOff>638175</xdr:colOff>
      <xdr:row>58</xdr:row>
      <xdr:rowOff>92761</xdr:rowOff>
    </xdr:to>
    <xdr:cxnSp macro="">
      <xdr:nvCxnSpPr>
        <xdr:cNvPr id="130" name="直線コネクタ 129"/>
        <xdr:cNvCxnSpPr/>
      </xdr:nvCxnSpPr>
      <xdr:spPr>
        <a:xfrm>
          <a:off x="1130300" y="10000056"/>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57048</xdr:rowOff>
    </xdr:from>
    <xdr:to>
      <xdr:col>6</xdr:col>
      <xdr:colOff>561975</xdr:colOff>
      <xdr:row>57</xdr:row>
      <xdr:rowOff>158648</xdr:rowOff>
    </xdr:to>
    <xdr:sp macro="" textlink="">
      <xdr:nvSpPr>
        <xdr:cNvPr id="140" name="円/楕円 139"/>
        <xdr:cNvSpPr/>
      </xdr:nvSpPr>
      <xdr:spPr>
        <a:xfrm>
          <a:off x="45847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35475</xdr:rowOff>
    </xdr:from>
    <xdr:ext cx="534377" cy="259045"/>
    <xdr:sp macro="" textlink="">
      <xdr:nvSpPr>
        <xdr:cNvPr id="141" name="物件費該当値テキスト"/>
        <xdr:cNvSpPr txBox="1"/>
      </xdr:nvSpPr>
      <xdr:spPr>
        <a:xfrm>
          <a:off x="4686300" y="98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121247</xdr:rowOff>
    </xdr:from>
    <xdr:to>
      <xdr:col>5</xdr:col>
      <xdr:colOff>409575</xdr:colOff>
      <xdr:row>58</xdr:row>
      <xdr:rowOff>51397</xdr:rowOff>
    </xdr:to>
    <xdr:sp macro="" textlink="">
      <xdr:nvSpPr>
        <xdr:cNvPr id="142" name="円/楕円 141"/>
        <xdr:cNvSpPr/>
      </xdr:nvSpPr>
      <xdr:spPr>
        <a:xfrm>
          <a:off x="3746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42524</xdr:rowOff>
    </xdr:from>
    <xdr:ext cx="534377" cy="259045"/>
    <xdr:sp macro="" textlink="">
      <xdr:nvSpPr>
        <xdr:cNvPr id="143" name="テキスト ボックス 142"/>
        <xdr:cNvSpPr txBox="1"/>
      </xdr:nvSpPr>
      <xdr:spPr>
        <a:xfrm>
          <a:off x="3530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30150</xdr:rowOff>
    </xdr:from>
    <xdr:to>
      <xdr:col>4</xdr:col>
      <xdr:colOff>206375</xdr:colOff>
      <xdr:row>58</xdr:row>
      <xdr:rowOff>131750</xdr:rowOff>
    </xdr:to>
    <xdr:sp macro="" textlink="">
      <xdr:nvSpPr>
        <xdr:cNvPr id="144" name="円/楕円 143"/>
        <xdr:cNvSpPr/>
      </xdr:nvSpPr>
      <xdr:spPr>
        <a:xfrm>
          <a:off x="2857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122877</xdr:rowOff>
    </xdr:from>
    <xdr:ext cx="534377" cy="259045"/>
    <xdr:sp macro="" textlink="">
      <xdr:nvSpPr>
        <xdr:cNvPr id="145" name="テキスト ボックス 144"/>
        <xdr:cNvSpPr txBox="1"/>
      </xdr:nvSpPr>
      <xdr:spPr>
        <a:xfrm>
          <a:off x="2641111" y="100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41961</xdr:rowOff>
    </xdr:from>
    <xdr:to>
      <xdr:col>3</xdr:col>
      <xdr:colOff>3175</xdr:colOff>
      <xdr:row>58</xdr:row>
      <xdr:rowOff>143561</xdr:rowOff>
    </xdr:to>
    <xdr:sp macro="" textlink="">
      <xdr:nvSpPr>
        <xdr:cNvPr id="146" name="円/楕円 145"/>
        <xdr:cNvSpPr/>
      </xdr:nvSpPr>
      <xdr:spPr>
        <a:xfrm>
          <a:off x="1968500" y="99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134688</xdr:rowOff>
    </xdr:from>
    <xdr:ext cx="534377" cy="259045"/>
    <xdr:sp macro="" textlink="">
      <xdr:nvSpPr>
        <xdr:cNvPr id="147" name="テキスト ボックス 146"/>
        <xdr:cNvSpPr txBox="1"/>
      </xdr:nvSpPr>
      <xdr:spPr>
        <a:xfrm>
          <a:off x="1752111" y="100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5156</xdr:rowOff>
    </xdr:from>
    <xdr:to>
      <xdr:col>1</xdr:col>
      <xdr:colOff>485775</xdr:colOff>
      <xdr:row>58</xdr:row>
      <xdr:rowOff>106756</xdr:rowOff>
    </xdr:to>
    <xdr:sp macro="" textlink="">
      <xdr:nvSpPr>
        <xdr:cNvPr id="148" name="円/楕円 147"/>
        <xdr:cNvSpPr/>
      </xdr:nvSpPr>
      <xdr:spPr>
        <a:xfrm>
          <a:off x="1079500" y="99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97883</xdr:rowOff>
    </xdr:from>
    <xdr:ext cx="534377" cy="259045"/>
    <xdr:sp macro="" textlink="">
      <xdr:nvSpPr>
        <xdr:cNvPr id="149" name="テキスト ボックス 148"/>
        <xdr:cNvSpPr txBox="1"/>
      </xdr:nvSpPr>
      <xdr:spPr>
        <a:xfrm>
          <a:off x="863111" y="100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46614</xdr:rowOff>
    </xdr:from>
    <xdr:to>
      <xdr:col>6</xdr:col>
      <xdr:colOff>511175</xdr:colOff>
      <xdr:row>77</xdr:row>
      <xdr:rowOff>48169</xdr:rowOff>
    </xdr:to>
    <xdr:cxnSp macro="">
      <xdr:nvCxnSpPr>
        <xdr:cNvPr id="176" name="直線コネクタ 175"/>
        <xdr:cNvCxnSpPr/>
      </xdr:nvCxnSpPr>
      <xdr:spPr>
        <a:xfrm>
          <a:off x="3797300" y="13248264"/>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46614</xdr:rowOff>
    </xdr:from>
    <xdr:to>
      <xdr:col>5</xdr:col>
      <xdr:colOff>358775</xdr:colOff>
      <xdr:row>77</xdr:row>
      <xdr:rowOff>93432</xdr:rowOff>
    </xdr:to>
    <xdr:cxnSp macro="">
      <xdr:nvCxnSpPr>
        <xdr:cNvPr id="179" name="直線コネクタ 178"/>
        <xdr:cNvCxnSpPr/>
      </xdr:nvCxnSpPr>
      <xdr:spPr>
        <a:xfrm flipV="1">
          <a:off x="2908300" y="13248264"/>
          <a:ext cx="8890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93432</xdr:rowOff>
    </xdr:from>
    <xdr:to>
      <xdr:col>4</xdr:col>
      <xdr:colOff>155575</xdr:colOff>
      <xdr:row>77</xdr:row>
      <xdr:rowOff>132201</xdr:rowOff>
    </xdr:to>
    <xdr:cxnSp macro="">
      <xdr:nvCxnSpPr>
        <xdr:cNvPr id="182" name="直線コネクタ 181"/>
        <xdr:cNvCxnSpPr/>
      </xdr:nvCxnSpPr>
      <xdr:spPr>
        <a:xfrm flipV="1">
          <a:off x="2019300" y="13295082"/>
          <a:ext cx="8890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132201</xdr:rowOff>
    </xdr:from>
    <xdr:to>
      <xdr:col>2</xdr:col>
      <xdr:colOff>638175</xdr:colOff>
      <xdr:row>78</xdr:row>
      <xdr:rowOff>8392</xdr:rowOff>
    </xdr:to>
    <xdr:cxnSp macro="">
      <xdr:nvCxnSpPr>
        <xdr:cNvPr id="185" name="直線コネクタ 184"/>
        <xdr:cNvCxnSpPr/>
      </xdr:nvCxnSpPr>
      <xdr:spPr>
        <a:xfrm flipV="1">
          <a:off x="1130300" y="13333851"/>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168819</xdr:rowOff>
    </xdr:from>
    <xdr:to>
      <xdr:col>6</xdr:col>
      <xdr:colOff>561975</xdr:colOff>
      <xdr:row>77</xdr:row>
      <xdr:rowOff>98969</xdr:rowOff>
    </xdr:to>
    <xdr:sp macro="" textlink="">
      <xdr:nvSpPr>
        <xdr:cNvPr id="195" name="円/楕円 194"/>
        <xdr:cNvSpPr/>
      </xdr:nvSpPr>
      <xdr:spPr>
        <a:xfrm>
          <a:off x="4584700" y="131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147246</xdr:rowOff>
    </xdr:from>
    <xdr:ext cx="469744" cy="259045"/>
    <xdr:sp macro="" textlink="">
      <xdr:nvSpPr>
        <xdr:cNvPr id="196" name="維持補修費該当値テキスト"/>
        <xdr:cNvSpPr txBox="1"/>
      </xdr:nvSpPr>
      <xdr:spPr>
        <a:xfrm>
          <a:off x="4686300" y="1317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167264</xdr:rowOff>
    </xdr:from>
    <xdr:to>
      <xdr:col>5</xdr:col>
      <xdr:colOff>409575</xdr:colOff>
      <xdr:row>77</xdr:row>
      <xdr:rowOff>97414</xdr:rowOff>
    </xdr:to>
    <xdr:sp macro="" textlink="">
      <xdr:nvSpPr>
        <xdr:cNvPr id="197" name="円/楕円 196"/>
        <xdr:cNvSpPr/>
      </xdr:nvSpPr>
      <xdr:spPr>
        <a:xfrm>
          <a:off x="3746500" y="131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88541</xdr:rowOff>
    </xdr:from>
    <xdr:ext cx="469744" cy="259045"/>
    <xdr:sp macro="" textlink="">
      <xdr:nvSpPr>
        <xdr:cNvPr id="198" name="テキスト ボックス 197"/>
        <xdr:cNvSpPr txBox="1"/>
      </xdr:nvSpPr>
      <xdr:spPr>
        <a:xfrm>
          <a:off x="3562427" y="132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42632</xdr:rowOff>
    </xdr:from>
    <xdr:to>
      <xdr:col>4</xdr:col>
      <xdr:colOff>206375</xdr:colOff>
      <xdr:row>77</xdr:row>
      <xdr:rowOff>144232</xdr:rowOff>
    </xdr:to>
    <xdr:sp macro="" textlink="">
      <xdr:nvSpPr>
        <xdr:cNvPr id="199" name="円/楕円 198"/>
        <xdr:cNvSpPr/>
      </xdr:nvSpPr>
      <xdr:spPr>
        <a:xfrm>
          <a:off x="2857500" y="132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135359</xdr:rowOff>
    </xdr:from>
    <xdr:ext cx="469744" cy="259045"/>
    <xdr:sp macro="" textlink="">
      <xdr:nvSpPr>
        <xdr:cNvPr id="200" name="テキスト ボックス 199"/>
        <xdr:cNvSpPr txBox="1"/>
      </xdr:nvSpPr>
      <xdr:spPr>
        <a:xfrm>
          <a:off x="2673427" y="13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81401</xdr:rowOff>
    </xdr:from>
    <xdr:to>
      <xdr:col>3</xdr:col>
      <xdr:colOff>3175</xdr:colOff>
      <xdr:row>78</xdr:row>
      <xdr:rowOff>11551</xdr:rowOff>
    </xdr:to>
    <xdr:sp macro="" textlink="">
      <xdr:nvSpPr>
        <xdr:cNvPr id="201" name="円/楕円 200"/>
        <xdr:cNvSpPr/>
      </xdr:nvSpPr>
      <xdr:spPr>
        <a:xfrm>
          <a:off x="1968500" y="132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2678</xdr:rowOff>
    </xdr:from>
    <xdr:ext cx="469744" cy="259045"/>
    <xdr:sp macro="" textlink="">
      <xdr:nvSpPr>
        <xdr:cNvPr id="202" name="テキスト ボックス 201"/>
        <xdr:cNvSpPr txBox="1"/>
      </xdr:nvSpPr>
      <xdr:spPr>
        <a:xfrm>
          <a:off x="1784427" y="133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129042</xdr:rowOff>
    </xdr:from>
    <xdr:to>
      <xdr:col>1</xdr:col>
      <xdr:colOff>485775</xdr:colOff>
      <xdr:row>78</xdr:row>
      <xdr:rowOff>59192</xdr:rowOff>
    </xdr:to>
    <xdr:sp macro="" textlink="">
      <xdr:nvSpPr>
        <xdr:cNvPr id="203" name="円/楕円 202"/>
        <xdr:cNvSpPr/>
      </xdr:nvSpPr>
      <xdr:spPr>
        <a:xfrm>
          <a:off x="1079500" y="133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50319</xdr:rowOff>
    </xdr:from>
    <xdr:ext cx="469744" cy="259045"/>
    <xdr:sp macro="" textlink="">
      <xdr:nvSpPr>
        <xdr:cNvPr id="204" name="テキスト ボックス 203"/>
        <xdr:cNvSpPr txBox="1"/>
      </xdr:nvSpPr>
      <xdr:spPr>
        <a:xfrm>
          <a:off x="895427" y="1342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52854</xdr:rowOff>
    </xdr:from>
    <xdr:to>
      <xdr:col>6</xdr:col>
      <xdr:colOff>511175</xdr:colOff>
      <xdr:row>90</xdr:row>
      <xdr:rowOff>141506</xdr:rowOff>
    </xdr:to>
    <xdr:cxnSp macro="">
      <xdr:nvCxnSpPr>
        <xdr:cNvPr id="232" name="直線コネクタ 231"/>
        <xdr:cNvCxnSpPr/>
      </xdr:nvCxnSpPr>
      <xdr:spPr>
        <a:xfrm flipV="1">
          <a:off x="3797300" y="15483354"/>
          <a:ext cx="838200" cy="8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141506</xdr:rowOff>
    </xdr:from>
    <xdr:to>
      <xdr:col>5</xdr:col>
      <xdr:colOff>358775</xdr:colOff>
      <xdr:row>91</xdr:row>
      <xdr:rowOff>145461</xdr:rowOff>
    </xdr:to>
    <xdr:cxnSp macro="">
      <xdr:nvCxnSpPr>
        <xdr:cNvPr id="235" name="直線コネクタ 234"/>
        <xdr:cNvCxnSpPr/>
      </xdr:nvCxnSpPr>
      <xdr:spPr>
        <a:xfrm flipV="1">
          <a:off x="2908300" y="15572006"/>
          <a:ext cx="889000" cy="1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145461</xdr:rowOff>
    </xdr:from>
    <xdr:to>
      <xdr:col>4</xdr:col>
      <xdr:colOff>155575</xdr:colOff>
      <xdr:row>92</xdr:row>
      <xdr:rowOff>57975</xdr:rowOff>
    </xdr:to>
    <xdr:cxnSp macro="">
      <xdr:nvCxnSpPr>
        <xdr:cNvPr id="238" name="直線コネクタ 237"/>
        <xdr:cNvCxnSpPr/>
      </xdr:nvCxnSpPr>
      <xdr:spPr>
        <a:xfrm flipV="1">
          <a:off x="2019300" y="15747411"/>
          <a:ext cx="889000" cy="8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57975</xdr:rowOff>
    </xdr:from>
    <xdr:to>
      <xdr:col>2</xdr:col>
      <xdr:colOff>638175</xdr:colOff>
      <xdr:row>92</xdr:row>
      <xdr:rowOff>115537</xdr:rowOff>
    </xdr:to>
    <xdr:cxnSp macro="">
      <xdr:nvCxnSpPr>
        <xdr:cNvPr id="241" name="直線コネクタ 240"/>
        <xdr:cNvCxnSpPr/>
      </xdr:nvCxnSpPr>
      <xdr:spPr>
        <a:xfrm flipV="1">
          <a:off x="1130300" y="15831375"/>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2054</xdr:rowOff>
    </xdr:from>
    <xdr:to>
      <xdr:col>6</xdr:col>
      <xdr:colOff>561975</xdr:colOff>
      <xdr:row>90</xdr:row>
      <xdr:rowOff>103654</xdr:rowOff>
    </xdr:to>
    <xdr:sp macro="" textlink="">
      <xdr:nvSpPr>
        <xdr:cNvPr id="251" name="円/楕円 250"/>
        <xdr:cNvSpPr/>
      </xdr:nvSpPr>
      <xdr:spPr>
        <a:xfrm>
          <a:off x="4584700" y="154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91121</xdr:rowOff>
    </xdr:from>
    <xdr:ext cx="599010" cy="259045"/>
    <xdr:sp macro="" textlink="">
      <xdr:nvSpPr>
        <xdr:cNvPr id="252" name="扶助費該当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123,799</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90706</xdr:rowOff>
    </xdr:from>
    <xdr:to>
      <xdr:col>5</xdr:col>
      <xdr:colOff>409575</xdr:colOff>
      <xdr:row>91</xdr:row>
      <xdr:rowOff>20856</xdr:rowOff>
    </xdr:to>
    <xdr:sp macro="" textlink="">
      <xdr:nvSpPr>
        <xdr:cNvPr id="253" name="円/楕円 252"/>
        <xdr:cNvSpPr/>
      </xdr:nvSpPr>
      <xdr:spPr>
        <a:xfrm>
          <a:off x="3746500" y="155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37383</xdr:rowOff>
    </xdr:from>
    <xdr:ext cx="599010" cy="259045"/>
    <xdr:sp macro="" textlink="">
      <xdr:nvSpPr>
        <xdr:cNvPr id="254" name="テキスト ボックス 253"/>
        <xdr:cNvSpPr txBox="1"/>
      </xdr:nvSpPr>
      <xdr:spPr>
        <a:xfrm>
          <a:off x="3497794" y="1529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94661</xdr:rowOff>
    </xdr:from>
    <xdr:to>
      <xdr:col>4</xdr:col>
      <xdr:colOff>206375</xdr:colOff>
      <xdr:row>92</xdr:row>
      <xdr:rowOff>24811</xdr:rowOff>
    </xdr:to>
    <xdr:sp macro="" textlink="">
      <xdr:nvSpPr>
        <xdr:cNvPr id="255" name="円/楕円 254"/>
        <xdr:cNvSpPr/>
      </xdr:nvSpPr>
      <xdr:spPr>
        <a:xfrm>
          <a:off x="2857500" y="156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41338</xdr:rowOff>
    </xdr:from>
    <xdr:ext cx="599010" cy="259045"/>
    <xdr:sp macro="" textlink="">
      <xdr:nvSpPr>
        <xdr:cNvPr id="256" name="テキスト ボックス 255"/>
        <xdr:cNvSpPr txBox="1"/>
      </xdr:nvSpPr>
      <xdr:spPr>
        <a:xfrm>
          <a:off x="2608794" y="1547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7175</xdr:rowOff>
    </xdr:from>
    <xdr:to>
      <xdr:col>3</xdr:col>
      <xdr:colOff>3175</xdr:colOff>
      <xdr:row>92</xdr:row>
      <xdr:rowOff>108775</xdr:rowOff>
    </xdr:to>
    <xdr:sp macro="" textlink="">
      <xdr:nvSpPr>
        <xdr:cNvPr id="257" name="円/楕円 256"/>
        <xdr:cNvSpPr/>
      </xdr:nvSpPr>
      <xdr:spPr>
        <a:xfrm>
          <a:off x="1968500" y="157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125302</xdr:rowOff>
    </xdr:from>
    <xdr:ext cx="599010" cy="259045"/>
    <xdr:sp macro="" textlink="">
      <xdr:nvSpPr>
        <xdr:cNvPr id="258" name="テキスト ボックス 257"/>
        <xdr:cNvSpPr txBox="1"/>
      </xdr:nvSpPr>
      <xdr:spPr>
        <a:xfrm>
          <a:off x="1719794" y="1555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108,575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64737</xdr:rowOff>
    </xdr:from>
    <xdr:to>
      <xdr:col>1</xdr:col>
      <xdr:colOff>485775</xdr:colOff>
      <xdr:row>92</xdr:row>
      <xdr:rowOff>166337</xdr:rowOff>
    </xdr:to>
    <xdr:sp macro="" textlink="">
      <xdr:nvSpPr>
        <xdr:cNvPr id="259" name="円/楕円 258"/>
        <xdr:cNvSpPr/>
      </xdr:nvSpPr>
      <xdr:spPr>
        <a:xfrm>
          <a:off x="1079500" y="15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11414</xdr:rowOff>
    </xdr:from>
    <xdr:ext cx="599010" cy="259045"/>
    <xdr:sp macro="" textlink="">
      <xdr:nvSpPr>
        <xdr:cNvPr id="260" name="テキスト ボックス 259"/>
        <xdr:cNvSpPr txBox="1"/>
      </xdr:nvSpPr>
      <xdr:spPr>
        <a:xfrm>
          <a:off x="830794" y="1561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134633</xdr:rowOff>
    </xdr:from>
    <xdr:to>
      <xdr:col>15</xdr:col>
      <xdr:colOff>180975</xdr:colOff>
      <xdr:row>34</xdr:row>
      <xdr:rowOff>146672</xdr:rowOff>
    </xdr:to>
    <xdr:cxnSp macro="">
      <xdr:nvCxnSpPr>
        <xdr:cNvPr id="289" name="直線コネクタ 288"/>
        <xdr:cNvCxnSpPr/>
      </xdr:nvCxnSpPr>
      <xdr:spPr>
        <a:xfrm>
          <a:off x="9639300" y="5963933"/>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87503</xdr:rowOff>
    </xdr:from>
    <xdr:to>
      <xdr:col>14</xdr:col>
      <xdr:colOff>28575</xdr:colOff>
      <xdr:row>34</xdr:row>
      <xdr:rowOff>134633</xdr:rowOff>
    </xdr:to>
    <xdr:cxnSp macro="">
      <xdr:nvCxnSpPr>
        <xdr:cNvPr id="292" name="直線コネクタ 291"/>
        <xdr:cNvCxnSpPr/>
      </xdr:nvCxnSpPr>
      <xdr:spPr>
        <a:xfrm>
          <a:off x="8750300" y="5916803"/>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4" name="テキスト ボックス 293"/>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74530</xdr:rowOff>
    </xdr:from>
    <xdr:to>
      <xdr:col>12</xdr:col>
      <xdr:colOff>511175</xdr:colOff>
      <xdr:row>34</xdr:row>
      <xdr:rowOff>87503</xdr:rowOff>
    </xdr:to>
    <xdr:cxnSp macro="">
      <xdr:nvCxnSpPr>
        <xdr:cNvPr id="295" name="直線コネクタ 294"/>
        <xdr:cNvCxnSpPr/>
      </xdr:nvCxnSpPr>
      <xdr:spPr>
        <a:xfrm>
          <a:off x="7861300" y="5560930"/>
          <a:ext cx="889000" cy="35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74530</xdr:rowOff>
    </xdr:from>
    <xdr:to>
      <xdr:col>11</xdr:col>
      <xdr:colOff>307975</xdr:colOff>
      <xdr:row>34</xdr:row>
      <xdr:rowOff>145415</xdr:rowOff>
    </xdr:to>
    <xdr:cxnSp macro="">
      <xdr:nvCxnSpPr>
        <xdr:cNvPr id="298" name="直線コネクタ 297"/>
        <xdr:cNvCxnSpPr/>
      </xdr:nvCxnSpPr>
      <xdr:spPr>
        <a:xfrm flipV="1">
          <a:off x="6972300" y="5560930"/>
          <a:ext cx="889000" cy="4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0" name="テキスト ボックス 299"/>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95872</xdr:rowOff>
    </xdr:from>
    <xdr:to>
      <xdr:col>15</xdr:col>
      <xdr:colOff>231775</xdr:colOff>
      <xdr:row>35</xdr:row>
      <xdr:rowOff>26022</xdr:rowOff>
    </xdr:to>
    <xdr:sp macro="" textlink="">
      <xdr:nvSpPr>
        <xdr:cNvPr id="308" name="円/楕円 307"/>
        <xdr:cNvSpPr/>
      </xdr:nvSpPr>
      <xdr:spPr>
        <a:xfrm>
          <a:off x="10426700" y="59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118749</xdr:rowOff>
    </xdr:from>
    <xdr:ext cx="534377" cy="259045"/>
    <xdr:sp macro="" textlink="">
      <xdr:nvSpPr>
        <xdr:cNvPr id="309" name="補助費等該当値テキスト"/>
        <xdr:cNvSpPr txBox="1"/>
      </xdr:nvSpPr>
      <xdr:spPr>
        <a:xfrm>
          <a:off x="10528300" y="57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83833</xdr:rowOff>
    </xdr:from>
    <xdr:to>
      <xdr:col>14</xdr:col>
      <xdr:colOff>79375</xdr:colOff>
      <xdr:row>35</xdr:row>
      <xdr:rowOff>13983</xdr:rowOff>
    </xdr:to>
    <xdr:sp macro="" textlink="">
      <xdr:nvSpPr>
        <xdr:cNvPr id="310" name="円/楕円 309"/>
        <xdr:cNvSpPr/>
      </xdr:nvSpPr>
      <xdr:spPr>
        <a:xfrm>
          <a:off x="9588500" y="59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30510</xdr:rowOff>
    </xdr:from>
    <xdr:ext cx="534377" cy="259045"/>
    <xdr:sp macro="" textlink="">
      <xdr:nvSpPr>
        <xdr:cNvPr id="311" name="テキスト ボックス 310"/>
        <xdr:cNvSpPr txBox="1"/>
      </xdr:nvSpPr>
      <xdr:spPr>
        <a:xfrm>
          <a:off x="9372111" y="56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36703</xdr:rowOff>
    </xdr:from>
    <xdr:to>
      <xdr:col>12</xdr:col>
      <xdr:colOff>561975</xdr:colOff>
      <xdr:row>34</xdr:row>
      <xdr:rowOff>138303</xdr:rowOff>
    </xdr:to>
    <xdr:sp macro="" textlink="">
      <xdr:nvSpPr>
        <xdr:cNvPr id="312" name="円/楕円 311"/>
        <xdr:cNvSpPr/>
      </xdr:nvSpPr>
      <xdr:spPr>
        <a:xfrm>
          <a:off x="8699500" y="58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154830</xdr:rowOff>
    </xdr:from>
    <xdr:ext cx="534377" cy="259045"/>
    <xdr:sp macro="" textlink="">
      <xdr:nvSpPr>
        <xdr:cNvPr id="313" name="テキスト ボックス 312"/>
        <xdr:cNvSpPr txBox="1"/>
      </xdr:nvSpPr>
      <xdr:spPr>
        <a:xfrm>
          <a:off x="8483111" y="56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23730</xdr:rowOff>
    </xdr:from>
    <xdr:to>
      <xdr:col>11</xdr:col>
      <xdr:colOff>358775</xdr:colOff>
      <xdr:row>32</xdr:row>
      <xdr:rowOff>125330</xdr:rowOff>
    </xdr:to>
    <xdr:sp macro="" textlink="">
      <xdr:nvSpPr>
        <xdr:cNvPr id="314" name="円/楕円 313"/>
        <xdr:cNvSpPr/>
      </xdr:nvSpPr>
      <xdr:spPr>
        <a:xfrm>
          <a:off x="7810500" y="55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141857</xdr:rowOff>
    </xdr:from>
    <xdr:ext cx="534377" cy="259045"/>
    <xdr:sp macro="" textlink="">
      <xdr:nvSpPr>
        <xdr:cNvPr id="315" name="テキスト ボックス 314"/>
        <xdr:cNvSpPr txBox="1"/>
      </xdr:nvSpPr>
      <xdr:spPr>
        <a:xfrm>
          <a:off x="7594111" y="52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94615</xdr:rowOff>
    </xdr:from>
    <xdr:to>
      <xdr:col>10</xdr:col>
      <xdr:colOff>155575</xdr:colOff>
      <xdr:row>35</xdr:row>
      <xdr:rowOff>24765</xdr:rowOff>
    </xdr:to>
    <xdr:sp macro="" textlink="">
      <xdr:nvSpPr>
        <xdr:cNvPr id="316" name="円/楕円 315"/>
        <xdr:cNvSpPr/>
      </xdr:nvSpPr>
      <xdr:spPr>
        <a:xfrm>
          <a:off x="69215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41292</xdr:rowOff>
    </xdr:from>
    <xdr:ext cx="534377" cy="259045"/>
    <xdr:sp macro="" textlink="">
      <xdr:nvSpPr>
        <xdr:cNvPr id="317" name="テキスト ボックス 316"/>
        <xdr:cNvSpPr txBox="1"/>
      </xdr:nvSpPr>
      <xdr:spPr>
        <a:xfrm>
          <a:off x="6705111" y="56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29648</xdr:rowOff>
    </xdr:from>
    <xdr:to>
      <xdr:col>15</xdr:col>
      <xdr:colOff>180340</xdr:colOff>
      <xdr:row>57</xdr:row>
      <xdr:rowOff>30582</xdr:rowOff>
    </xdr:to>
    <xdr:cxnSp macro="">
      <xdr:nvCxnSpPr>
        <xdr:cNvPr id="341" name="直線コネクタ 340"/>
        <xdr:cNvCxnSpPr/>
      </xdr:nvCxnSpPr>
      <xdr:spPr>
        <a:xfrm flipV="1">
          <a:off x="10475595" y="8602148"/>
          <a:ext cx="1270" cy="120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34409</xdr:rowOff>
    </xdr:from>
    <xdr:ext cx="534377" cy="259045"/>
    <xdr:sp macro="" textlink="">
      <xdr:nvSpPr>
        <xdr:cNvPr id="342" name="普通建設事業費最小値テキスト"/>
        <xdr:cNvSpPr txBox="1"/>
      </xdr:nvSpPr>
      <xdr:spPr>
        <a:xfrm>
          <a:off x="10528300" y="98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57</xdr:row>
      <xdr:rowOff>30582</xdr:rowOff>
    </xdr:from>
    <xdr:to>
      <xdr:col>15</xdr:col>
      <xdr:colOff>269875</xdr:colOff>
      <xdr:row>57</xdr:row>
      <xdr:rowOff>30582</xdr:rowOff>
    </xdr:to>
    <xdr:cxnSp macro="">
      <xdr:nvCxnSpPr>
        <xdr:cNvPr id="343" name="直線コネクタ 342"/>
        <xdr:cNvCxnSpPr/>
      </xdr:nvCxnSpPr>
      <xdr:spPr>
        <a:xfrm>
          <a:off x="10388600" y="980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147775</xdr:rowOff>
    </xdr:from>
    <xdr:ext cx="534377" cy="259045"/>
    <xdr:sp macro="" textlink="">
      <xdr:nvSpPr>
        <xdr:cNvPr id="344" name="普通建設事業費最大値テキスト"/>
        <xdr:cNvSpPr txBox="1"/>
      </xdr:nvSpPr>
      <xdr:spPr>
        <a:xfrm>
          <a:off x="10528300" y="83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29648</xdr:rowOff>
    </xdr:from>
    <xdr:to>
      <xdr:col>15</xdr:col>
      <xdr:colOff>269875</xdr:colOff>
      <xdr:row>50</xdr:row>
      <xdr:rowOff>29648</xdr:rowOff>
    </xdr:to>
    <xdr:cxnSp macro="">
      <xdr:nvCxnSpPr>
        <xdr:cNvPr id="345" name="直線コネクタ 344"/>
        <xdr:cNvCxnSpPr/>
      </xdr:nvCxnSpPr>
      <xdr:spPr>
        <a:xfrm>
          <a:off x="10388600" y="860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35840</xdr:rowOff>
    </xdr:from>
    <xdr:to>
      <xdr:col>15</xdr:col>
      <xdr:colOff>180975</xdr:colOff>
      <xdr:row>57</xdr:row>
      <xdr:rowOff>21266</xdr:rowOff>
    </xdr:to>
    <xdr:cxnSp macro="">
      <xdr:nvCxnSpPr>
        <xdr:cNvPr id="346" name="直線コネクタ 345"/>
        <xdr:cNvCxnSpPr/>
      </xdr:nvCxnSpPr>
      <xdr:spPr>
        <a:xfrm flipV="1">
          <a:off x="9639300" y="9637040"/>
          <a:ext cx="838200" cy="1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44073</xdr:rowOff>
    </xdr:from>
    <xdr:ext cx="534377" cy="259045"/>
    <xdr:sp macro="" textlink="">
      <xdr:nvSpPr>
        <xdr:cNvPr id="347" name="普通建設事業費平均値テキスト"/>
        <xdr:cNvSpPr txBox="1"/>
      </xdr:nvSpPr>
      <xdr:spPr>
        <a:xfrm>
          <a:off x="10528300" y="9130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21196</xdr:rowOff>
    </xdr:from>
    <xdr:to>
      <xdr:col>15</xdr:col>
      <xdr:colOff>231775</xdr:colOff>
      <xdr:row>54</xdr:row>
      <xdr:rowOff>122796</xdr:rowOff>
    </xdr:to>
    <xdr:sp macro="" textlink="">
      <xdr:nvSpPr>
        <xdr:cNvPr id="348" name="フローチャート : 判断 347"/>
        <xdr:cNvSpPr/>
      </xdr:nvSpPr>
      <xdr:spPr>
        <a:xfrm>
          <a:off x="10426700" y="92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89522</xdr:rowOff>
    </xdr:from>
    <xdr:to>
      <xdr:col>14</xdr:col>
      <xdr:colOff>28575</xdr:colOff>
      <xdr:row>57</xdr:row>
      <xdr:rowOff>21266</xdr:rowOff>
    </xdr:to>
    <xdr:cxnSp macro="">
      <xdr:nvCxnSpPr>
        <xdr:cNvPr id="349" name="直線コネクタ 348"/>
        <xdr:cNvCxnSpPr/>
      </xdr:nvCxnSpPr>
      <xdr:spPr>
        <a:xfrm>
          <a:off x="8750300" y="9690722"/>
          <a:ext cx="889000" cy="1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53429</xdr:rowOff>
    </xdr:from>
    <xdr:to>
      <xdr:col>14</xdr:col>
      <xdr:colOff>79375</xdr:colOff>
      <xdr:row>54</xdr:row>
      <xdr:rowOff>155029</xdr:rowOff>
    </xdr:to>
    <xdr:sp macro="" textlink="">
      <xdr:nvSpPr>
        <xdr:cNvPr id="350" name="フローチャート : 判断 349"/>
        <xdr:cNvSpPr/>
      </xdr:nvSpPr>
      <xdr:spPr>
        <a:xfrm>
          <a:off x="9588500" y="931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106</xdr:rowOff>
    </xdr:from>
    <xdr:ext cx="534377" cy="259045"/>
    <xdr:sp macro="" textlink="">
      <xdr:nvSpPr>
        <xdr:cNvPr id="351" name="テキスト ボックス 350"/>
        <xdr:cNvSpPr txBox="1"/>
      </xdr:nvSpPr>
      <xdr:spPr>
        <a:xfrm>
          <a:off x="9372111" y="90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89522</xdr:rowOff>
    </xdr:from>
    <xdr:to>
      <xdr:col>12</xdr:col>
      <xdr:colOff>511175</xdr:colOff>
      <xdr:row>57</xdr:row>
      <xdr:rowOff>117107</xdr:rowOff>
    </xdr:to>
    <xdr:cxnSp macro="">
      <xdr:nvCxnSpPr>
        <xdr:cNvPr id="352" name="直線コネクタ 351"/>
        <xdr:cNvCxnSpPr/>
      </xdr:nvCxnSpPr>
      <xdr:spPr>
        <a:xfrm flipV="1">
          <a:off x="7861300" y="9690722"/>
          <a:ext cx="889000" cy="19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65374</xdr:rowOff>
    </xdr:from>
    <xdr:to>
      <xdr:col>12</xdr:col>
      <xdr:colOff>561975</xdr:colOff>
      <xdr:row>54</xdr:row>
      <xdr:rowOff>166974</xdr:rowOff>
    </xdr:to>
    <xdr:sp macro="" textlink="">
      <xdr:nvSpPr>
        <xdr:cNvPr id="353" name="フローチャート : 判断 352"/>
        <xdr:cNvSpPr/>
      </xdr:nvSpPr>
      <xdr:spPr>
        <a:xfrm>
          <a:off x="8699500" y="932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12051</xdr:rowOff>
    </xdr:from>
    <xdr:ext cx="534377" cy="259045"/>
    <xdr:sp macro="" textlink="">
      <xdr:nvSpPr>
        <xdr:cNvPr id="354" name="テキスト ボックス 353"/>
        <xdr:cNvSpPr txBox="1"/>
      </xdr:nvSpPr>
      <xdr:spPr>
        <a:xfrm>
          <a:off x="8483111" y="909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94228</xdr:rowOff>
    </xdr:from>
    <xdr:to>
      <xdr:col>11</xdr:col>
      <xdr:colOff>307975</xdr:colOff>
      <xdr:row>57</xdr:row>
      <xdr:rowOff>117107</xdr:rowOff>
    </xdr:to>
    <xdr:cxnSp macro="">
      <xdr:nvCxnSpPr>
        <xdr:cNvPr id="355" name="直線コネクタ 354"/>
        <xdr:cNvCxnSpPr/>
      </xdr:nvCxnSpPr>
      <xdr:spPr>
        <a:xfrm>
          <a:off x="6972300" y="9866878"/>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106959</xdr:rowOff>
    </xdr:from>
    <xdr:to>
      <xdr:col>11</xdr:col>
      <xdr:colOff>358775</xdr:colOff>
      <xdr:row>55</xdr:row>
      <xdr:rowOff>37109</xdr:rowOff>
    </xdr:to>
    <xdr:sp macro="" textlink="">
      <xdr:nvSpPr>
        <xdr:cNvPr id="356" name="フローチャート : 判断 355"/>
        <xdr:cNvSpPr/>
      </xdr:nvSpPr>
      <xdr:spPr>
        <a:xfrm>
          <a:off x="7810500" y="93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53636</xdr:rowOff>
    </xdr:from>
    <xdr:ext cx="534377" cy="259045"/>
    <xdr:sp macro="" textlink="">
      <xdr:nvSpPr>
        <xdr:cNvPr id="357" name="テキスト ボックス 356"/>
        <xdr:cNvSpPr txBox="1"/>
      </xdr:nvSpPr>
      <xdr:spPr>
        <a:xfrm>
          <a:off x="7594111" y="91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150526</xdr:rowOff>
    </xdr:from>
    <xdr:to>
      <xdr:col>10</xdr:col>
      <xdr:colOff>155575</xdr:colOff>
      <xdr:row>55</xdr:row>
      <xdr:rowOff>80676</xdr:rowOff>
    </xdr:to>
    <xdr:sp macro="" textlink="">
      <xdr:nvSpPr>
        <xdr:cNvPr id="358" name="フローチャート : 判断 357"/>
        <xdr:cNvSpPr/>
      </xdr:nvSpPr>
      <xdr:spPr>
        <a:xfrm>
          <a:off x="6921500" y="94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97203</xdr:rowOff>
    </xdr:from>
    <xdr:ext cx="534377" cy="259045"/>
    <xdr:sp macro="" textlink="">
      <xdr:nvSpPr>
        <xdr:cNvPr id="359" name="テキスト ボックス 358"/>
        <xdr:cNvSpPr txBox="1"/>
      </xdr:nvSpPr>
      <xdr:spPr>
        <a:xfrm>
          <a:off x="6705111" y="91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156490</xdr:rowOff>
    </xdr:from>
    <xdr:to>
      <xdr:col>15</xdr:col>
      <xdr:colOff>231775</xdr:colOff>
      <xdr:row>56</xdr:row>
      <xdr:rowOff>86640</xdr:rowOff>
    </xdr:to>
    <xdr:sp macro="" textlink="">
      <xdr:nvSpPr>
        <xdr:cNvPr id="365" name="円/楕円 364"/>
        <xdr:cNvSpPr/>
      </xdr:nvSpPr>
      <xdr:spPr>
        <a:xfrm>
          <a:off x="10426700" y="95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134917</xdr:rowOff>
    </xdr:from>
    <xdr:ext cx="534377" cy="259045"/>
    <xdr:sp macro="" textlink="">
      <xdr:nvSpPr>
        <xdr:cNvPr id="366" name="普通建設事業費該当値テキスト"/>
        <xdr:cNvSpPr txBox="1"/>
      </xdr:nvSpPr>
      <xdr:spPr>
        <a:xfrm>
          <a:off x="10528300" y="956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141916</xdr:rowOff>
    </xdr:from>
    <xdr:to>
      <xdr:col>14</xdr:col>
      <xdr:colOff>79375</xdr:colOff>
      <xdr:row>57</xdr:row>
      <xdr:rowOff>72066</xdr:rowOff>
    </xdr:to>
    <xdr:sp macro="" textlink="">
      <xdr:nvSpPr>
        <xdr:cNvPr id="367" name="円/楕円 366"/>
        <xdr:cNvSpPr/>
      </xdr:nvSpPr>
      <xdr:spPr>
        <a:xfrm>
          <a:off x="9588500" y="97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63193</xdr:rowOff>
    </xdr:from>
    <xdr:ext cx="534377" cy="259045"/>
    <xdr:sp macro="" textlink="">
      <xdr:nvSpPr>
        <xdr:cNvPr id="368" name="テキスト ボックス 367"/>
        <xdr:cNvSpPr txBox="1"/>
      </xdr:nvSpPr>
      <xdr:spPr>
        <a:xfrm>
          <a:off x="9372111" y="98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38722</xdr:rowOff>
    </xdr:from>
    <xdr:to>
      <xdr:col>12</xdr:col>
      <xdr:colOff>561975</xdr:colOff>
      <xdr:row>56</xdr:row>
      <xdr:rowOff>140322</xdr:rowOff>
    </xdr:to>
    <xdr:sp macro="" textlink="">
      <xdr:nvSpPr>
        <xdr:cNvPr id="369" name="円/楕円 368"/>
        <xdr:cNvSpPr/>
      </xdr:nvSpPr>
      <xdr:spPr>
        <a:xfrm>
          <a:off x="8699500" y="96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131449</xdr:rowOff>
    </xdr:from>
    <xdr:ext cx="534377" cy="259045"/>
    <xdr:sp macro="" textlink="">
      <xdr:nvSpPr>
        <xdr:cNvPr id="370" name="テキスト ボックス 369"/>
        <xdr:cNvSpPr txBox="1"/>
      </xdr:nvSpPr>
      <xdr:spPr>
        <a:xfrm>
          <a:off x="8483111" y="97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66307</xdr:rowOff>
    </xdr:from>
    <xdr:to>
      <xdr:col>11</xdr:col>
      <xdr:colOff>358775</xdr:colOff>
      <xdr:row>57</xdr:row>
      <xdr:rowOff>167907</xdr:rowOff>
    </xdr:to>
    <xdr:sp macro="" textlink="">
      <xdr:nvSpPr>
        <xdr:cNvPr id="371" name="円/楕円 370"/>
        <xdr:cNvSpPr/>
      </xdr:nvSpPr>
      <xdr:spPr>
        <a:xfrm>
          <a:off x="7810500" y="98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159034</xdr:rowOff>
    </xdr:from>
    <xdr:ext cx="534377" cy="259045"/>
    <xdr:sp macro="" textlink="">
      <xdr:nvSpPr>
        <xdr:cNvPr id="372" name="テキスト ボックス 371"/>
        <xdr:cNvSpPr txBox="1"/>
      </xdr:nvSpPr>
      <xdr:spPr>
        <a:xfrm>
          <a:off x="7594111" y="99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43428</xdr:rowOff>
    </xdr:from>
    <xdr:to>
      <xdr:col>10</xdr:col>
      <xdr:colOff>155575</xdr:colOff>
      <xdr:row>57</xdr:row>
      <xdr:rowOff>145028</xdr:rowOff>
    </xdr:to>
    <xdr:sp macro="" textlink="">
      <xdr:nvSpPr>
        <xdr:cNvPr id="373" name="円/楕円 372"/>
        <xdr:cNvSpPr/>
      </xdr:nvSpPr>
      <xdr:spPr>
        <a:xfrm>
          <a:off x="69215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136155</xdr:rowOff>
    </xdr:from>
    <xdr:ext cx="534377" cy="259045"/>
    <xdr:sp macro="" textlink="">
      <xdr:nvSpPr>
        <xdr:cNvPr id="374" name="テキスト ボックス 373"/>
        <xdr:cNvSpPr txBox="1"/>
      </xdr:nvSpPr>
      <xdr:spPr>
        <a:xfrm>
          <a:off x="6705111" y="99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6" name="直線コネクタ 395"/>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7"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8" name="直線コネクタ 397"/>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9"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400" name="直線コネクタ 399"/>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76240</xdr:rowOff>
    </xdr:from>
    <xdr:to>
      <xdr:col>15</xdr:col>
      <xdr:colOff>180975</xdr:colOff>
      <xdr:row>77</xdr:row>
      <xdr:rowOff>115812</xdr:rowOff>
    </xdr:to>
    <xdr:cxnSp macro="">
      <xdr:nvCxnSpPr>
        <xdr:cNvPr id="401" name="直線コネクタ 400"/>
        <xdr:cNvCxnSpPr/>
      </xdr:nvCxnSpPr>
      <xdr:spPr>
        <a:xfrm flipV="1">
          <a:off x="9639300" y="13106440"/>
          <a:ext cx="838200" cy="2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2"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3" name="フローチャート : 判断 402"/>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4" name="フローチャート : 判断 403"/>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5" name="テキスト ボックス 404"/>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25440</xdr:rowOff>
    </xdr:from>
    <xdr:to>
      <xdr:col>15</xdr:col>
      <xdr:colOff>231775</xdr:colOff>
      <xdr:row>76</xdr:row>
      <xdr:rowOff>127040</xdr:rowOff>
    </xdr:to>
    <xdr:sp macro="" textlink="">
      <xdr:nvSpPr>
        <xdr:cNvPr id="411" name="円/楕円 410"/>
        <xdr:cNvSpPr/>
      </xdr:nvSpPr>
      <xdr:spPr>
        <a:xfrm>
          <a:off x="10426700" y="130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48317</xdr:rowOff>
    </xdr:from>
    <xdr:ext cx="534377" cy="259045"/>
    <xdr:sp macro="" textlink="">
      <xdr:nvSpPr>
        <xdr:cNvPr id="412" name="普通建設事業費 （ うち新規整備　）該当値テキスト"/>
        <xdr:cNvSpPr txBox="1"/>
      </xdr:nvSpPr>
      <xdr:spPr>
        <a:xfrm>
          <a:off x="10528300" y="1290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65012</xdr:rowOff>
    </xdr:from>
    <xdr:to>
      <xdr:col>14</xdr:col>
      <xdr:colOff>79375</xdr:colOff>
      <xdr:row>77</xdr:row>
      <xdr:rowOff>166612</xdr:rowOff>
    </xdr:to>
    <xdr:sp macro="" textlink="">
      <xdr:nvSpPr>
        <xdr:cNvPr id="413" name="円/楕円 412"/>
        <xdr:cNvSpPr/>
      </xdr:nvSpPr>
      <xdr:spPr>
        <a:xfrm>
          <a:off x="9588500" y="132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157739</xdr:rowOff>
    </xdr:from>
    <xdr:ext cx="469744" cy="259045"/>
    <xdr:sp macro="" textlink="">
      <xdr:nvSpPr>
        <xdr:cNvPr id="414" name="テキスト ボックス 413"/>
        <xdr:cNvSpPr txBox="1"/>
      </xdr:nvSpPr>
      <xdr:spPr>
        <a:xfrm>
          <a:off x="9404427" y="1335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6" name="直線コネクタ 435"/>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8" name="直線コネクタ 43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9"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40" name="直線コネクタ 439"/>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8026</xdr:rowOff>
    </xdr:from>
    <xdr:to>
      <xdr:col>15</xdr:col>
      <xdr:colOff>180975</xdr:colOff>
      <xdr:row>98</xdr:row>
      <xdr:rowOff>31961</xdr:rowOff>
    </xdr:to>
    <xdr:cxnSp macro="">
      <xdr:nvCxnSpPr>
        <xdr:cNvPr id="441" name="直線コネクタ 440"/>
        <xdr:cNvCxnSpPr/>
      </xdr:nvCxnSpPr>
      <xdr:spPr>
        <a:xfrm>
          <a:off x="9639300" y="16810126"/>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2"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3" name="フローチャート : 判断 442"/>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4" name="フローチャート : 判断 443"/>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5" name="テキスト ボックス 444"/>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152611</xdr:rowOff>
    </xdr:from>
    <xdr:to>
      <xdr:col>15</xdr:col>
      <xdr:colOff>231775</xdr:colOff>
      <xdr:row>98</xdr:row>
      <xdr:rowOff>82761</xdr:rowOff>
    </xdr:to>
    <xdr:sp macro="" textlink="">
      <xdr:nvSpPr>
        <xdr:cNvPr id="451" name="円/楕円 450"/>
        <xdr:cNvSpPr/>
      </xdr:nvSpPr>
      <xdr:spPr>
        <a:xfrm>
          <a:off x="10426700" y="167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67538</xdr:rowOff>
    </xdr:from>
    <xdr:ext cx="469744" cy="259045"/>
    <xdr:sp macro="" textlink="">
      <xdr:nvSpPr>
        <xdr:cNvPr id="452" name="普通建設事業費 （ うち更新整備　）該当値テキスト"/>
        <xdr:cNvSpPr txBox="1"/>
      </xdr:nvSpPr>
      <xdr:spPr>
        <a:xfrm>
          <a:off x="10528300" y="166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128676</xdr:rowOff>
    </xdr:from>
    <xdr:to>
      <xdr:col>14</xdr:col>
      <xdr:colOff>79375</xdr:colOff>
      <xdr:row>98</xdr:row>
      <xdr:rowOff>58826</xdr:rowOff>
    </xdr:to>
    <xdr:sp macro="" textlink="">
      <xdr:nvSpPr>
        <xdr:cNvPr id="453" name="円/楕円 452"/>
        <xdr:cNvSpPr/>
      </xdr:nvSpPr>
      <xdr:spPr>
        <a:xfrm>
          <a:off x="9588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49953</xdr:rowOff>
    </xdr:from>
    <xdr:ext cx="469744" cy="259045"/>
    <xdr:sp macro="" textlink="">
      <xdr:nvSpPr>
        <xdr:cNvPr id="454" name="テキスト ボックス 453"/>
        <xdr:cNvSpPr txBox="1"/>
      </xdr:nvSpPr>
      <xdr:spPr>
        <a:xfrm>
          <a:off x="9404427" y="1685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8" name="テキスト ボックス 46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0" name="テキスト ボックス 469"/>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2" name="テキスト ボックス 471"/>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4" name="テキスト ボックス 47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6" name="直線コネクタ 475"/>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9"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80" name="直線コネクタ 479"/>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45974</xdr:rowOff>
    </xdr:from>
    <xdr:to>
      <xdr:col>23</xdr:col>
      <xdr:colOff>517525</xdr:colOff>
      <xdr:row>38</xdr:row>
      <xdr:rowOff>82550</xdr:rowOff>
    </xdr:to>
    <xdr:cxnSp macro="">
      <xdr:nvCxnSpPr>
        <xdr:cNvPr id="481" name="直線コネクタ 480"/>
        <xdr:cNvCxnSpPr/>
      </xdr:nvCxnSpPr>
      <xdr:spPr>
        <a:xfrm>
          <a:off x="15481300" y="656107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2"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3" name="フローチャート : 判断 482"/>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45974</xdr:rowOff>
    </xdr:from>
    <xdr:to>
      <xdr:col>22</xdr:col>
      <xdr:colOff>365125</xdr:colOff>
      <xdr:row>38</xdr:row>
      <xdr:rowOff>113182</xdr:rowOff>
    </xdr:to>
    <xdr:cxnSp macro="">
      <xdr:nvCxnSpPr>
        <xdr:cNvPr id="484" name="直線コネクタ 483"/>
        <xdr:cNvCxnSpPr/>
      </xdr:nvCxnSpPr>
      <xdr:spPr>
        <a:xfrm flipV="1">
          <a:off x="14592300" y="656107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5" name="フローチャート : 判断 484"/>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6" name="テキスト ボックス 485"/>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113182</xdr:rowOff>
    </xdr:from>
    <xdr:to>
      <xdr:col>21</xdr:col>
      <xdr:colOff>161925</xdr:colOff>
      <xdr:row>38</xdr:row>
      <xdr:rowOff>122784</xdr:rowOff>
    </xdr:to>
    <xdr:cxnSp macro="">
      <xdr:nvCxnSpPr>
        <xdr:cNvPr id="487" name="直線コネクタ 486"/>
        <xdr:cNvCxnSpPr/>
      </xdr:nvCxnSpPr>
      <xdr:spPr>
        <a:xfrm flipV="1">
          <a:off x="13703300" y="6628282"/>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8" name="フローチャート : 判断 487"/>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9" name="テキスト ボックス 488"/>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122784</xdr:rowOff>
    </xdr:from>
    <xdr:to>
      <xdr:col>19</xdr:col>
      <xdr:colOff>644525</xdr:colOff>
      <xdr:row>38</xdr:row>
      <xdr:rowOff>139700</xdr:rowOff>
    </xdr:to>
    <xdr:cxnSp macro="">
      <xdr:nvCxnSpPr>
        <xdr:cNvPr id="490" name="直線コネクタ 489"/>
        <xdr:cNvCxnSpPr/>
      </xdr:nvCxnSpPr>
      <xdr:spPr>
        <a:xfrm flipV="1">
          <a:off x="12814300" y="663788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1" name="フローチャート : 判断 490"/>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2" name="テキスト ボックス 491"/>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3" name="フローチャート : 判断 492"/>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4" name="テキスト ボックス 493"/>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31750</xdr:rowOff>
    </xdr:from>
    <xdr:to>
      <xdr:col>23</xdr:col>
      <xdr:colOff>568325</xdr:colOff>
      <xdr:row>38</xdr:row>
      <xdr:rowOff>133350</xdr:rowOff>
    </xdr:to>
    <xdr:sp macro="" textlink="">
      <xdr:nvSpPr>
        <xdr:cNvPr id="500" name="円/楕円 499"/>
        <xdr:cNvSpPr/>
      </xdr:nvSpPr>
      <xdr:spPr>
        <a:xfrm>
          <a:off x="16268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118127</xdr:rowOff>
    </xdr:from>
    <xdr:ext cx="378565" cy="259045"/>
    <xdr:sp macro="" textlink="">
      <xdr:nvSpPr>
        <xdr:cNvPr id="501" name="災害復旧事業費該当値テキスト"/>
        <xdr:cNvSpPr txBox="1"/>
      </xdr:nvSpPr>
      <xdr:spPr>
        <a:xfrm>
          <a:off x="16370300" y="646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166624</xdr:rowOff>
    </xdr:from>
    <xdr:to>
      <xdr:col>22</xdr:col>
      <xdr:colOff>415925</xdr:colOff>
      <xdr:row>38</xdr:row>
      <xdr:rowOff>96774</xdr:rowOff>
    </xdr:to>
    <xdr:sp macro="" textlink="">
      <xdr:nvSpPr>
        <xdr:cNvPr id="502" name="円/楕円 501"/>
        <xdr:cNvSpPr/>
      </xdr:nvSpPr>
      <xdr:spPr>
        <a:xfrm>
          <a:off x="15430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87901</xdr:rowOff>
    </xdr:from>
    <xdr:ext cx="378565" cy="259045"/>
    <xdr:sp macro="" textlink="">
      <xdr:nvSpPr>
        <xdr:cNvPr id="503" name="テキスト ボックス 502"/>
        <xdr:cNvSpPr txBox="1"/>
      </xdr:nvSpPr>
      <xdr:spPr>
        <a:xfrm>
          <a:off x="15292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62382</xdr:rowOff>
    </xdr:from>
    <xdr:to>
      <xdr:col>21</xdr:col>
      <xdr:colOff>212725</xdr:colOff>
      <xdr:row>38</xdr:row>
      <xdr:rowOff>163982</xdr:rowOff>
    </xdr:to>
    <xdr:sp macro="" textlink="">
      <xdr:nvSpPr>
        <xdr:cNvPr id="504" name="円/楕円 503"/>
        <xdr:cNvSpPr/>
      </xdr:nvSpPr>
      <xdr:spPr>
        <a:xfrm>
          <a:off x="14541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155109</xdr:rowOff>
    </xdr:from>
    <xdr:ext cx="313932" cy="259045"/>
    <xdr:sp macro="" textlink="">
      <xdr:nvSpPr>
        <xdr:cNvPr id="505" name="テキスト ボックス 504"/>
        <xdr:cNvSpPr txBox="1"/>
      </xdr:nvSpPr>
      <xdr:spPr>
        <a:xfrm>
          <a:off x="14435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71984</xdr:rowOff>
    </xdr:from>
    <xdr:to>
      <xdr:col>20</xdr:col>
      <xdr:colOff>9525</xdr:colOff>
      <xdr:row>39</xdr:row>
      <xdr:rowOff>2134</xdr:rowOff>
    </xdr:to>
    <xdr:sp macro="" textlink="">
      <xdr:nvSpPr>
        <xdr:cNvPr id="506" name="円/楕円 505"/>
        <xdr:cNvSpPr/>
      </xdr:nvSpPr>
      <xdr:spPr>
        <a:xfrm>
          <a:off x="13652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164711</xdr:rowOff>
    </xdr:from>
    <xdr:ext cx="313932" cy="259045"/>
    <xdr:sp macro="" textlink="">
      <xdr:nvSpPr>
        <xdr:cNvPr id="507" name="テキスト ボックス 506"/>
        <xdr:cNvSpPr txBox="1"/>
      </xdr:nvSpPr>
      <xdr:spPr>
        <a:xfrm>
          <a:off x="13546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8" name="円/楕円 50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9" name="テキスト ボックス 50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0" name="テキスト ボックス 56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8" name="テキスト ボックス 57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0" name="テキスト ボックス 57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2" name="直線コネクタ 581"/>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3"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4" name="直線コネクタ 583"/>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5"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6" name="直線コネクタ 585"/>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146977</xdr:rowOff>
    </xdr:from>
    <xdr:to>
      <xdr:col>23</xdr:col>
      <xdr:colOff>517525</xdr:colOff>
      <xdr:row>74</xdr:row>
      <xdr:rowOff>16980</xdr:rowOff>
    </xdr:to>
    <xdr:cxnSp macro="">
      <xdr:nvCxnSpPr>
        <xdr:cNvPr id="587" name="直線コネクタ 586"/>
        <xdr:cNvCxnSpPr/>
      </xdr:nvCxnSpPr>
      <xdr:spPr>
        <a:xfrm>
          <a:off x="15481300" y="12662827"/>
          <a:ext cx="838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8"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9" name="フローチャート : 判断 588"/>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136576</xdr:rowOff>
    </xdr:from>
    <xdr:to>
      <xdr:col>22</xdr:col>
      <xdr:colOff>365125</xdr:colOff>
      <xdr:row>73</xdr:row>
      <xdr:rowOff>146977</xdr:rowOff>
    </xdr:to>
    <xdr:cxnSp macro="">
      <xdr:nvCxnSpPr>
        <xdr:cNvPr id="590" name="直線コネクタ 589"/>
        <xdr:cNvCxnSpPr/>
      </xdr:nvCxnSpPr>
      <xdr:spPr>
        <a:xfrm>
          <a:off x="14592300" y="126524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1" name="フローチャート : 判断 590"/>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2" name="テキスト ボックス 591"/>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136576</xdr:rowOff>
    </xdr:from>
    <xdr:to>
      <xdr:col>21</xdr:col>
      <xdr:colOff>161925</xdr:colOff>
      <xdr:row>73</xdr:row>
      <xdr:rowOff>152902</xdr:rowOff>
    </xdr:to>
    <xdr:cxnSp macro="">
      <xdr:nvCxnSpPr>
        <xdr:cNvPr id="593" name="直線コネクタ 592"/>
        <xdr:cNvCxnSpPr/>
      </xdr:nvCxnSpPr>
      <xdr:spPr>
        <a:xfrm flipV="1">
          <a:off x="13703300" y="12652426"/>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4" name="フローチャート : 判断 593"/>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5" name="テキスト ボックス 594"/>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152902</xdr:rowOff>
    </xdr:from>
    <xdr:to>
      <xdr:col>19</xdr:col>
      <xdr:colOff>644525</xdr:colOff>
      <xdr:row>73</xdr:row>
      <xdr:rowOff>167551</xdr:rowOff>
    </xdr:to>
    <xdr:cxnSp macro="">
      <xdr:nvCxnSpPr>
        <xdr:cNvPr id="596" name="直線コネクタ 595"/>
        <xdr:cNvCxnSpPr/>
      </xdr:nvCxnSpPr>
      <xdr:spPr>
        <a:xfrm flipV="1">
          <a:off x="12814300" y="12668752"/>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7" name="フローチャート : 判断 596"/>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8" name="テキスト ボックス 597"/>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9" name="フローチャート : 判断 598"/>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600" name="テキスト ボックス 599"/>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137630</xdr:rowOff>
    </xdr:from>
    <xdr:to>
      <xdr:col>23</xdr:col>
      <xdr:colOff>568325</xdr:colOff>
      <xdr:row>74</xdr:row>
      <xdr:rowOff>67780</xdr:rowOff>
    </xdr:to>
    <xdr:sp macro="" textlink="">
      <xdr:nvSpPr>
        <xdr:cNvPr id="606" name="円/楕円 605"/>
        <xdr:cNvSpPr/>
      </xdr:nvSpPr>
      <xdr:spPr>
        <a:xfrm>
          <a:off x="16268700" y="126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160507</xdr:rowOff>
    </xdr:from>
    <xdr:ext cx="534377" cy="259045"/>
    <xdr:sp macro="" textlink="">
      <xdr:nvSpPr>
        <xdr:cNvPr id="607" name="公債費該当値テキスト"/>
        <xdr:cNvSpPr txBox="1"/>
      </xdr:nvSpPr>
      <xdr:spPr>
        <a:xfrm>
          <a:off x="16370300" y="125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96177</xdr:rowOff>
    </xdr:from>
    <xdr:to>
      <xdr:col>22</xdr:col>
      <xdr:colOff>415925</xdr:colOff>
      <xdr:row>74</xdr:row>
      <xdr:rowOff>26327</xdr:rowOff>
    </xdr:to>
    <xdr:sp macro="" textlink="">
      <xdr:nvSpPr>
        <xdr:cNvPr id="608" name="円/楕円 607"/>
        <xdr:cNvSpPr/>
      </xdr:nvSpPr>
      <xdr:spPr>
        <a:xfrm>
          <a:off x="15430500" y="126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42854</xdr:rowOff>
    </xdr:from>
    <xdr:ext cx="534377" cy="259045"/>
    <xdr:sp macro="" textlink="">
      <xdr:nvSpPr>
        <xdr:cNvPr id="609" name="テキスト ボックス 608"/>
        <xdr:cNvSpPr txBox="1"/>
      </xdr:nvSpPr>
      <xdr:spPr>
        <a:xfrm>
          <a:off x="15214111" y="123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85776</xdr:rowOff>
    </xdr:from>
    <xdr:to>
      <xdr:col>21</xdr:col>
      <xdr:colOff>212725</xdr:colOff>
      <xdr:row>74</xdr:row>
      <xdr:rowOff>15926</xdr:rowOff>
    </xdr:to>
    <xdr:sp macro="" textlink="">
      <xdr:nvSpPr>
        <xdr:cNvPr id="610" name="円/楕円 609"/>
        <xdr:cNvSpPr/>
      </xdr:nvSpPr>
      <xdr:spPr>
        <a:xfrm>
          <a:off x="14541500" y="126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32453</xdr:rowOff>
    </xdr:from>
    <xdr:ext cx="534377" cy="259045"/>
    <xdr:sp macro="" textlink="">
      <xdr:nvSpPr>
        <xdr:cNvPr id="611" name="テキスト ボックス 610"/>
        <xdr:cNvSpPr txBox="1"/>
      </xdr:nvSpPr>
      <xdr:spPr>
        <a:xfrm>
          <a:off x="14325111" y="1237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102102</xdr:rowOff>
    </xdr:from>
    <xdr:to>
      <xdr:col>20</xdr:col>
      <xdr:colOff>9525</xdr:colOff>
      <xdr:row>74</xdr:row>
      <xdr:rowOff>32252</xdr:rowOff>
    </xdr:to>
    <xdr:sp macro="" textlink="">
      <xdr:nvSpPr>
        <xdr:cNvPr id="612" name="円/楕円 611"/>
        <xdr:cNvSpPr/>
      </xdr:nvSpPr>
      <xdr:spPr>
        <a:xfrm>
          <a:off x="13652500" y="126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48779</xdr:rowOff>
    </xdr:from>
    <xdr:ext cx="534377" cy="259045"/>
    <xdr:sp macro="" textlink="">
      <xdr:nvSpPr>
        <xdr:cNvPr id="613" name="テキスト ボックス 612"/>
        <xdr:cNvSpPr txBox="1"/>
      </xdr:nvSpPr>
      <xdr:spPr>
        <a:xfrm>
          <a:off x="13436111" y="1239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116751</xdr:rowOff>
    </xdr:from>
    <xdr:to>
      <xdr:col>18</xdr:col>
      <xdr:colOff>492125</xdr:colOff>
      <xdr:row>74</xdr:row>
      <xdr:rowOff>46901</xdr:rowOff>
    </xdr:to>
    <xdr:sp macro="" textlink="">
      <xdr:nvSpPr>
        <xdr:cNvPr id="614" name="円/楕円 613"/>
        <xdr:cNvSpPr/>
      </xdr:nvSpPr>
      <xdr:spPr>
        <a:xfrm>
          <a:off x="12763500" y="126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63428</xdr:rowOff>
    </xdr:from>
    <xdr:ext cx="534377" cy="259045"/>
    <xdr:sp macro="" textlink="">
      <xdr:nvSpPr>
        <xdr:cNvPr id="615" name="テキスト ボックス 614"/>
        <xdr:cNvSpPr txBox="1"/>
      </xdr:nvSpPr>
      <xdr:spPr>
        <a:xfrm>
          <a:off x="12547111" y="124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7" name="正方形/長方形 61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8" name="正方形/長方形 61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9" name="正方形/長方形 61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0" name="正方形/長方形 61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1" name="正方形/長方形 62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2" name="正方形/長方形 62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3" name="正方形/長方形 62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4" name="テキスト ボックス 62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5" name="直線コネクタ 62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6" name="直線コネクタ 62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7" name="テキスト ボックス 62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8" name="直線コネクタ 62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9" name="テキスト ボックス 62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0" name="直線コネクタ 62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1" name="テキスト ボックス 63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2" name="直線コネクタ 63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3" name="テキスト ボックス 63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4" name="直線コネクタ 63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5" name="テキスト ボックス 63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6" name="直線コネクタ 63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7" name="テキスト ボックス 63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9" name="直線コネクタ 638"/>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40"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1" name="直線コネクタ 640"/>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2"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3" name="直線コネクタ 642"/>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111392</xdr:rowOff>
    </xdr:from>
    <xdr:to>
      <xdr:col>23</xdr:col>
      <xdr:colOff>517525</xdr:colOff>
      <xdr:row>99</xdr:row>
      <xdr:rowOff>27457</xdr:rowOff>
    </xdr:to>
    <xdr:cxnSp macro="">
      <xdr:nvCxnSpPr>
        <xdr:cNvPr id="644" name="直線コネクタ 643"/>
        <xdr:cNvCxnSpPr/>
      </xdr:nvCxnSpPr>
      <xdr:spPr>
        <a:xfrm flipV="1">
          <a:off x="15481300" y="16913492"/>
          <a:ext cx="8382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5"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6" name="フローチャート : 判断 645"/>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120765</xdr:rowOff>
    </xdr:from>
    <xdr:to>
      <xdr:col>22</xdr:col>
      <xdr:colOff>365125</xdr:colOff>
      <xdr:row>99</xdr:row>
      <xdr:rowOff>27457</xdr:rowOff>
    </xdr:to>
    <xdr:cxnSp macro="">
      <xdr:nvCxnSpPr>
        <xdr:cNvPr id="647" name="直線コネクタ 646"/>
        <xdr:cNvCxnSpPr/>
      </xdr:nvCxnSpPr>
      <xdr:spPr>
        <a:xfrm>
          <a:off x="14592300" y="16922865"/>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8" name="フローチャート : 判断 647"/>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9" name="テキスト ボックス 648"/>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119965</xdr:rowOff>
    </xdr:from>
    <xdr:to>
      <xdr:col>21</xdr:col>
      <xdr:colOff>161925</xdr:colOff>
      <xdr:row>98</xdr:row>
      <xdr:rowOff>120765</xdr:rowOff>
    </xdr:to>
    <xdr:cxnSp macro="">
      <xdr:nvCxnSpPr>
        <xdr:cNvPr id="650" name="直線コネクタ 649"/>
        <xdr:cNvCxnSpPr/>
      </xdr:nvCxnSpPr>
      <xdr:spPr>
        <a:xfrm>
          <a:off x="13703300" y="1692206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1" name="フローチャート : 判断 650"/>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2" name="テキスト ボックス 651"/>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51499</xdr:rowOff>
    </xdr:from>
    <xdr:to>
      <xdr:col>19</xdr:col>
      <xdr:colOff>644525</xdr:colOff>
      <xdr:row>98</xdr:row>
      <xdr:rowOff>119965</xdr:rowOff>
    </xdr:to>
    <xdr:cxnSp macro="">
      <xdr:nvCxnSpPr>
        <xdr:cNvPr id="653" name="直線コネクタ 652"/>
        <xdr:cNvCxnSpPr/>
      </xdr:nvCxnSpPr>
      <xdr:spPr>
        <a:xfrm>
          <a:off x="12814300" y="16853599"/>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4" name="フローチャート : 判断 653"/>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5" name="テキスト ボックス 654"/>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6" name="フローチャート : 判断 655"/>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7" name="テキスト ボックス 656"/>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8" name="テキスト ボックス 65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9" name="テキスト ボックス 65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0" name="テキスト ボックス 65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1" name="テキスト ボックス 66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2" name="テキスト ボックス 66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60592</xdr:rowOff>
    </xdr:from>
    <xdr:to>
      <xdr:col>23</xdr:col>
      <xdr:colOff>568325</xdr:colOff>
      <xdr:row>98</xdr:row>
      <xdr:rowOff>162192</xdr:rowOff>
    </xdr:to>
    <xdr:sp macro="" textlink="">
      <xdr:nvSpPr>
        <xdr:cNvPr id="663" name="円/楕円 662"/>
        <xdr:cNvSpPr/>
      </xdr:nvSpPr>
      <xdr:spPr>
        <a:xfrm>
          <a:off x="16268700" y="168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146969</xdr:rowOff>
    </xdr:from>
    <xdr:ext cx="469744" cy="259045"/>
    <xdr:sp macro="" textlink="">
      <xdr:nvSpPr>
        <xdr:cNvPr id="664" name="積立金該当値テキスト"/>
        <xdr:cNvSpPr txBox="1"/>
      </xdr:nvSpPr>
      <xdr:spPr>
        <a:xfrm>
          <a:off x="16370300" y="1677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148107</xdr:rowOff>
    </xdr:from>
    <xdr:to>
      <xdr:col>22</xdr:col>
      <xdr:colOff>415925</xdr:colOff>
      <xdr:row>99</xdr:row>
      <xdr:rowOff>78257</xdr:rowOff>
    </xdr:to>
    <xdr:sp macro="" textlink="">
      <xdr:nvSpPr>
        <xdr:cNvPr id="665" name="円/楕円 664"/>
        <xdr:cNvSpPr/>
      </xdr:nvSpPr>
      <xdr:spPr>
        <a:xfrm>
          <a:off x="15430500" y="169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69384</xdr:rowOff>
    </xdr:from>
    <xdr:ext cx="378565" cy="259045"/>
    <xdr:sp macro="" textlink="">
      <xdr:nvSpPr>
        <xdr:cNvPr id="666" name="テキスト ボックス 665"/>
        <xdr:cNvSpPr txBox="1"/>
      </xdr:nvSpPr>
      <xdr:spPr>
        <a:xfrm>
          <a:off x="15292017" y="17042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69965</xdr:rowOff>
    </xdr:from>
    <xdr:to>
      <xdr:col>21</xdr:col>
      <xdr:colOff>212725</xdr:colOff>
      <xdr:row>99</xdr:row>
      <xdr:rowOff>115</xdr:rowOff>
    </xdr:to>
    <xdr:sp macro="" textlink="">
      <xdr:nvSpPr>
        <xdr:cNvPr id="667" name="円/楕円 666"/>
        <xdr:cNvSpPr/>
      </xdr:nvSpPr>
      <xdr:spPr>
        <a:xfrm>
          <a:off x="14541500" y="168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162692</xdr:rowOff>
    </xdr:from>
    <xdr:ext cx="469744" cy="259045"/>
    <xdr:sp macro="" textlink="">
      <xdr:nvSpPr>
        <xdr:cNvPr id="668" name="テキスト ボックス 667"/>
        <xdr:cNvSpPr txBox="1"/>
      </xdr:nvSpPr>
      <xdr:spPr>
        <a:xfrm>
          <a:off x="14357427" y="169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69165</xdr:rowOff>
    </xdr:from>
    <xdr:to>
      <xdr:col>20</xdr:col>
      <xdr:colOff>9525</xdr:colOff>
      <xdr:row>98</xdr:row>
      <xdr:rowOff>170765</xdr:rowOff>
    </xdr:to>
    <xdr:sp macro="" textlink="">
      <xdr:nvSpPr>
        <xdr:cNvPr id="669" name="円/楕円 668"/>
        <xdr:cNvSpPr/>
      </xdr:nvSpPr>
      <xdr:spPr>
        <a:xfrm>
          <a:off x="13652500" y="168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161892</xdr:rowOff>
    </xdr:from>
    <xdr:ext cx="469744" cy="259045"/>
    <xdr:sp macro="" textlink="">
      <xdr:nvSpPr>
        <xdr:cNvPr id="670" name="テキスト ボックス 669"/>
        <xdr:cNvSpPr txBox="1"/>
      </xdr:nvSpPr>
      <xdr:spPr>
        <a:xfrm>
          <a:off x="13468427" y="1696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699</xdr:rowOff>
    </xdr:from>
    <xdr:to>
      <xdr:col>18</xdr:col>
      <xdr:colOff>492125</xdr:colOff>
      <xdr:row>98</xdr:row>
      <xdr:rowOff>102299</xdr:rowOff>
    </xdr:to>
    <xdr:sp macro="" textlink="">
      <xdr:nvSpPr>
        <xdr:cNvPr id="671" name="円/楕円 670"/>
        <xdr:cNvSpPr/>
      </xdr:nvSpPr>
      <xdr:spPr>
        <a:xfrm>
          <a:off x="12763500" y="168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93426</xdr:rowOff>
    </xdr:from>
    <xdr:ext cx="469744" cy="259045"/>
    <xdr:sp macro="" textlink="">
      <xdr:nvSpPr>
        <xdr:cNvPr id="672" name="テキスト ボックス 671"/>
        <xdr:cNvSpPr txBox="1"/>
      </xdr:nvSpPr>
      <xdr:spPr>
        <a:xfrm>
          <a:off x="12579427" y="168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3" name="正方形/長方形 67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4" name="正方形/長方形 67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5" name="正方形/長方形 67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6" name="正方形/長方形 67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7" name="正方形/長方形 67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8" name="正方形/長方形 67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9" name="正方形/長方形 67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0" name="正方形/長方形 67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1" name="テキスト ボックス 68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2" name="直線コネクタ 68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3" name="直線コネクタ 68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4" name="テキスト ボックス 68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5" name="直線コネクタ 68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6" name="テキスト ボックス 68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7" name="直線コネクタ 68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8" name="テキスト ボックス 68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9" name="直線コネクタ 68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0" name="テキスト ボックス 68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1" name="直線コネクタ 69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2" name="テキスト ボックス 69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4" name="テキスト ボックス 69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6" name="直線コネクタ 695"/>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8" name="直線コネクタ 69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9"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700" name="直線コネクタ 699"/>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126746</xdr:rowOff>
    </xdr:from>
    <xdr:to>
      <xdr:col>32</xdr:col>
      <xdr:colOff>187325</xdr:colOff>
      <xdr:row>38</xdr:row>
      <xdr:rowOff>19609</xdr:rowOff>
    </xdr:to>
    <xdr:cxnSp macro="">
      <xdr:nvCxnSpPr>
        <xdr:cNvPr id="701" name="直線コネクタ 700"/>
        <xdr:cNvCxnSpPr/>
      </xdr:nvCxnSpPr>
      <xdr:spPr>
        <a:xfrm flipV="1">
          <a:off x="21323300" y="6470396"/>
          <a:ext cx="8382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2"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3" name="フローチャート : 判断 702"/>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15189</xdr:rowOff>
    </xdr:from>
    <xdr:to>
      <xdr:col>31</xdr:col>
      <xdr:colOff>34925</xdr:colOff>
      <xdr:row>38</xdr:row>
      <xdr:rowOff>19609</xdr:rowOff>
    </xdr:to>
    <xdr:cxnSp macro="">
      <xdr:nvCxnSpPr>
        <xdr:cNvPr id="704" name="直線コネクタ 703"/>
        <xdr:cNvCxnSpPr/>
      </xdr:nvCxnSpPr>
      <xdr:spPr>
        <a:xfrm>
          <a:off x="20434300" y="6530289"/>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5" name="フローチャート : 判断 704"/>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6" name="テキスト ボックス 705"/>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140386</xdr:rowOff>
    </xdr:from>
    <xdr:to>
      <xdr:col>29</xdr:col>
      <xdr:colOff>517525</xdr:colOff>
      <xdr:row>38</xdr:row>
      <xdr:rowOff>15189</xdr:rowOff>
    </xdr:to>
    <xdr:cxnSp macro="">
      <xdr:nvCxnSpPr>
        <xdr:cNvPr id="707" name="直線コネクタ 706"/>
        <xdr:cNvCxnSpPr/>
      </xdr:nvCxnSpPr>
      <xdr:spPr>
        <a:xfrm>
          <a:off x="19545300" y="6484036"/>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8" name="フローチャート : 判断 707"/>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9" name="テキスト ボックス 708"/>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138252</xdr:rowOff>
    </xdr:from>
    <xdr:to>
      <xdr:col>28</xdr:col>
      <xdr:colOff>314325</xdr:colOff>
      <xdr:row>37</xdr:row>
      <xdr:rowOff>140386</xdr:rowOff>
    </xdr:to>
    <xdr:cxnSp macro="">
      <xdr:nvCxnSpPr>
        <xdr:cNvPr id="710" name="直線コネクタ 709"/>
        <xdr:cNvCxnSpPr/>
      </xdr:nvCxnSpPr>
      <xdr:spPr>
        <a:xfrm>
          <a:off x="18656300" y="648190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1" name="フローチャート : 判断 710"/>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2" name="テキスト ボックス 711"/>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3" name="フローチャート : 判断 712"/>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4" name="テキスト ボックス 713"/>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75946</xdr:rowOff>
    </xdr:from>
    <xdr:to>
      <xdr:col>32</xdr:col>
      <xdr:colOff>238125</xdr:colOff>
      <xdr:row>38</xdr:row>
      <xdr:rowOff>6096</xdr:rowOff>
    </xdr:to>
    <xdr:sp macro="" textlink="">
      <xdr:nvSpPr>
        <xdr:cNvPr id="720" name="円/楕円 719"/>
        <xdr:cNvSpPr/>
      </xdr:nvSpPr>
      <xdr:spPr>
        <a:xfrm>
          <a:off x="221107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98823</xdr:rowOff>
    </xdr:from>
    <xdr:ext cx="469744" cy="259045"/>
    <xdr:sp macro="" textlink="">
      <xdr:nvSpPr>
        <xdr:cNvPr id="721" name="投資及び出資金該当値テキスト"/>
        <xdr:cNvSpPr txBox="1"/>
      </xdr:nvSpPr>
      <xdr:spPr>
        <a:xfrm>
          <a:off x="22212300" y="627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140259</xdr:rowOff>
    </xdr:from>
    <xdr:to>
      <xdr:col>31</xdr:col>
      <xdr:colOff>85725</xdr:colOff>
      <xdr:row>38</xdr:row>
      <xdr:rowOff>70409</xdr:rowOff>
    </xdr:to>
    <xdr:sp macro="" textlink="">
      <xdr:nvSpPr>
        <xdr:cNvPr id="722" name="円/楕円 721"/>
        <xdr:cNvSpPr/>
      </xdr:nvSpPr>
      <xdr:spPr>
        <a:xfrm>
          <a:off x="21272500" y="64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86936</xdr:rowOff>
    </xdr:from>
    <xdr:ext cx="469744" cy="259045"/>
    <xdr:sp macro="" textlink="">
      <xdr:nvSpPr>
        <xdr:cNvPr id="723" name="テキスト ボックス 722"/>
        <xdr:cNvSpPr txBox="1"/>
      </xdr:nvSpPr>
      <xdr:spPr>
        <a:xfrm>
          <a:off x="21088427" y="62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135839</xdr:rowOff>
    </xdr:from>
    <xdr:to>
      <xdr:col>29</xdr:col>
      <xdr:colOff>568325</xdr:colOff>
      <xdr:row>38</xdr:row>
      <xdr:rowOff>65990</xdr:rowOff>
    </xdr:to>
    <xdr:sp macro="" textlink="">
      <xdr:nvSpPr>
        <xdr:cNvPr id="724" name="円/楕円 723"/>
        <xdr:cNvSpPr/>
      </xdr:nvSpPr>
      <xdr:spPr>
        <a:xfrm>
          <a:off x="20383500" y="6479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82516</xdr:rowOff>
    </xdr:from>
    <xdr:ext cx="469744" cy="259045"/>
    <xdr:sp macro="" textlink="">
      <xdr:nvSpPr>
        <xdr:cNvPr id="725" name="テキスト ボックス 724"/>
        <xdr:cNvSpPr txBox="1"/>
      </xdr:nvSpPr>
      <xdr:spPr>
        <a:xfrm>
          <a:off x="20199427" y="62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89586</xdr:rowOff>
    </xdr:from>
    <xdr:to>
      <xdr:col>28</xdr:col>
      <xdr:colOff>365125</xdr:colOff>
      <xdr:row>38</xdr:row>
      <xdr:rowOff>19735</xdr:rowOff>
    </xdr:to>
    <xdr:sp macro="" textlink="">
      <xdr:nvSpPr>
        <xdr:cNvPr id="726" name="円/楕円 725"/>
        <xdr:cNvSpPr/>
      </xdr:nvSpPr>
      <xdr:spPr>
        <a:xfrm>
          <a:off x="194945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36263</xdr:rowOff>
    </xdr:from>
    <xdr:ext cx="469744" cy="259045"/>
    <xdr:sp macro="" textlink="">
      <xdr:nvSpPr>
        <xdr:cNvPr id="727" name="テキスト ボックス 726"/>
        <xdr:cNvSpPr txBox="1"/>
      </xdr:nvSpPr>
      <xdr:spPr>
        <a:xfrm>
          <a:off x="19310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87452</xdr:rowOff>
    </xdr:from>
    <xdr:to>
      <xdr:col>27</xdr:col>
      <xdr:colOff>161925</xdr:colOff>
      <xdr:row>38</xdr:row>
      <xdr:rowOff>17602</xdr:rowOff>
    </xdr:to>
    <xdr:sp macro="" textlink="">
      <xdr:nvSpPr>
        <xdr:cNvPr id="728" name="円/楕円 727"/>
        <xdr:cNvSpPr/>
      </xdr:nvSpPr>
      <xdr:spPr>
        <a:xfrm>
          <a:off x="18605500" y="64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34129</xdr:rowOff>
    </xdr:from>
    <xdr:ext cx="469744" cy="259045"/>
    <xdr:sp macro="" textlink="">
      <xdr:nvSpPr>
        <xdr:cNvPr id="729" name="テキスト ボックス 728"/>
        <xdr:cNvSpPr txBox="1"/>
      </xdr:nvSpPr>
      <xdr:spPr>
        <a:xfrm>
          <a:off x="18421427" y="620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0" name="直線コネクタ 73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1" name="テキスト ボックス 74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2" name="直線コネクタ 74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3" name="テキスト ボックス 74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4" name="直線コネクタ 74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5" name="テキスト ボックス 74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6" name="直線コネクタ 74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7" name="テキスト ボックス 74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8" name="直線コネクタ 74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9" name="テキスト ボックス 74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1" name="直線コネクタ 750"/>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3" name="直線コネクタ 75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4"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5" name="直線コネクタ 754"/>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56" name="直線コネクタ 75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7"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8" name="フローチャート : 判断 757"/>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137985</xdr:rowOff>
    </xdr:from>
    <xdr:to>
      <xdr:col>31</xdr:col>
      <xdr:colOff>34925</xdr:colOff>
      <xdr:row>58</xdr:row>
      <xdr:rowOff>139700</xdr:rowOff>
    </xdr:to>
    <xdr:cxnSp macro="">
      <xdr:nvCxnSpPr>
        <xdr:cNvPr id="759" name="直線コネクタ 758"/>
        <xdr:cNvCxnSpPr/>
      </xdr:nvCxnSpPr>
      <xdr:spPr>
        <a:xfrm>
          <a:off x="20434300" y="100820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60" name="フローチャート : 判断 759"/>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1" name="テキスト ボックス 760"/>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137985</xdr:rowOff>
    </xdr:from>
    <xdr:to>
      <xdr:col>29</xdr:col>
      <xdr:colOff>517525</xdr:colOff>
      <xdr:row>58</xdr:row>
      <xdr:rowOff>138009</xdr:rowOff>
    </xdr:to>
    <xdr:cxnSp macro="">
      <xdr:nvCxnSpPr>
        <xdr:cNvPr id="762" name="直線コネクタ 761"/>
        <xdr:cNvCxnSpPr/>
      </xdr:nvCxnSpPr>
      <xdr:spPr>
        <a:xfrm flipV="1">
          <a:off x="19545300" y="1008208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3" name="フローチャート : 判断 762"/>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4" name="テキスト ボックス 763"/>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136271</xdr:rowOff>
    </xdr:from>
    <xdr:to>
      <xdr:col>28</xdr:col>
      <xdr:colOff>314325</xdr:colOff>
      <xdr:row>58</xdr:row>
      <xdr:rowOff>138009</xdr:rowOff>
    </xdr:to>
    <xdr:cxnSp macro="">
      <xdr:nvCxnSpPr>
        <xdr:cNvPr id="765" name="直線コネクタ 764"/>
        <xdr:cNvCxnSpPr/>
      </xdr:nvCxnSpPr>
      <xdr:spPr>
        <a:xfrm>
          <a:off x="18656300" y="1008037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6" name="フローチャート : 判断 765"/>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7" name="テキスト ボックス 766"/>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8" name="フローチャート : 判断 767"/>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9" name="テキスト ボックス 768"/>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0" name="テキスト ボックス 76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1" name="テキスト ボックス 77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2" name="テキスト ボックス 77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3" name="テキスト ボックス 77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4" name="テキスト ボックス 77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75" name="円/楕円 77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7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77" name="円/楕円 77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78" name="テキスト ボックス 77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87185</xdr:rowOff>
    </xdr:from>
    <xdr:to>
      <xdr:col>29</xdr:col>
      <xdr:colOff>568325</xdr:colOff>
      <xdr:row>59</xdr:row>
      <xdr:rowOff>17335</xdr:rowOff>
    </xdr:to>
    <xdr:sp macro="" textlink="">
      <xdr:nvSpPr>
        <xdr:cNvPr id="779" name="円/楕円 778"/>
        <xdr:cNvSpPr/>
      </xdr:nvSpPr>
      <xdr:spPr>
        <a:xfrm>
          <a:off x="20383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8462</xdr:rowOff>
    </xdr:from>
    <xdr:ext cx="313932" cy="259045"/>
    <xdr:sp macro="" textlink="">
      <xdr:nvSpPr>
        <xdr:cNvPr id="780" name="テキスト ボックス 779"/>
        <xdr:cNvSpPr txBox="1"/>
      </xdr:nvSpPr>
      <xdr:spPr>
        <a:xfrm>
          <a:off x="20277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87209</xdr:rowOff>
    </xdr:from>
    <xdr:to>
      <xdr:col>28</xdr:col>
      <xdr:colOff>365125</xdr:colOff>
      <xdr:row>59</xdr:row>
      <xdr:rowOff>17359</xdr:rowOff>
    </xdr:to>
    <xdr:sp macro="" textlink="">
      <xdr:nvSpPr>
        <xdr:cNvPr id="781" name="円/楕円 780"/>
        <xdr:cNvSpPr/>
      </xdr:nvSpPr>
      <xdr:spPr>
        <a:xfrm>
          <a:off x="194945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8486</xdr:rowOff>
    </xdr:from>
    <xdr:ext cx="313932" cy="259045"/>
    <xdr:sp macro="" textlink="">
      <xdr:nvSpPr>
        <xdr:cNvPr id="782" name="テキスト ボックス 781"/>
        <xdr:cNvSpPr txBox="1"/>
      </xdr:nvSpPr>
      <xdr:spPr>
        <a:xfrm>
          <a:off x="19388333" y="1012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85471</xdr:rowOff>
    </xdr:from>
    <xdr:to>
      <xdr:col>27</xdr:col>
      <xdr:colOff>161925</xdr:colOff>
      <xdr:row>59</xdr:row>
      <xdr:rowOff>15621</xdr:rowOff>
    </xdr:to>
    <xdr:sp macro="" textlink="">
      <xdr:nvSpPr>
        <xdr:cNvPr id="783" name="円/楕円 782"/>
        <xdr:cNvSpPr/>
      </xdr:nvSpPr>
      <xdr:spPr>
        <a:xfrm>
          <a:off x="18605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6748</xdr:rowOff>
    </xdr:from>
    <xdr:ext cx="378565" cy="259045"/>
    <xdr:sp macro="" textlink="">
      <xdr:nvSpPr>
        <xdr:cNvPr id="784" name="テキスト ボックス 783"/>
        <xdr:cNvSpPr txBox="1"/>
      </xdr:nvSpPr>
      <xdr:spPr>
        <a:xfrm>
          <a:off x="18467017" y="10122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5" name="正方形/長方形 78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6" name="正方形/長方形 78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7" name="正方形/長方形 78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8" name="正方形/長方形 78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9" name="正方形/長方形 78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0" name="正方形/長方形 78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1" name="正方形/長方形 79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2" name="正方形/長方形 79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3" name="テキスト ボックス 79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4" name="直線コネクタ 79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5" name="テキスト ボックス 79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6" name="直線コネクタ 79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7" name="テキスト ボックス 79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8" name="直線コネクタ 79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9" name="テキスト ボックス 79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0" name="直線コネクタ 79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1" name="テキスト ボックス 80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2" name="直線コネクタ 80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3" name="テキスト ボックス 80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5" name="テキスト ボックス 80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7" name="直線コネクタ 806"/>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8"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9" name="直線コネクタ 808"/>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10"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1" name="直線コネクタ 810"/>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110713</xdr:rowOff>
    </xdr:from>
    <xdr:to>
      <xdr:col>32</xdr:col>
      <xdr:colOff>187325</xdr:colOff>
      <xdr:row>75</xdr:row>
      <xdr:rowOff>89545</xdr:rowOff>
    </xdr:to>
    <xdr:cxnSp macro="">
      <xdr:nvCxnSpPr>
        <xdr:cNvPr id="812" name="直線コネクタ 811"/>
        <xdr:cNvCxnSpPr/>
      </xdr:nvCxnSpPr>
      <xdr:spPr>
        <a:xfrm flipV="1">
          <a:off x="21323300" y="12798013"/>
          <a:ext cx="838200" cy="15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3"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4" name="フローチャート : 判断 813"/>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87945</xdr:rowOff>
    </xdr:from>
    <xdr:to>
      <xdr:col>31</xdr:col>
      <xdr:colOff>34925</xdr:colOff>
      <xdr:row>75</xdr:row>
      <xdr:rowOff>89545</xdr:rowOff>
    </xdr:to>
    <xdr:cxnSp macro="">
      <xdr:nvCxnSpPr>
        <xdr:cNvPr id="815" name="直線コネクタ 814"/>
        <xdr:cNvCxnSpPr/>
      </xdr:nvCxnSpPr>
      <xdr:spPr>
        <a:xfrm>
          <a:off x="20434300" y="1294669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6" name="フローチャート : 判断 815"/>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7" name="テキスト ボックス 816"/>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87945</xdr:rowOff>
    </xdr:from>
    <xdr:to>
      <xdr:col>29</xdr:col>
      <xdr:colOff>517525</xdr:colOff>
      <xdr:row>76</xdr:row>
      <xdr:rowOff>14153</xdr:rowOff>
    </xdr:to>
    <xdr:cxnSp macro="">
      <xdr:nvCxnSpPr>
        <xdr:cNvPr id="818" name="直線コネクタ 817"/>
        <xdr:cNvCxnSpPr/>
      </xdr:nvCxnSpPr>
      <xdr:spPr>
        <a:xfrm flipV="1">
          <a:off x="19545300" y="12946695"/>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9" name="フローチャート : 判断 818"/>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20" name="テキスト ボックス 819"/>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14153</xdr:rowOff>
    </xdr:from>
    <xdr:to>
      <xdr:col>28</xdr:col>
      <xdr:colOff>314325</xdr:colOff>
      <xdr:row>76</xdr:row>
      <xdr:rowOff>126442</xdr:rowOff>
    </xdr:to>
    <xdr:cxnSp macro="">
      <xdr:nvCxnSpPr>
        <xdr:cNvPr id="821" name="直線コネクタ 820"/>
        <xdr:cNvCxnSpPr/>
      </xdr:nvCxnSpPr>
      <xdr:spPr>
        <a:xfrm flipV="1">
          <a:off x="18656300" y="13044353"/>
          <a:ext cx="889000" cy="1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2" name="フローチャート : 判断 821"/>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3" name="テキスト ボックス 822"/>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4" name="フローチャート : 判断 823"/>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5" name="テキスト ボックス 824"/>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59913</xdr:rowOff>
    </xdr:from>
    <xdr:to>
      <xdr:col>32</xdr:col>
      <xdr:colOff>238125</xdr:colOff>
      <xdr:row>74</xdr:row>
      <xdr:rowOff>161513</xdr:rowOff>
    </xdr:to>
    <xdr:sp macro="" textlink="">
      <xdr:nvSpPr>
        <xdr:cNvPr id="831" name="円/楕円 830"/>
        <xdr:cNvSpPr/>
      </xdr:nvSpPr>
      <xdr:spPr>
        <a:xfrm>
          <a:off x="22110700" y="127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82790</xdr:rowOff>
    </xdr:from>
    <xdr:ext cx="534377" cy="259045"/>
    <xdr:sp macro="" textlink="">
      <xdr:nvSpPr>
        <xdr:cNvPr id="832" name="繰出金該当値テキスト"/>
        <xdr:cNvSpPr txBox="1"/>
      </xdr:nvSpPr>
      <xdr:spPr>
        <a:xfrm>
          <a:off x="22212300" y="125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38745</xdr:rowOff>
    </xdr:from>
    <xdr:to>
      <xdr:col>31</xdr:col>
      <xdr:colOff>85725</xdr:colOff>
      <xdr:row>75</xdr:row>
      <xdr:rowOff>140345</xdr:rowOff>
    </xdr:to>
    <xdr:sp macro="" textlink="">
      <xdr:nvSpPr>
        <xdr:cNvPr id="833" name="円/楕円 832"/>
        <xdr:cNvSpPr/>
      </xdr:nvSpPr>
      <xdr:spPr>
        <a:xfrm>
          <a:off x="21272500" y="1289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131472</xdr:rowOff>
    </xdr:from>
    <xdr:ext cx="534377" cy="259045"/>
    <xdr:sp macro="" textlink="">
      <xdr:nvSpPr>
        <xdr:cNvPr id="834" name="テキスト ボックス 833"/>
        <xdr:cNvSpPr txBox="1"/>
      </xdr:nvSpPr>
      <xdr:spPr>
        <a:xfrm>
          <a:off x="21056111" y="1299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37145</xdr:rowOff>
    </xdr:from>
    <xdr:to>
      <xdr:col>29</xdr:col>
      <xdr:colOff>568325</xdr:colOff>
      <xdr:row>75</xdr:row>
      <xdr:rowOff>138745</xdr:rowOff>
    </xdr:to>
    <xdr:sp macro="" textlink="">
      <xdr:nvSpPr>
        <xdr:cNvPr id="835" name="円/楕円 834"/>
        <xdr:cNvSpPr/>
      </xdr:nvSpPr>
      <xdr:spPr>
        <a:xfrm>
          <a:off x="20383500" y="128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129872</xdr:rowOff>
    </xdr:from>
    <xdr:ext cx="534377" cy="259045"/>
    <xdr:sp macro="" textlink="">
      <xdr:nvSpPr>
        <xdr:cNvPr id="836" name="テキスト ボックス 835"/>
        <xdr:cNvSpPr txBox="1"/>
      </xdr:nvSpPr>
      <xdr:spPr>
        <a:xfrm>
          <a:off x="20167111" y="1298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134803</xdr:rowOff>
    </xdr:from>
    <xdr:to>
      <xdr:col>28</xdr:col>
      <xdr:colOff>365125</xdr:colOff>
      <xdr:row>76</xdr:row>
      <xdr:rowOff>64953</xdr:rowOff>
    </xdr:to>
    <xdr:sp macro="" textlink="">
      <xdr:nvSpPr>
        <xdr:cNvPr id="837" name="円/楕円 836"/>
        <xdr:cNvSpPr/>
      </xdr:nvSpPr>
      <xdr:spPr>
        <a:xfrm>
          <a:off x="19494500" y="129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56080</xdr:rowOff>
    </xdr:from>
    <xdr:ext cx="534377" cy="259045"/>
    <xdr:sp macro="" textlink="">
      <xdr:nvSpPr>
        <xdr:cNvPr id="838" name="テキスト ボックス 837"/>
        <xdr:cNvSpPr txBox="1"/>
      </xdr:nvSpPr>
      <xdr:spPr>
        <a:xfrm>
          <a:off x="19278111" y="130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75642</xdr:rowOff>
    </xdr:from>
    <xdr:to>
      <xdr:col>27</xdr:col>
      <xdr:colOff>161925</xdr:colOff>
      <xdr:row>77</xdr:row>
      <xdr:rowOff>5792</xdr:rowOff>
    </xdr:to>
    <xdr:sp macro="" textlink="">
      <xdr:nvSpPr>
        <xdr:cNvPr id="839" name="円/楕円 838"/>
        <xdr:cNvSpPr/>
      </xdr:nvSpPr>
      <xdr:spPr>
        <a:xfrm>
          <a:off x="18605500" y="13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168369</xdr:rowOff>
    </xdr:from>
    <xdr:ext cx="534377" cy="259045"/>
    <xdr:sp macro="" textlink="">
      <xdr:nvSpPr>
        <xdr:cNvPr id="840" name="テキスト ボックス 839"/>
        <xdr:cNvSpPr txBox="1"/>
      </xdr:nvSpPr>
      <xdr:spPr>
        <a:xfrm>
          <a:off x="18389111" y="131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ea"/>
              <a:ea typeface="+mn-ea"/>
              <a:cs typeface="+mn-cs"/>
            </a:rPr>
            <a:t>・歳出決算総額は、住民一人当たり</a:t>
          </a:r>
          <a:r>
            <a:rPr lang="en-US" altLang="ja-JP" sz="1100" baseline="0">
              <a:solidFill>
                <a:schemeClr val="dk1"/>
              </a:solidFill>
              <a:latin typeface="+mn-ea"/>
              <a:ea typeface="+mn-ea"/>
              <a:cs typeface="+mn-cs"/>
            </a:rPr>
            <a:t>380,438</a:t>
          </a:r>
          <a:r>
            <a:rPr lang="ja-JP" altLang="ja-JP" sz="1100" baseline="0">
              <a:solidFill>
                <a:schemeClr val="dk1"/>
              </a:solidFill>
              <a:latin typeface="+mn-ea"/>
              <a:ea typeface="+mn-ea"/>
              <a:cs typeface="+mn-cs"/>
            </a:rPr>
            <a:t>円となっている。主な構成項目である扶助費は、</a:t>
          </a:r>
          <a:r>
            <a:rPr lang="ja-JP" altLang="ja-JP" sz="1100" baseline="0">
              <a:solidFill>
                <a:schemeClr val="dk1"/>
              </a:solidFill>
              <a:latin typeface="+mn-lt"/>
              <a:ea typeface="+mn-ea"/>
              <a:cs typeface="+mn-cs"/>
            </a:rPr>
            <a:t>全体の</a:t>
          </a:r>
          <a:r>
            <a:rPr lang="en-US" altLang="ja-JP" sz="1100" baseline="0">
              <a:solidFill>
                <a:schemeClr val="dk1"/>
              </a:solidFill>
              <a:latin typeface="+mn-ea"/>
              <a:ea typeface="+mn-ea"/>
              <a:cs typeface="+mn-cs"/>
            </a:rPr>
            <a:t>32.5</a:t>
          </a:r>
          <a:r>
            <a:rPr lang="ja-JP" altLang="ja-JP" sz="1100" baseline="0">
              <a:solidFill>
                <a:schemeClr val="dk1"/>
              </a:solidFill>
              <a:latin typeface="+mn-lt"/>
              <a:ea typeface="+mn-ea"/>
              <a:cs typeface="+mn-cs"/>
            </a:rPr>
            <a:t>％と最も高い割合を占めており、</a:t>
          </a:r>
          <a:r>
            <a:rPr lang="ja-JP" altLang="ja-JP" sz="1100" baseline="0">
              <a:solidFill>
                <a:schemeClr val="dk1"/>
              </a:solidFill>
              <a:latin typeface="+mn-ea"/>
              <a:ea typeface="+mn-ea"/>
              <a:cs typeface="+mn-cs"/>
            </a:rPr>
            <a:t>住民一人当たり</a:t>
          </a:r>
          <a:r>
            <a:rPr lang="ja-JP" altLang="en-US" sz="1100" baseline="0">
              <a:solidFill>
                <a:schemeClr val="dk1"/>
              </a:solidFill>
              <a:latin typeface="+mn-ea"/>
              <a:ea typeface="+mn-ea"/>
              <a:cs typeface="+mn-cs"/>
            </a:rPr>
            <a:t>のコストが</a:t>
          </a:r>
          <a:r>
            <a:rPr lang="en-US" altLang="ja-JP" sz="1100" baseline="0">
              <a:solidFill>
                <a:schemeClr val="dk1"/>
              </a:solidFill>
              <a:latin typeface="+mn-ea"/>
              <a:ea typeface="+mn-ea"/>
              <a:cs typeface="+mn-cs"/>
            </a:rPr>
            <a:t>123,799</a:t>
          </a:r>
          <a:r>
            <a:rPr lang="ja-JP" altLang="ja-JP" sz="1100" baseline="0">
              <a:solidFill>
                <a:schemeClr val="dk1"/>
              </a:solidFill>
              <a:latin typeface="+mn-ea"/>
              <a:ea typeface="+mn-ea"/>
              <a:cs typeface="+mn-cs"/>
            </a:rPr>
            <a:t>円と</a:t>
          </a:r>
          <a:r>
            <a:rPr lang="ja-JP" altLang="en-US" sz="1100" baseline="0">
              <a:solidFill>
                <a:schemeClr val="dk1"/>
              </a:solidFill>
              <a:latin typeface="+mn-ea"/>
              <a:ea typeface="+mn-ea"/>
              <a:cs typeface="+mn-cs"/>
            </a:rPr>
            <a:t>高く、</a:t>
          </a:r>
          <a:r>
            <a:rPr lang="ja-JP" altLang="ja-JP" sz="1100" baseline="0">
              <a:solidFill>
                <a:schemeClr val="dk1"/>
              </a:solidFill>
              <a:latin typeface="+mn-ea"/>
              <a:ea typeface="+mn-ea"/>
              <a:cs typeface="+mn-cs"/>
            </a:rPr>
            <a:t>前年度決算</a:t>
          </a:r>
          <a:r>
            <a:rPr lang="ja-JP" altLang="en-US" sz="1100" baseline="0">
              <a:solidFill>
                <a:schemeClr val="dk1"/>
              </a:solidFill>
              <a:latin typeface="+mn-ea"/>
              <a:ea typeface="+mn-ea"/>
              <a:cs typeface="+mn-cs"/>
            </a:rPr>
            <a:t>から</a:t>
          </a:r>
          <a:r>
            <a:rPr lang="en-US" altLang="ja-JP" sz="1100" baseline="0">
              <a:solidFill>
                <a:schemeClr val="dk1"/>
              </a:solidFill>
              <a:latin typeface="+mn-ea"/>
              <a:ea typeface="+mn-ea"/>
              <a:cs typeface="+mn-cs"/>
            </a:rPr>
            <a:t>3.2</a:t>
          </a:r>
          <a:r>
            <a:rPr lang="ja-JP" altLang="ja-JP" sz="1100" baseline="0">
              <a:solidFill>
                <a:schemeClr val="dk1"/>
              </a:solidFill>
              <a:latin typeface="+mn-ea"/>
              <a:ea typeface="+mn-ea"/>
              <a:cs typeface="+mn-cs"/>
            </a:rPr>
            <a:t>％</a:t>
          </a:r>
          <a:r>
            <a:rPr lang="ja-JP" altLang="en-US" sz="1100" baseline="0">
              <a:solidFill>
                <a:schemeClr val="dk1"/>
              </a:solidFill>
              <a:latin typeface="+mn-ea"/>
              <a:ea typeface="+mn-ea"/>
              <a:cs typeface="+mn-cs"/>
            </a:rPr>
            <a:t>の増加</a:t>
          </a:r>
          <a:r>
            <a:rPr lang="ja-JP" altLang="ja-JP" sz="1100" baseline="0">
              <a:solidFill>
                <a:schemeClr val="dk1"/>
              </a:solidFill>
              <a:latin typeface="+mn-ea"/>
              <a:ea typeface="+mn-ea"/>
              <a:cs typeface="+mn-cs"/>
            </a:rPr>
            <a:t>となっている。また大阪府平均と比較すると低いものの、類似団体平均、全国平均と比較すると一人当たりコストが高い水準となっている。これの主な要因としては、生活保護費が高いことによるものである。</a:t>
          </a:r>
          <a:r>
            <a:rPr lang="ja-JP" altLang="ja-JP" sz="1100" b="0" i="0" baseline="0">
              <a:solidFill>
                <a:schemeClr val="dk1"/>
              </a:solidFill>
              <a:latin typeface="+mn-ea"/>
              <a:ea typeface="+mn-ea"/>
              <a:cs typeface="+mn-cs"/>
            </a:rPr>
            <a:t>近年の生活保護費は増加率（対前年比</a:t>
          </a:r>
          <a:r>
            <a:rPr lang="en-US" altLang="ja-JP" sz="1100" b="0" i="0" baseline="0">
              <a:solidFill>
                <a:schemeClr val="dk1"/>
              </a:solidFill>
              <a:latin typeface="+mn-ea"/>
              <a:ea typeface="+mn-ea"/>
              <a:cs typeface="+mn-cs"/>
            </a:rPr>
            <a:t>4.7</a:t>
          </a:r>
          <a:r>
            <a:rPr lang="ja-JP" altLang="ja-JP" sz="1100" b="0" i="0" baseline="0">
              <a:solidFill>
                <a:schemeClr val="dk1"/>
              </a:solidFill>
              <a:latin typeface="+mn-ea"/>
              <a:ea typeface="+mn-ea"/>
              <a:cs typeface="+mn-cs"/>
            </a:rPr>
            <a:t>％増）が鈍化しつつあるものの、依然として扶助費全体を押し上げる構図が続いている。このため、医療扶助の適正化及び就労支援による早期自立化等に取り組み、生活保護費の抑制を図るとともに、社会保障制度全般にわたり資格審査の適正化</a:t>
          </a:r>
          <a:r>
            <a:rPr lang="ja-JP" altLang="en-US" sz="1100" b="0" i="0" baseline="0">
              <a:solidFill>
                <a:schemeClr val="dk1"/>
              </a:solidFill>
              <a:latin typeface="+mn-ea"/>
              <a:ea typeface="+mn-ea"/>
              <a:cs typeface="+mn-cs"/>
            </a:rPr>
            <a:t>等</a:t>
          </a:r>
          <a:r>
            <a:rPr lang="ja-JP" altLang="ja-JP" sz="1100" b="0" i="0" baseline="0">
              <a:solidFill>
                <a:schemeClr val="dk1"/>
              </a:solidFill>
              <a:latin typeface="+mn-ea"/>
              <a:ea typeface="+mn-ea"/>
              <a:cs typeface="+mn-cs"/>
            </a:rPr>
            <a:t>を進め</a:t>
          </a:r>
          <a:r>
            <a:rPr lang="ja-JP" altLang="en-US" sz="1100" b="0" i="0" baseline="0">
              <a:solidFill>
                <a:schemeClr val="dk1"/>
              </a:solidFill>
              <a:latin typeface="+mn-ea"/>
              <a:ea typeface="+mn-ea"/>
              <a:cs typeface="+mn-cs"/>
            </a:rPr>
            <a:t>る</a:t>
          </a:r>
          <a:r>
            <a:rPr lang="ja-JP" altLang="ja-JP" sz="1100" b="0" i="0" baseline="0">
              <a:solidFill>
                <a:schemeClr val="dk1"/>
              </a:solidFill>
              <a:latin typeface="+mn-ea"/>
              <a:ea typeface="+mn-ea"/>
              <a:cs typeface="+mn-cs"/>
            </a:rPr>
            <a:t>ことで、扶助費の上昇抑制を図る。</a:t>
          </a:r>
          <a:endParaRPr lang="en-US" altLang="ja-JP" sz="1100" b="0" i="0" baseline="0">
            <a:solidFill>
              <a:schemeClr val="dk1"/>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kumimoji="1" lang="ja-JP" altLang="ja-JP" sz="1100">
              <a:solidFill>
                <a:schemeClr val="dk1"/>
              </a:solidFill>
              <a:latin typeface="+mn-ea"/>
              <a:ea typeface="+mn-ea"/>
              <a:cs typeface="+mn-cs"/>
            </a:rPr>
            <a:t>・人件費は、</a:t>
          </a:r>
          <a:r>
            <a:rPr lang="ja-JP" altLang="ja-JP" sz="1100" baseline="0">
              <a:solidFill>
                <a:schemeClr val="dk1"/>
              </a:solidFill>
              <a:latin typeface="+mn-ea"/>
              <a:ea typeface="+mn-ea"/>
              <a:cs typeface="+mn-cs"/>
            </a:rPr>
            <a:t>住民一人当たり</a:t>
          </a:r>
          <a:r>
            <a:rPr lang="en-US" altLang="ja-JP" sz="1100" baseline="0">
              <a:solidFill>
                <a:schemeClr val="dk1"/>
              </a:solidFill>
              <a:latin typeface="+mn-ea"/>
              <a:ea typeface="+mn-ea"/>
              <a:cs typeface="+mn-cs"/>
            </a:rPr>
            <a:t>60,978</a:t>
          </a:r>
          <a:r>
            <a:rPr lang="ja-JP" altLang="ja-JP" sz="1100" baseline="0">
              <a:solidFill>
                <a:schemeClr val="dk1"/>
              </a:solidFill>
              <a:latin typeface="+mn-ea"/>
              <a:ea typeface="+mn-ea"/>
              <a:cs typeface="+mn-cs"/>
            </a:rPr>
            <a:t>円で全体の</a:t>
          </a:r>
          <a:r>
            <a:rPr lang="en-US" altLang="ja-JP" sz="1100" baseline="0">
              <a:solidFill>
                <a:schemeClr val="dk1"/>
              </a:solidFill>
              <a:latin typeface="+mn-ea"/>
              <a:ea typeface="+mn-ea"/>
              <a:cs typeface="+mn-cs"/>
            </a:rPr>
            <a:t>16.0</a:t>
          </a:r>
          <a:r>
            <a:rPr lang="ja-JP" altLang="ja-JP" sz="1100" baseline="0">
              <a:solidFill>
                <a:schemeClr val="dk1"/>
              </a:solidFill>
              <a:latin typeface="+mn-ea"/>
              <a:ea typeface="+mn-ea"/>
              <a:cs typeface="+mn-cs"/>
            </a:rPr>
            <a:t>％と扶助費に次いで高い割合を占めている。類似団体と比較すると</a:t>
          </a:r>
          <a:r>
            <a:rPr lang="ja-JP" altLang="en-US" sz="1100" baseline="0">
              <a:solidFill>
                <a:schemeClr val="dk1"/>
              </a:solidFill>
              <a:latin typeface="+mn-ea"/>
              <a:ea typeface="+mn-ea"/>
              <a:cs typeface="+mn-cs"/>
            </a:rPr>
            <a:t>やや</a:t>
          </a:r>
          <a:r>
            <a:rPr lang="ja-JP" altLang="ja-JP" sz="1100" baseline="0">
              <a:solidFill>
                <a:schemeClr val="dk1"/>
              </a:solidFill>
              <a:latin typeface="+mn-ea"/>
              <a:ea typeface="+mn-ea"/>
              <a:cs typeface="+mn-cs"/>
            </a:rPr>
            <a:t>高いものの、大阪府平均、全国平均と比較すると低い状況である。</a:t>
          </a:r>
          <a:r>
            <a:rPr lang="ja-JP" altLang="ja-JP" sz="1100" b="0" i="0" baseline="0">
              <a:solidFill>
                <a:schemeClr val="dk1"/>
              </a:solidFill>
              <a:latin typeface="+mn-ea"/>
              <a:ea typeface="+mn-ea"/>
              <a:cs typeface="+mn-cs"/>
            </a:rPr>
            <a:t>今後も、民間委託化等を含めた業務見直しに積極的に取り組み、人件費の削減、適正化を引き続き図る。</a:t>
          </a:r>
          <a:endParaRPr lang="en-US" altLang="ja-JP" sz="1100" b="0" i="0" baseline="0">
            <a:solidFill>
              <a:schemeClr val="dk1"/>
            </a:solidFill>
            <a:latin typeface="+mn-ea"/>
            <a:ea typeface="+mn-ea"/>
            <a:cs typeface="+mn-cs"/>
          </a:endParaRPr>
        </a:p>
        <a:p>
          <a:pPr rtl="0" eaLnBrk="1" fontAlgn="base" latinLnBrk="0" hangingPunct="1"/>
          <a:r>
            <a:rPr kumimoji="1" lang="ja-JP" altLang="ja-JP" sz="1100">
              <a:solidFill>
                <a:schemeClr val="dk1"/>
              </a:solidFill>
              <a:latin typeface="+mn-ea"/>
              <a:ea typeface="+mn-ea"/>
              <a:cs typeface="+mn-cs"/>
            </a:rPr>
            <a:t>・公債費は、</a:t>
          </a:r>
          <a:r>
            <a:rPr lang="ja-JP" altLang="ja-JP" sz="1100" baseline="0">
              <a:solidFill>
                <a:schemeClr val="dk1"/>
              </a:solidFill>
              <a:latin typeface="+mn-ea"/>
              <a:ea typeface="+mn-ea"/>
              <a:cs typeface="+mn-cs"/>
            </a:rPr>
            <a:t>住民一人当たり</a:t>
          </a:r>
          <a:r>
            <a:rPr lang="en-US" altLang="ja-JP" sz="1100" baseline="0">
              <a:solidFill>
                <a:schemeClr val="dk1"/>
              </a:solidFill>
              <a:latin typeface="+mn-ea"/>
              <a:ea typeface="+mn-ea"/>
              <a:cs typeface="+mn-cs"/>
            </a:rPr>
            <a:t>46,442</a:t>
          </a:r>
          <a:r>
            <a:rPr lang="ja-JP" altLang="ja-JP" sz="1100" baseline="0">
              <a:solidFill>
                <a:schemeClr val="dk1"/>
              </a:solidFill>
              <a:latin typeface="+mn-ea"/>
              <a:ea typeface="+mn-ea"/>
              <a:cs typeface="+mn-cs"/>
            </a:rPr>
            <a:t>円で</a:t>
          </a:r>
          <a:r>
            <a:rPr kumimoji="1" lang="ja-JP" altLang="ja-JP" sz="1100">
              <a:solidFill>
                <a:schemeClr val="dk1"/>
              </a:solidFill>
              <a:latin typeface="+mn-ea"/>
              <a:ea typeface="+mn-ea"/>
              <a:cs typeface="+mn-cs"/>
            </a:rPr>
            <a:t>構成比</a:t>
          </a:r>
          <a:r>
            <a:rPr kumimoji="1" lang="en-US" altLang="ja-JP" sz="1100">
              <a:solidFill>
                <a:schemeClr val="dk1"/>
              </a:solidFill>
              <a:latin typeface="+mn-ea"/>
              <a:ea typeface="+mn-ea"/>
              <a:cs typeface="+mn-cs"/>
            </a:rPr>
            <a:t>12.2</a:t>
          </a:r>
          <a:r>
            <a:rPr kumimoji="1" lang="ja-JP" altLang="ja-JP" sz="1100">
              <a:solidFill>
                <a:schemeClr val="dk1"/>
              </a:solidFill>
              <a:latin typeface="+mn-ea"/>
              <a:ea typeface="+mn-ea"/>
              <a:cs typeface="+mn-cs"/>
            </a:rPr>
            <a:t>％を占めており</a:t>
          </a:r>
          <a:r>
            <a:rPr kumimoji="1" lang="ja-JP" altLang="en-US" sz="1100">
              <a:solidFill>
                <a:schemeClr val="dk1"/>
              </a:solidFill>
              <a:latin typeface="+mn-ea"/>
              <a:ea typeface="+mn-ea"/>
              <a:cs typeface="+mn-cs"/>
            </a:rPr>
            <a:t>、</a:t>
          </a:r>
          <a:r>
            <a:rPr lang="ja-JP" altLang="ja-JP" sz="1100" baseline="0">
              <a:solidFill>
                <a:schemeClr val="dk1"/>
              </a:solidFill>
              <a:latin typeface="+mn-ea"/>
              <a:ea typeface="+mn-ea"/>
              <a:cs typeface="+mn-cs"/>
            </a:rPr>
            <a:t>主な構成項目の</a:t>
          </a:r>
          <a:r>
            <a:rPr lang="en-US" altLang="ja-JP" sz="1100" baseline="0">
              <a:solidFill>
                <a:schemeClr val="dk1"/>
              </a:solidFill>
              <a:latin typeface="+mn-ea"/>
              <a:ea typeface="+mn-ea"/>
              <a:cs typeface="+mn-cs"/>
            </a:rPr>
            <a:t>1</a:t>
          </a:r>
          <a:r>
            <a:rPr lang="ja-JP" altLang="ja-JP" sz="1100" baseline="0">
              <a:solidFill>
                <a:schemeClr val="dk1"/>
              </a:solidFill>
              <a:latin typeface="+mn-ea"/>
              <a:ea typeface="+mn-ea"/>
              <a:cs typeface="+mn-cs"/>
            </a:rPr>
            <a:t>項目である。公債費は</a:t>
          </a:r>
          <a:r>
            <a:rPr kumimoji="1" lang="ja-JP" altLang="ja-JP" sz="1100">
              <a:solidFill>
                <a:schemeClr val="dk1"/>
              </a:solidFill>
              <a:latin typeface="+mn-ea"/>
              <a:ea typeface="+mn-ea"/>
              <a:cs typeface="+mn-cs"/>
            </a:rPr>
            <a:t>類似団体平均、全国平均と比較して高い水準となっており、</a:t>
          </a:r>
          <a:r>
            <a:rPr lang="ja-JP" altLang="ja-JP" sz="1100" b="0" i="0" baseline="0">
              <a:solidFill>
                <a:schemeClr val="dk1"/>
              </a:solidFill>
              <a:latin typeface="+mn-ea"/>
              <a:ea typeface="+mn-ea"/>
              <a:cs typeface="+mn-cs"/>
            </a:rPr>
            <a:t>平成バブル崩壊後に集中的に実施した大規模な建設投資に伴い発行した起債の償還負担が、一人当たりのコストを押し上げる要因となっている。　しかし近年においては事業の選択と集中を実施することで、地方債の新規発行を抑制していることや、過去の大規模な建設投資に係る起債の償還が徐々に終了を迎えるため、今後は公債費負担の割合が減少する傾向である。</a:t>
          </a:r>
          <a:endParaRPr lang="ja-JP" altLang="ja-JP" sz="1100">
            <a:solidFill>
              <a:schemeClr val="dk1"/>
            </a:solidFill>
            <a:latin typeface="+mn-ea"/>
            <a:ea typeface="+mn-ea"/>
            <a:cs typeface="+mn-cs"/>
          </a:endParaRPr>
        </a:p>
        <a:p>
          <a:pPr fontAlgn="base"/>
          <a:r>
            <a:rPr lang="ja-JP" altLang="ja-JP" sz="1100" b="0" i="0" baseline="0">
              <a:solidFill>
                <a:schemeClr val="dk1"/>
              </a:solidFill>
              <a:latin typeface="+mn-ea"/>
              <a:ea typeface="+mn-ea"/>
              <a:cs typeface="+mn-cs"/>
            </a:rPr>
            <a:t>・類似団体平均、大阪府平均と比較して高水準となっているものとして補助費等がある</a:t>
          </a:r>
          <a:r>
            <a:rPr lang="ja-JP" altLang="en-US" sz="1100" b="0" i="0" baseline="0">
              <a:solidFill>
                <a:schemeClr val="dk1"/>
              </a:solidFill>
              <a:latin typeface="+mn-ea"/>
              <a:ea typeface="+mn-ea"/>
              <a:cs typeface="+mn-cs"/>
            </a:rPr>
            <a:t>。高水準の要因は、</a:t>
          </a:r>
          <a:r>
            <a:rPr lang="ja-JP" altLang="ja-JP" sz="1100" b="0" i="0" baseline="0">
              <a:solidFill>
                <a:schemeClr val="dk1"/>
              </a:solidFill>
              <a:latin typeface="+mn-ea"/>
              <a:ea typeface="+mn-ea"/>
              <a:cs typeface="+mn-cs"/>
            </a:rPr>
            <a:t>一部事務組合において実施しているごみ処理事業に係る構成市負担金、下水道事業会計および病院事業会計への繰出金</a:t>
          </a:r>
          <a:r>
            <a:rPr lang="ja-JP" altLang="en-US" sz="1100" b="0" i="0" baseline="0">
              <a:solidFill>
                <a:schemeClr val="dk1"/>
              </a:solidFill>
              <a:latin typeface="+mn-ea"/>
              <a:ea typeface="+mn-ea"/>
              <a:cs typeface="+mn-cs"/>
            </a:rPr>
            <a:t>の負担が</a:t>
          </a:r>
          <a:r>
            <a:rPr lang="ja-JP" altLang="ja-JP" sz="1100" b="0" i="0" baseline="0">
              <a:solidFill>
                <a:schemeClr val="dk1"/>
              </a:solidFill>
              <a:latin typeface="+mn-ea"/>
              <a:ea typeface="+mn-ea"/>
              <a:cs typeface="+mn-cs"/>
            </a:rPr>
            <a:t>大きい</a:t>
          </a:r>
          <a:r>
            <a:rPr lang="ja-JP" altLang="en-US" sz="1100" b="0" i="0" baseline="0">
              <a:solidFill>
                <a:schemeClr val="dk1"/>
              </a:solidFill>
              <a:latin typeface="+mn-ea"/>
              <a:ea typeface="+mn-ea"/>
              <a:cs typeface="+mn-cs"/>
            </a:rPr>
            <a:t>ことによるものである</a:t>
          </a:r>
          <a:r>
            <a:rPr lang="ja-JP" altLang="ja-JP" sz="1100" b="0" i="0" baseline="0">
              <a:solidFill>
                <a:schemeClr val="dk1"/>
              </a:solidFill>
              <a:latin typeface="+mn-ea"/>
              <a:ea typeface="+mn-ea"/>
              <a:cs typeface="+mn-cs"/>
            </a:rPr>
            <a:t>。</a:t>
          </a:r>
          <a:endParaRPr lang="en-US" altLang="ja-JP" sz="1100" b="0" i="0" baseline="0">
            <a:solidFill>
              <a:schemeClr val="dk1"/>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199,214
197,234
72.68
76,183,240
75,788,645
329,474
43,121,339
74,855,876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11249</xdr:rowOff>
    </xdr:from>
    <xdr:to>
      <xdr:col>6</xdr:col>
      <xdr:colOff>511175</xdr:colOff>
      <xdr:row>34</xdr:row>
      <xdr:rowOff>154940</xdr:rowOff>
    </xdr:to>
    <xdr:cxnSp macro="">
      <xdr:nvCxnSpPr>
        <xdr:cNvPr id="63" name="直線コネクタ 62"/>
        <xdr:cNvCxnSpPr/>
      </xdr:nvCxnSpPr>
      <xdr:spPr>
        <a:xfrm flipV="1">
          <a:off x="3797300" y="5840549"/>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120106</xdr:rowOff>
    </xdr:from>
    <xdr:to>
      <xdr:col>5</xdr:col>
      <xdr:colOff>358775</xdr:colOff>
      <xdr:row>34</xdr:row>
      <xdr:rowOff>154940</xdr:rowOff>
    </xdr:to>
    <xdr:cxnSp macro="">
      <xdr:nvCxnSpPr>
        <xdr:cNvPr id="66" name="直線コネクタ 65"/>
        <xdr:cNvCxnSpPr/>
      </xdr:nvCxnSpPr>
      <xdr:spPr>
        <a:xfrm>
          <a:off x="2908300" y="5949406"/>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64589</xdr:rowOff>
    </xdr:from>
    <xdr:to>
      <xdr:col>4</xdr:col>
      <xdr:colOff>155575</xdr:colOff>
      <xdr:row>34</xdr:row>
      <xdr:rowOff>120106</xdr:rowOff>
    </xdr:to>
    <xdr:cxnSp macro="">
      <xdr:nvCxnSpPr>
        <xdr:cNvPr id="69" name="直線コネクタ 68"/>
        <xdr:cNvCxnSpPr/>
      </xdr:nvCxnSpPr>
      <xdr:spPr>
        <a:xfrm>
          <a:off x="2019300" y="589388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134257</xdr:rowOff>
    </xdr:from>
    <xdr:to>
      <xdr:col>2</xdr:col>
      <xdr:colOff>638175</xdr:colOff>
      <xdr:row>34</xdr:row>
      <xdr:rowOff>64589</xdr:rowOff>
    </xdr:to>
    <xdr:cxnSp macro="">
      <xdr:nvCxnSpPr>
        <xdr:cNvPr id="72" name="直線コネクタ 71"/>
        <xdr:cNvCxnSpPr/>
      </xdr:nvCxnSpPr>
      <xdr:spPr>
        <a:xfrm>
          <a:off x="1130300" y="5620657"/>
          <a:ext cx="889000" cy="27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131899</xdr:rowOff>
    </xdr:from>
    <xdr:to>
      <xdr:col>6</xdr:col>
      <xdr:colOff>561975</xdr:colOff>
      <xdr:row>34</xdr:row>
      <xdr:rowOff>62049</xdr:rowOff>
    </xdr:to>
    <xdr:sp macro="" textlink="">
      <xdr:nvSpPr>
        <xdr:cNvPr id="82" name="円/楕円 81"/>
        <xdr:cNvSpPr/>
      </xdr:nvSpPr>
      <xdr:spPr>
        <a:xfrm>
          <a:off x="4584700" y="57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154776</xdr:rowOff>
    </xdr:from>
    <xdr:ext cx="469744" cy="259045"/>
    <xdr:sp macro="" textlink="">
      <xdr:nvSpPr>
        <xdr:cNvPr id="83" name="議会費該当値テキスト"/>
        <xdr:cNvSpPr txBox="1"/>
      </xdr:nvSpPr>
      <xdr:spPr>
        <a:xfrm>
          <a:off x="4686300" y="564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104140</xdr:rowOff>
    </xdr:from>
    <xdr:to>
      <xdr:col>5</xdr:col>
      <xdr:colOff>409575</xdr:colOff>
      <xdr:row>35</xdr:row>
      <xdr:rowOff>34290</xdr:rowOff>
    </xdr:to>
    <xdr:sp macro="" textlink="">
      <xdr:nvSpPr>
        <xdr:cNvPr id="84" name="円/楕円 83"/>
        <xdr:cNvSpPr/>
      </xdr:nvSpPr>
      <xdr:spPr>
        <a:xfrm>
          <a:off x="3746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50817</xdr:rowOff>
    </xdr:from>
    <xdr:ext cx="469744" cy="259045"/>
    <xdr:sp macro="" textlink="">
      <xdr:nvSpPr>
        <xdr:cNvPr id="85" name="テキスト ボックス 84"/>
        <xdr:cNvSpPr txBox="1"/>
      </xdr:nvSpPr>
      <xdr:spPr>
        <a:xfrm>
          <a:off x="3562427"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69306</xdr:rowOff>
    </xdr:from>
    <xdr:to>
      <xdr:col>4</xdr:col>
      <xdr:colOff>206375</xdr:colOff>
      <xdr:row>34</xdr:row>
      <xdr:rowOff>170906</xdr:rowOff>
    </xdr:to>
    <xdr:sp macro="" textlink="">
      <xdr:nvSpPr>
        <xdr:cNvPr id="86" name="円/楕円 85"/>
        <xdr:cNvSpPr/>
      </xdr:nvSpPr>
      <xdr:spPr>
        <a:xfrm>
          <a:off x="2857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15983</xdr:rowOff>
    </xdr:from>
    <xdr:ext cx="469744" cy="259045"/>
    <xdr:sp macro="" textlink="">
      <xdr:nvSpPr>
        <xdr:cNvPr id="87" name="テキスト ボックス 86"/>
        <xdr:cNvSpPr txBox="1"/>
      </xdr:nvSpPr>
      <xdr:spPr>
        <a:xfrm>
          <a:off x="2673427"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13789</xdr:rowOff>
    </xdr:from>
    <xdr:to>
      <xdr:col>3</xdr:col>
      <xdr:colOff>3175</xdr:colOff>
      <xdr:row>34</xdr:row>
      <xdr:rowOff>115389</xdr:rowOff>
    </xdr:to>
    <xdr:sp macro="" textlink="">
      <xdr:nvSpPr>
        <xdr:cNvPr id="88" name="円/楕円 87"/>
        <xdr:cNvSpPr/>
      </xdr:nvSpPr>
      <xdr:spPr>
        <a:xfrm>
          <a:off x="1968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131916</xdr:rowOff>
    </xdr:from>
    <xdr:ext cx="469744" cy="259045"/>
    <xdr:sp macro="" textlink="">
      <xdr:nvSpPr>
        <xdr:cNvPr id="89" name="テキスト ボックス 88"/>
        <xdr:cNvSpPr txBox="1"/>
      </xdr:nvSpPr>
      <xdr:spPr>
        <a:xfrm>
          <a:off x="1784427"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83457</xdr:rowOff>
    </xdr:from>
    <xdr:to>
      <xdr:col>1</xdr:col>
      <xdr:colOff>485775</xdr:colOff>
      <xdr:row>33</xdr:row>
      <xdr:rowOff>13607</xdr:rowOff>
    </xdr:to>
    <xdr:sp macro="" textlink="">
      <xdr:nvSpPr>
        <xdr:cNvPr id="90" name="円/楕円 89"/>
        <xdr:cNvSpPr/>
      </xdr:nvSpPr>
      <xdr:spPr>
        <a:xfrm>
          <a:off x="1079500" y="55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30134</xdr:rowOff>
    </xdr:from>
    <xdr:ext cx="469744" cy="259045"/>
    <xdr:sp macro="" textlink="">
      <xdr:nvSpPr>
        <xdr:cNvPr id="91" name="テキスト ボックス 90"/>
        <xdr:cNvSpPr txBox="1"/>
      </xdr:nvSpPr>
      <xdr:spPr>
        <a:xfrm>
          <a:off x="895427" y="534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53346</xdr:rowOff>
    </xdr:from>
    <xdr:to>
      <xdr:col>6</xdr:col>
      <xdr:colOff>511175</xdr:colOff>
      <xdr:row>58</xdr:row>
      <xdr:rowOff>155778</xdr:rowOff>
    </xdr:to>
    <xdr:cxnSp macro="">
      <xdr:nvCxnSpPr>
        <xdr:cNvPr id="121" name="直線コネクタ 120"/>
        <xdr:cNvCxnSpPr/>
      </xdr:nvCxnSpPr>
      <xdr:spPr>
        <a:xfrm flipV="1">
          <a:off x="3797300" y="9997446"/>
          <a:ext cx="8382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152692</xdr:rowOff>
    </xdr:from>
    <xdr:to>
      <xdr:col>5</xdr:col>
      <xdr:colOff>358775</xdr:colOff>
      <xdr:row>58</xdr:row>
      <xdr:rowOff>155778</xdr:rowOff>
    </xdr:to>
    <xdr:cxnSp macro="">
      <xdr:nvCxnSpPr>
        <xdr:cNvPr id="124" name="直線コネクタ 123"/>
        <xdr:cNvCxnSpPr/>
      </xdr:nvCxnSpPr>
      <xdr:spPr>
        <a:xfrm>
          <a:off x="2908300" y="9925342"/>
          <a:ext cx="8890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132118</xdr:rowOff>
    </xdr:from>
    <xdr:to>
      <xdr:col>4</xdr:col>
      <xdr:colOff>155575</xdr:colOff>
      <xdr:row>57</xdr:row>
      <xdr:rowOff>152692</xdr:rowOff>
    </xdr:to>
    <xdr:cxnSp macro="">
      <xdr:nvCxnSpPr>
        <xdr:cNvPr id="127" name="直線コネクタ 126"/>
        <xdr:cNvCxnSpPr/>
      </xdr:nvCxnSpPr>
      <xdr:spPr>
        <a:xfrm>
          <a:off x="2019300" y="9561868"/>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132118</xdr:rowOff>
    </xdr:from>
    <xdr:to>
      <xdr:col>2</xdr:col>
      <xdr:colOff>638175</xdr:colOff>
      <xdr:row>58</xdr:row>
      <xdr:rowOff>56947</xdr:rowOff>
    </xdr:to>
    <xdr:cxnSp macro="">
      <xdr:nvCxnSpPr>
        <xdr:cNvPr id="130" name="直線コネクタ 129"/>
        <xdr:cNvCxnSpPr/>
      </xdr:nvCxnSpPr>
      <xdr:spPr>
        <a:xfrm flipV="1">
          <a:off x="1130300" y="9561868"/>
          <a:ext cx="889000" cy="4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2" name="テキスト ボックス 131"/>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2546</xdr:rowOff>
    </xdr:from>
    <xdr:to>
      <xdr:col>6</xdr:col>
      <xdr:colOff>561975</xdr:colOff>
      <xdr:row>58</xdr:row>
      <xdr:rowOff>104146</xdr:rowOff>
    </xdr:to>
    <xdr:sp macro="" textlink="">
      <xdr:nvSpPr>
        <xdr:cNvPr id="140" name="円/楕円 139"/>
        <xdr:cNvSpPr/>
      </xdr:nvSpPr>
      <xdr:spPr>
        <a:xfrm>
          <a:off x="4584700" y="99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88923</xdr:rowOff>
    </xdr:from>
    <xdr:ext cx="534377" cy="259045"/>
    <xdr:sp macro="" textlink="">
      <xdr:nvSpPr>
        <xdr:cNvPr id="141" name="総務費該当値テキスト"/>
        <xdr:cNvSpPr txBox="1"/>
      </xdr:nvSpPr>
      <xdr:spPr>
        <a:xfrm>
          <a:off x="4686300" y="98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104978</xdr:rowOff>
    </xdr:from>
    <xdr:to>
      <xdr:col>5</xdr:col>
      <xdr:colOff>409575</xdr:colOff>
      <xdr:row>59</xdr:row>
      <xdr:rowOff>35128</xdr:rowOff>
    </xdr:to>
    <xdr:sp macro="" textlink="">
      <xdr:nvSpPr>
        <xdr:cNvPr id="142" name="円/楕円 141"/>
        <xdr:cNvSpPr/>
      </xdr:nvSpPr>
      <xdr:spPr>
        <a:xfrm>
          <a:off x="37465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26255</xdr:rowOff>
    </xdr:from>
    <xdr:ext cx="534377" cy="259045"/>
    <xdr:sp macro="" textlink="">
      <xdr:nvSpPr>
        <xdr:cNvPr id="143" name="テキスト ボックス 142"/>
        <xdr:cNvSpPr txBox="1"/>
      </xdr:nvSpPr>
      <xdr:spPr>
        <a:xfrm>
          <a:off x="3530111"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101892</xdr:rowOff>
    </xdr:from>
    <xdr:to>
      <xdr:col>4</xdr:col>
      <xdr:colOff>206375</xdr:colOff>
      <xdr:row>58</xdr:row>
      <xdr:rowOff>32042</xdr:rowOff>
    </xdr:to>
    <xdr:sp macro="" textlink="">
      <xdr:nvSpPr>
        <xdr:cNvPr id="144" name="円/楕円 143"/>
        <xdr:cNvSpPr/>
      </xdr:nvSpPr>
      <xdr:spPr>
        <a:xfrm>
          <a:off x="2857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23169</xdr:rowOff>
    </xdr:from>
    <xdr:ext cx="534377" cy="259045"/>
    <xdr:sp macro="" textlink="">
      <xdr:nvSpPr>
        <xdr:cNvPr id="145" name="テキスト ボックス 144"/>
        <xdr:cNvSpPr txBox="1"/>
      </xdr:nvSpPr>
      <xdr:spPr>
        <a:xfrm>
          <a:off x="2641111" y="99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81318</xdr:rowOff>
    </xdr:from>
    <xdr:to>
      <xdr:col>3</xdr:col>
      <xdr:colOff>3175</xdr:colOff>
      <xdr:row>56</xdr:row>
      <xdr:rowOff>11468</xdr:rowOff>
    </xdr:to>
    <xdr:sp macro="" textlink="">
      <xdr:nvSpPr>
        <xdr:cNvPr id="146" name="円/楕円 145"/>
        <xdr:cNvSpPr/>
      </xdr:nvSpPr>
      <xdr:spPr>
        <a:xfrm>
          <a:off x="1968500" y="95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27995</xdr:rowOff>
    </xdr:from>
    <xdr:ext cx="534377" cy="259045"/>
    <xdr:sp macro="" textlink="">
      <xdr:nvSpPr>
        <xdr:cNvPr id="147" name="テキスト ボックス 146"/>
        <xdr:cNvSpPr txBox="1"/>
      </xdr:nvSpPr>
      <xdr:spPr>
        <a:xfrm>
          <a:off x="1752111" y="92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6147</xdr:rowOff>
    </xdr:from>
    <xdr:to>
      <xdr:col>1</xdr:col>
      <xdr:colOff>485775</xdr:colOff>
      <xdr:row>58</xdr:row>
      <xdr:rowOff>107747</xdr:rowOff>
    </xdr:to>
    <xdr:sp macro="" textlink="">
      <xdr:nvSpPr>
        <xdr:cNvPr id="148" name="円/楕円 147"/>
        <xdr:cNvSpPr/>
      </xdr:nvSpPr>
      <xdr:spPr>
        <a:xfrm>
          <a:off x="1079500" y="99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98874</xdr:rowOff>
    </xdr:from>
    <xdr:ext cx="534377" cy="259045"/>
    <xdr:sp macro="" textlink="">
      <xdr:nvSpPr>
        <xdr:cNvPr id="149" name="テキスト ボックス 148"/>
        <xdr:cNvSpPr txBox="1"/>
      </xdr:nvSpPr>
      <xdr:spPr>
        <a:xfrm>
          <a:off x="863111" y="100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8522</xdr:rowOff>
    </xdr:from>
    <xdr:to>
      <xdr:col>6</xdr:col>
      <xdr:colOff>511175</xdr:colOff>
      <xdr:row>71</xdr:row>
      <xdr:rowOff>52508</xdr:rowOff>
    </xdr:to>
    <xdr:cxnSp macro="">
      <xdr:nvCxnSpPr>
        <xdr:cNvPr id="179" name="直線コネクタ 178"/>
        <xdr:cNvCxnSpPr/>
      </xdr:nvCxnSpPr>
      <xdr:spPr>
        <a:xfrm flipV="1">
          <a:off x="3797300" y="12010022"/>
          <a:ext cx="838200" cy="2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52508</xdr:rowOff>
    </xdr:from>
    <xdr:to>
      <xdr:col>5</xdr:col>
      <xdr:colOff>358775</xdr:colOff>
      <xdr:row>72</xdr:row>
      <xdr:rowOff>23419</xdr:rowOff>
    </xdr:to>
    <xdr:cxnSp macro="">
      <xdr:nvCxnSpPr>
        <xdr:cNvPr id="182" name="直線コネクタ 181"/>
        <xdr:cNvCxnSpPr/>
      </xdr:nvCxnSpPr>
      <xdr:spPr>
        <a:xfrm flipV="1">
          <a:off x="2908300" y="12225458"/>
          <a:ext cx="889000" cy="1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23419</xdr:rowOff>
    </xdr:from>
    <xdr:to>
      <xdr:col>4</xdr:col>
      <xdr:colOff>155575</xdr:colOff>
      <xdr:row>73</xdr:row>
      <xdr:rowOff>7969</xdr:rowOff>
    </xdr:to>
    <xdr:cxnSp macro="">
      <xdr:nvCxnSpPr>
        <xdr:cNvPr id="185" name="直線コネクタ 184"/>
        <xdr:cNvCxnSpPr/>
      </xdr:nvCxnSpPr>
      <xdr:spPr>
        <a:xfrm flipV="1">
          <a:off x="2019300" y="12367819"/>
          <a:ext cx="889000" cy="15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7969</xdr:rowOff>
    </xdr:from>
    <xdr:to>
      <xdr:col>2</xdr:col>
      <xdr:colOff>638175</xdr:colOff>
      <xdr:row>73</xdr:row>
      <xdr:rowOff>111106</xdr:rowOff>
    </xdr:to>
    <xdr:cxnSp macro="">
      <xdr:nvCxnSpPr>
        <xdr:cNvPr id="188" name="直線コネクタ 187"/>
        <xdr:cNvCxnSpPr/>
      </xdr:nvCxnSpPr>
      <xdr:spPr>
        <a:xfrm flipV="1">
          <a:off x="1130300" y="12523819"/>
          <a:ext cx="889000" cy="1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69</xdr:row>
      <xdr:rowOff>129172</xdr:rowOff>
    </xdr:from>
    <xdr:to>
      <xdr:col>6</xdr:col>
      <xdr:colOff>561975</xdr:colOff>
      <xdr:row>70</xdr:row>
      <xdr:rowOff>59322</xdr:rowOff>
    </xdr:to>
    <xdr:sp macro="" textlink="">
      <xdr:nvSpPr>
        <xdr:cNvPr id="198" name="円/楕円 197"/>
        <xdr:cNvSpPr/>
      </xdr:nvSpPr>
      <xdr:spPr>
        <a:xfrm>
          <a:off x="4584700" y="119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82199</xdr:rowOff>
    </xdr:from>
    <xdr:ext cx="599010" cy="259045"/>
    <xdr:sp macro="" textlink="">
      <xdr:nvSpPr>
        <xdr:cNvPr id="199" name="民生費該当値テキスト"/>
        <xdr:cNvSpPr txBox="1"/>
      </xdr:nvSpPr>
      <xdr:spPr>
        <a:xfrm>
          <a:off x="4686300" y="1191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182,886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1708</xdr:rowOff>
    </xdr:from>
    <xdr:to>
      <xdr:col>5</xdr:col>
      <xdr:colOff>409575</xdr:colOff>
      <xdr:row>71</xdr:row>
      <xdr:rowOff>103308</xdr:rowOff>
    </xdr:to>
    <xdr:sp macro="" textlink="">
      <xdr:nvSpPr>
        <xdr:cNvPr id="200" name="円/楕円 199"/>
        <xdr:cNvSpPr/>
      </xdr:nvSpPr>
      <xdr:spPr>
        <a:xfrm>
          <a:off x="3746500" y="121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119835</xdr:rowOff>
    </xdr:from>
    <xdr:ext cx="599010" cy="259045"/>
    <xdr:sp macro="" textlink="">
      <xdr:nvSpPr>
        <xdr:cNvPr id="201" name="テキスト ボックス 200"/>
        <xdr:cNvSpPr txBox="1"/>
      </xdr:nvSpPr>
      <xdr:spPr>
        <a:xfrm>
          <a:off x="3497794" y="1194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171,577</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144069</xdr:rowOff>
    </xdr:from>
    <xdr:to>
      <xdr:col>4</xdr:col>
      <xdr:colOff>206375</xdr:colOff>
      <xdr:row>72</xdr:row>
      <xdr:rowOff>74219</xdr:rowOff>
    </xdr:to>
    <xdr:sp macro="" textlink="">
      <xdr:nvSpPr>
        <xdr:cNvPr id="202" name="円/楕円 201"/>
        <xdr:cNvSpPr/>
      </xdr:nvSpPr>
      <xdr:spPr>
        <a:xfrm>
          <a:off x="2857500" y="123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90746</xdr:rowOff>
    </xdr:from>
    <xdr:ext cx="599010" cy="259045"/>
    <xdr:sp macro="" textlink="">
      <xdr:nvSpPr>
        <xdr:cNvPr id="203" name="テキスト ボックス 202"/>
        <xdr:cNvSpPr txBox="1"/>
      </xdr:nvSpPr>
      <xdr:spPr>
        <a:xfrm>
          <a:off x="2608794" y="1209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164,104</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128619</xdr:rowOff>
    </xdr:from>
    <xdr:to>
      <xdr:col>3</xdr:col>
      <xdr:colOff>3175</xdr:colOff>
      <xdr:row>73</xdr:row>
      <xdr:rowOff>58769</xdr:rowOff>
    </xdr:to>
    <xdr:sp macro="" textlink="">
      <xdr:nvSpPr>
        <xdr:cNvPr id="204" name="円/楕円 203"/>
        <xdr:cNvSpPr/>
      </xdr:nvSpPr>
      <xdr:spPr>
        <a:xfrm>
          <a:off x="1968500" y="124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75296</xdr:rowOff>
    </xdr:from>
    <xdr:ext cx="599010" cy="259045"/>
    <xdr:sp macro="" textlink="">
      <xdr:nvSpPr>
        <xdr:cNvPr id="205" name="テキスト ボックス 204"/>
        <xdr:cNvSpPr txBox="1"/>
      </xdr:nvSpPr>
      <xdr:spPr>
        <a:xfrm>
          <a:off x="1719794" y="1224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60306</xdr:rowOff>
    </xdr:from>
    <xdr:to>
      <xdr:col>1</xdr:col>
      <xdr:colOff>485775</xdr:colOff>
      <xdr:row>73</xdr:row>
      <xdr:rowOff>161906</xdr:rowOff>
    </xdr:to>
    <xdr:sp macro="" textlink="">
      <xdr:nvSpPr>
        <xdr:cNvPr id="206" name="円/楕円 205"/>
        <xdr:cNvSpPr/>
      </xdr:nvSpPr>
      <xdr:spPr>
        <a:xfrm>
          <a:off x="1079500" y="125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6983</xdr:rowOff>
    </xdr:from>
    <xdr:ext cx="599010" cy="259045"/>
    <xdr:sp macro="" textlink="">
      <xdr:nvSpPr>
        <xdr:cNvPr id="207" name="テキスト ボックス 206"/>
        <xdr:cNvSpPr txBox="1"/>
      </xdr:nvSpPr>
      <xdr:spPr>
        <a:xfrm>
          <a:off x="830794" y="1235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66188</xdr:rowOff>
    </xdr:from>
    <xdr:to>
      <xdr:col>6</xdr:col>
      <xdr:colOff>511175</xdr:colOff>
      <xdr:row>96</xdr:row>
      <xdr:rowOff>125853</xdr:rowOff>
    </xdr:to>
    <xdr:cxnSp macro="">
      <xdr:nvCxnSpPr>
        <xdr:cNvPr id="239" name="直線コネクタ 238"/>
        <xdr:cNvCxnSpPr/>
      </xdr:nvCxnSpPr>
      <xdr:spPr>
        <a:xfrm>
          <a:off x="3797300" y="16525388"/>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40"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57339</xdr:rowOff>
    </xdr:from>
    <xdr:to>
      <xdr:col>5</xdr:col>
      <xdr:colOff>358775</xdr:colOff>
      <xdr:row>96</xdr:row>
      <xdr:rowOff>66188</xdr:rowOff>
    </xdr:to>
    <xdr:cxnSp macro="">
      <xdr:nvCxnSpPr>
        <xdr:cNvPr id="242" name="直線コネクタ 241"/>
        <xdr:cNvCxnSpPr/>
      </xdr:nvCxnSpPr>
      <xdr:spPr>
        <a:xfrm>
          <a:off x="2908300" y="16516539"/>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4" name="テキスト ボックス 243"/>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57339</xdr:rowOff>
    </xdr:from>
    <xdr:to>
      <xdr:col>4</xdr:col>
      <xdr:colOff>155575</xdr:colOff>
      <xdr:row>96</xdr:row>
      <xdr:rowOff>106291</xdr:rowOff>
    </xdr:to>
    <xdr:cxnSp macro="">
      <xdr:nvCxnSpPr>
        <xdr:cNvPr id="245" name="直線コネクタ 244"/>
        <xdr:cNvCxnSpPr/>
      </xdr:nvCxnSpPr>
      <xdr:spPr>
        <a:xfrm flipV="1">
          <a:off x="2019300" y="16516539"/>
          <a:ext cx="889000" cy="4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106291</xdr:rowOff>
    </xdr:from>
    <xdr:to>
      <xdr:col>2</xdr:col>
      <xdr:colOff>638175</xdr:colOff>
      <xdr:row>96</xdr:row>
      <xdr:rowOff>106716</xdr:rowOff>
    </xdr:to>
    <xdr:cxnSp macro="">
      <xdr:nvCxnSpPr>
        <xdr:cNvPr id="248" name="直線コネクタ 247"/>
        <xdr:cNvCxnSpPr/>
      </xdr:nvCxnSpPr>
      <xdr:spPr>
        <a:xfrm flipV="1">
          <a:off x="1130300" y="16565491"/>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75053</xdr:rowOff>
    </xdr:from>
    <xdr:to>
      <xdr:col>6</xdr:col>
      <xdr:colOff>561975</xdr:colOff>
      <xdr:row>97</xdr:row>
      <xdr:rowOff>5203</xdr:rowOff>
    </xdr:to>
    <xdr:sp macro="" textlink="">
      <xdr:nvSpPr>
        <xdr:cNvPr id="258" name="円/楕円 257"/>
        <xdr:cNvSpPr/>
      </xdr:nvSpPr>
      <xdr:spPr>
        <a:xfrm>
          <a:off x="4584700" y="165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97930</xdr:rowOff>
    </xdr:from>
    <xdr:ext cx="534377" cy="259045"/>
    <xdr:sp macro="" textlink="">
      <xdr:nvSpPr>
        <xdr:cNvPr id="259" name="衛生費該当値テキスト"/>
        <xdr:cNvSpPr txBox="1"/>
      </xdr:nvSpPr>
      <xdr:spPr>
        <a:xfrm>
          <a:off x="4686300" y="163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15388</xdr:rowOff>
    </xdr:from>
    <xdr:to>
      <xdr:col>5</xdr:col>
      <xdr:colOff>409575</xdr:colOff>
      <xdr:row>96</xdr:row>
      <xdr:rowOff>116988</xdr:rowOff>
    </xdr:to>
    <xdr:sp macro="" textlink="">
      <xdr:nvSpPr>
        <xdr:cNvPr id="260" name="円/楕円 259"/>
        <xdr:cNvSpPr/>
      </xdr:nvSpPr>
      <xdr:spPr>
        <a:xfrm>
          <a:off x="3746500" y="164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133515</xdr:rowOff>
    </xdr:from>
    <xdr:ext cx="534377" cy="259045"/>
    <xdr:sp macro="" textlink="">
      <xdr:nvSpPr>
        <xdr:cNvPr id="261" name="テキスト ボックス 260"/>
        <xdr:cNvSpPr txBox="1"/>
      </xdr:nvSpPr>
      <xdr:spPr>
        <a:xfrm>
          <a:off x="3530111" y="16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6539</xdr:rowOff>
    </xdr:from>
    <xdr:to>
      <xdr:col>4</xdr:col>
      <xdr:colOff>206375</xdr:colOff>
      <xdr:row>96</xdr:row>
      <xdr:rowOff>108139</xdr:rowOff>
    </xdr:to>
    <xdr:sp macro="" textlink="">
      <xdr:nvSpPr>
        <xdr:cNvPr id="262" name="円/楕円 261"/>
        <xdr:cNvSpPr/>
      </xdr:nvSpPr>
      <xdr:spPr>
        <a:xfrm>
          <a:off x="2857500" y="16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124666</xdr:rowOff>
    </xdr:from>
    <xdr:ext cx="534377" cy="259045"/>
    <xdr:sp macro="" textlink="">
      <xdr:nvSpPr>
        <xdr:cNvPr id="263" name="テキスト ボックス 262"/>
        <xdr:cNvSpPr txBox="1"/>
      </xdr:nvSpPr>
      <xdr:spPr>
        <a:xfrm>
          <a:off x="2641111" y="1624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55491</xdr:rowOff>
    </xdr:from>
    <xdr:to>
      <xdr:col>3</xdr:col>
      <xdr:colOff>3175</xdr:colOff>
      <xdr:row>96</xdr:row>
      <xdr:rowOff>157091</xdr:rowOff>
    </xdr:to>
    <xdr:sp macro="" textlink="">
      <xdr:nvSpPr>
        <xdr:cNvPr id="264" name="円/楕円 263"/>
        <xdr:cNvSpPr/>
      </xdr:nvSpPr>
      <xdr:spPr>
        <a:xfrm>
          <a:off x="1968500" y="165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2168</xdr:rowOff>
    </xdr:from>
    <xdr:ext cx="534377" cy="259045"/>
    <xdr:sp macro="" textlink="">
      <xdr:nvSpPr>
        <xdr:cNvPr id="265" name="テキスト ボックス 264"/>
        <xdr:cNvSpPr txBox="1"/>
      </xdr:nvSpPr>
      <xdr:spPr>
        <a:xfrm>
          <a:off x="1752111" y="1628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55916</xdr:rowOff>
    </xdr:from>
    <xdr:to>
      <xdr:col>1</xdr:col>
      <xdr:colOff>485775</xdr:colOff>
      <xdr:row>96</xdr:row>
      <xdr:rowOff>157516</xdr:rowOff>
    </xdr:to>
    <xdr:sp macro="" textlink="">
      <xdr:nvSpPr>
        <xdr:cNvPr id="266" name="円/楕円 265"/>
        <xdr:cNvSpPr/>
      </xdr:nvSpPr>
      <xdr:spPr>
        <a:xfrm>
          <a:off x="1079500" y="165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2593</xdr:rowOff>
    </xdr:from>
    <xdr:ext cx="534377" cy="259045"/>
    <xdr:sp macro="" textlink="">
      <xdr:nvSpPr>
        <xdr:cNvPr id="267" name="テキスト ボックス 266"/>
        <xdr:cNvSpPr txBox="1"/>
      </xdr:nvSpPr>
      <xdr:spPr>
        <a:xfrm>
          <a:off x="863111" y="1629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7112</xdr:rowOff>
    </xdr:from>
    <xdr:to>
      <xdr:col>15</xdr:col>
      <xdr:colOff>180975</xdr:colOff>
      <xdr:row>39</xdr:row>
      <xdr:rowOff>12319</xdr:rowOff>
    </xdr:to>
    <xdr:cxnSp macro="">
      <xdr:nvCxnSpPr>
        <xdr:cNvPr id="296" name="直線コネクタ 295"/>
        <xdr:cNvCxnSpPr/>
      </xdr:nvCxnSpPr>
      <xdr:spPr>
        <a:xfrm>
          <a:off x="9639300" y="6693662"/>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7112</xdr:rowOff>
    </xdr:from>
    <xdr:to>
      <xdr:col>14</xdr:col>
      <xdr:colOff>28575</xdr:colOff>
      <xdr:row>39</xdr:row>
      <xdr:rowOff>12827</xdr:rowOff>
    </xdr:to>
    <xdr:cxnSp macro="">
      <xdr:nvCxnSpPr>
        <xdr:cNvPr id="299" name="直線コネクタ 298"/>
        <xdr:cNvCxnSpPr/>
      </xdr:nvCxnSpPr>
      <xdr:spPr>
        <a:xfrm flipV="1">
          <a:off x="8750300" y="669366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762</xdr:rowOff>
    </xdr:from>
    <xdr:to>
      <xdr:col>12</xdr:col>
      <xdr:colOff>511175</xdr:colOff>
      <xdr:row>39</xdr:row>
      <xdr:rowOff>12827</xdr:rowOff>
    </xdr:to>
    <xdr:cxnSp macro="">
      <xdr:nvCxnSpPr>
        <xdr:cNvPr id="302" name="直線コネクタ 301"/>
        <xdr:cNvCxnSpPr/>
      </xdr:nvCxnSpPr>
      <xdr:spPr>
        <a:xfrm>
          <a:off x="7861300" y="66873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143764</xdr:rowOff>
    </xdr:from>
    <xdr:to>
      <xdr:col>11</xdr:col>
      <xdr:colOff>307975</xdr:colOff>
      <xdr:row>39</xdr:row>
      <xdr:rowOff>762</xdr:rowOff>
    </xdr:to>
    <xdr:cxnSp macro="">
      <xdr:nvCxnSpPr>
        <xdr:cNvPr id="305" name="直線コネクタ 304"/>
        <xdr:cNvCxnSpPr/>
      </xdr:nvCxnSpPr>
      <xdr:spPr>
        <a:xfrm>
          <a:off x="6972300" y="6658864"/>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132969</xdr:rowOff>
    </xdr:from>
    <xdr:to>
      <xdr:col>15</xdr:col>
      <xdr:colOff>231775</xdr:colOff>
      <xdr:row>39</xdr:row>
      <xdr:rowOff>63119</xdr:rowOff>
    </xdr:to>
    <xdr:sp macro="" textlink="">
      <xdr:nvSpPr>
        <xdr:cNvPr id="315" name="円/楕円 314"/>
        <xdr:cNvSpPr/>
      </xdr:nvSpPr>
      <xdr:spPr>
        <a:xfrm>
          <a:off x="10426700" y="66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47896</xdr:rowOff>
    </xdr:from>
    <xdr:ext cx="378565" cy="259045"/>
    <xdr:sp macro="" textlink="">
      <xdr:nvSpPr>
        <xdr:cNvPr id="316" name="労働費該当値テキスト"/>
        <xdr:cNvSpPr txBox="1"/>
      </xdr:nvSpPr>
      <xdr:spPr>
        <a:xfrm>
          <a:off x="10528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127762</xdr:rowOff>
    </xdr:from>
    <xdr:to>
      <xdr:col>14</xdr:col>
      <xdr:colOff>79375</xdr:colOff>
      <xdr:row>39</xdr:row>
      <xdr:rowOff>57912</xdr:rowOff>
    </xdr:to>
    <xdr:sp macro="" textlink="">
      <xdr:nvSpPr>
        <xdr:cNvPr id="317" name="円/楕円 316"/>
        <xdr:cNvSpPr/>
      </xdr:nvSpPr>
      <xdr:spPr>
        <a:xfrm>
          <a:off x="9588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49039</xdr:rowOff>
    </xdr:from>
    <xdr:ext cx="378565" cy="259045"/>
    <xdr:sp macro="" textlink="">
      <xdr:nvSpPr>
        <xdr:cNvPr id="318" name="テキスト ボックス 317"/>
        <xdr:cNvSpPr txBox="1"/>
      </xdr:nvSpPr>
      <xdr:spPr>
        <a:xfrm>
          <a:off x="9450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133477</xdr:rowOff>
    </xdr:from>
    <xdr:to>
      <xdr:col>12</xdr:col>
      <xdr:colOff>561975</xdr:colOff>
      <xdr:row>39</xdr:row>
      <xdr:rowOff>63627</xdr:rowOff>
    </xdr:to>
    <xdr:sp macro="" textlink="">
      <xdr:nvSpPr>
        <xdr:cNvPr id="319" name="円/楕円 318"/>
        <xdr:cNvSpPr/>
      </xdr:nvSpPr>
      <xdr:spPr>
        <a:xfrm>
          <a:off x="8699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54754</xdr:rowOff>
    </xdr:from>
    <xdr:ext cx="378565" cy="259045"/>
    <xdr:sp macro="" textlink="">
      <xdr:nvSpPr>
        <xdr:cNvPr id="320" name="テキスト ボックス 319"/>
        <xdr:cNvSpPr txBox="1"/>
      </xdr:nvSpPr>
      <xdr:spPr>
        <a:xfrm>
          <a:off x="8561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121412</xdr:rowOff>
    </xdr:from>
    <xdr:to>
      <xdr:col>11</xdr:col>
      <xdr:colOff>358775</xdr:colOff>
      <xdr:row>39</xdr:row>
      <xdr:rowOff>51562</xdr:rowOff>
    </xdr:to>
    <xdr:sp macro="" textlink="">
      <xdr:nvSpPr>
        <xdr:cNvPr id="321" name="円/楕円 320"/>
        <xdr:cNvSpPr/>
      </xdr:nvSpPr>
      <xdr:spPr>
        <a:xfrm>
          <a:off x="781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42689</xdr:rowOff>
    </xdr:from>
    <xdr:ext cx="378565" cy="259045"/>
    <xdr:sp macro="" textlink="">
      <xdr:nvSpPr>
        <xdr:cNvPr id="322" name="テキスト ボックス 321"/>
        <xdr:cNvSpPr txBox="1"/>
      </xdr:nvSpPr>
      <xdr:spPr>
        <a:xfrm>
          <a:off x="7672017" y="672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92964</xdr:rowOff>
    </xdr:from>
    <xdr:to>
      <xdr:col>10</xdr:col>
      <xdr:colOff>155575</xdr:colOff>
      <xdr:row>39</xdr:row>
      <xdr:rowOff>23114</xdr:rowOff>
    </xdr:to>
    <xdr:sp macro="" textlink="">
      <xdr:nvSpPr>
        <xdr:cNvPr id="323" name="円/楕円 322"/>
        <xdr:cNvSpPr/>
      </xdr:nvSpPr>
      <xdr:spPr>
        <a:xfrm>
          <a:off x="6921500" y="66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14241</xdr:rowOff>
    </xdr:from>
    <xdr:ext cx="378565" cy="259045"/>
    <xdr:sp macro="" textlink="">
      <xdr:nvSpPr>
        <xdr:cNvPr id="324" name="テキスト ボックス 323"/>
        <xdr:cNvSpPr txBox="1"/>
      </xdr:nvSpPr>
      <xdr:spPr>
        <a:xfrm>
          <a:off x="6783017" y="670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48077</xdr:rowOff>
    </xdr:from>
    <xdr:to>
      <xdr:col>15</xdr:col>
      <xdr:colOff>180975</xdr:colOff>
      <xdr:row>58</xdr:row>
      <xdr:rowOff>56673</xdr:rowOff>
    </xdr:to>
    <xdr:cxnSp macro="">
      <xdr:nvCxnSpPr>
        <xdr:cNvPr id="351" name="直線コネクタ 350"/>
        <xdr:cNvCxnSpPr/>
      </xdr:nvCxnSpPr>
      <xdr:spPr>
        <a:xfrm flipV="1">
          <a:off x="9639300" y="9992177"/>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56673</xdr:rowOff>
    </xdr:from>
    <xdr:to>
      <xdr:col>14</xdr:col>
      <xdr:colOff>28575</xdr:colOff>
      <xdr:row>58</xdr:row>
      <xdr:rowOff>57130</xdr:rowOff>
    </xdr:to>
    <xdr:cxnSp macro="">
      <xdr:nvCxnSpPr>
        <xdr:cNvPr id="354" name="直線コネクタ 353"/>
        <xdr:cNvCxnSpPr/>
      </xdr:nvCxnSpPr>
      <xdr:spPr>
        <a:xfrm flipV="1">
          <a:off x="8750300" y="100007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49266</xdr:rowOff>
    </xdr:from>
    <xdr:to>
      <xdr:col>12</xdr:col>
      <xdr:colOff>511175</xdr:colOff>
      <xdr:row>58</xdr:row>
      <xdr:rowOff>57130</xdr:rowOff>
    </xdr:to>
    <xdr:cxnSp macro="">
      <xdr:nvCxnSpPr>
        <xdr:cNvPr id="357" name="直線コネクタ 356"/>
        <xdr:cNvCxnSpPr/>
      </xdr:nvCxnSpPr>
      <xdr:spPr>
        <a:xfrm>
          <a:off x="7861300" y="999336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49266</xdr:rowOff>
    </xdr:from>
    <xdr:to>
      <xdr:col>11</xdr:col>
      <xdr:colOff>307975</xdr:colOff>
      <xdr:row>58</xdr:row>
      <xdr:rowOff>49312</xdr:rowOff>
    </xdr:to>
    <xdr:cxnSp macro="">
      <xdr:nvCxnSpPr>
        <xdr:cNvPr id="360" name="直線コネクタ 359"/>
        <xdr:cNvCxnSpPr/>
      </xdr:nvCxnSpPr>
      <xdr:spPr>
        <a:xfrm flipV="1">
          <a:off x="6972300" y="999336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168727</xdr:rowOff>
    </xdr:from>
    <xdr:to>
      <xdr:col>15</xdr:col>
      <xdr:colOff>231775</xdr:colOff>
      <xdr:row>58</xdr:row>
      <xdr:rowOff>98877</xdr:rowOff>
    </xdr:to>
    <xdr:sp macro="" textlink="">
      <xdr:nvSpPr>
        <xdr:cNvPr id="370" name="円/楕円 369"/>
        <xdr:cNvSpPr/>
      </xdr:nvSpPr>
      <xdr:spPr>
        <a:xfrm>
          <a:off x="104267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83654</xdr:rowOff>
    </xdr:from>
    <xdr:ext cx="469744" cy="259045"/>
    <xdr:sp macro="" textlink="">
      <xdr:nvSpPr>
        <xdr:cNvPr id="371" name="農林水産業費該当値テキスト"/>
        <xdr:cNvSpPr txBox="1"/>
      </xdr:nvSpPr>
      <xdr:spPr>
        <a:xfrm>
          <a:off x="10528300" y="985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5873</xdr:rowOff>
    </xdr:from>
    <xdr:to>
      <xdr:col>14</xdr:col>
      <xdr:colOff>79375</xdr:colOff>
      <xdr:row>58</xdr:row>
      <xdr:rowOff>107473</xdr:rowOff>
    </xdr:to>
    <xdr:sp macro="" textlink="">
      <xdr:nvSpPr>
        <xdr:cNvPr id="372" name="円/楕円 371"/>
        <xdr:cNvSpPr/>
      </xdr:nvSpPr>
      <xdr:spPr>
        <a:xfrm>
          <a:off x="9588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98600</xdr:rowOff>
    </xdr:from>
    <xdr:ext cx="469744" cy="259045"/>
    <xdr:sp macro="" textlink="">
      <xdr:nvSpPr>
        <xdr:cNvPr id="373" name="テキスト ボックス 372"/>
        <xdr:cNvSpPr txBox="1"/>
      </xdr:nvSpPr>
      <xdr:spPr>
        <a:xfrm>
          <a:off x="9404427" y="100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6330</xdr:rowOff>
    </xdr:from>
    <xdr:to>
      <xdr:col>12</xdr:col>
      <xdr:colOff>561975</xdr:colOff>
      <xdr:row>58</xdr:row>
      <xdr:rowOff>107930</xdr:rowOff>
    </xdr:to>
    <xdr:sp macro="" textlink="">
      <xdr:nvSpPr>
        <xdr:cNvPr id="374" name="円/楕円 373"/>
        <xdr:cNvSpPr/>
      </xdr:nvSpPr>
      <xdr:spPr>
        <a:xfrm>
          <a:off x="8699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99057</xdr:rowOff>
    </xdr:from>
    <xdr:ext cx="469744" cy="259045"/>
    <xdr:sp macro="" textlink="">
      <xdr:nvSpPr>
        <xdr:cNvPr id="375" name="テキスト ボックス 374"/>
        <xdr:cNvSpPr txBox="1"/>
      </xdr:nvSpPr>
      <xdr:spPr>
        <a:xfrm>
          <a:off x="8515427" y="100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169916</xdr:rowOff>
    </xdr:from>
    <xdr:to>
      <xdr:col>11</xdr:col>
      <xdr:colOff>358775</xdr:colOff>
      <xdr:row>58</xdr:row>
      <xdr:rowOff>100066</xdr:rowOff>
    </xdr:to>
    <xdr:sp macro="" textlink="">
      <xdr:nvSpPr>
        <xdr:cNvPr id="376" name="円/楕円 375"/>
        <xdr:cNvSpPr/>
      </xdr:nvSpPr>
      <xdr:spPr>
        <a:xfrm>
          <a:off x="7810500" y="99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91193</xdr:rowOff>
    </xdr:from>
    <xdr:ext cx="469744" cy="259045"/>
    <xdr:sp macro="" textlink="">
      <xdr:nvSpPr>
        <xdr:cNvPr id="377" name="テキスト ボックス 376"/>
        <xdr:cNvSpPr txBox="1"/>
      </xdr:nvSpPr>
      <xdr:spPr>
        <a:xfrm>
          <a:off x="7626427" y="1003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169962</xdr:rowOff>
    </xdr:from>
    <xdr:to>
      <xdr:col>10</xdr:col>
      <xdr:colOff>155575</xdr:colOff>
      <xdr:row>58</xdr:row>
      <xdr:rowOff>100112</xdr:rowOff>
    </xdr:to>
    <xdr:sp macro="" textlink="">
      <xdr:nvSpPr>
        <xdr:cNvPr id="378" name="円/楕円 377"/>
        <xdr:cNvSpPr/>
      </xdr:nvSpPr>
      <xdr:spPr>
        <a:xfrm>
          <a:off x="6921500" y="99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91239</xdr:rowOff>
    </xdr:from>
    <xdr:ext cx="469744" cy="259045"/>
    <xdr:sp macro="" textlink="">
      <xdr:nvSpPr>
        <xdr:cNvPr id="379" name="テキスト ボックス 378"/>
        <xdr:cNvSpPr txBox="1"/>
      </xdr:nvSpPr>
      <xdr:spPr>
        <a:xfrm>
          <a:off x="6737427" y="1003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40328</xdr:rowOff>
    </xdr:from>
    <xdr:to>
      <xdr:col>15</xdr:col>
      <xdr:colOff>180975</xdr:colOff>
      <xdr:row>78</xdr:row>
      <xdr:rowOff>40830</xdr:rowOff>
    </xdr:to>
    <xdr:cxnSp macro="">
      <xdr:nvCxnSpPr>
        <xdr:cNvPr id="406" name="直線コネクタ 405"/>
        <xdr:cNvCxnSpPr/>
      </xdr:nvCxnSpPr>
      <xdr:spPr>
        <a:xfrm>
          <a:off x="9639300" y="13413428"/>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33720</xdr:rowOff>
    </xdr:from>
    <xdr:to>
      <xdr:col>14</xdr:col>
      <xdr:colOff>28575</xdr:colOff>
      <xdr:row>78</xdr:row>
      <xdr:rowOff>40328</xdr:rowOff>
    </xdr:to>
    <xdr:cxnSp macro="">
      <xdr:nvCxnSpPr>
        <xdr:cNvPr id="409" name="直線コネクタ 408"/>
        <xdr:cNvCxnSpPr/>
      </xdr:nvCxnSpPr>
      <xdr:spPr>
        <a:xfrm>
          <a:off x="8750300" y="13406820"/>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33720</xdr:rowOff>
    </xdr:from>
    <xdr:to>
      <xdr:col>12</xdr:col>
      <xdr:colOff>511175</xdr:colOff>
      <xdr:row>78</xdr:row>
      <xdr:rowOff>81476</xdr:rowOff>
    </xdr:to>
    <xdr:cxnSp macro="">
      <xdr:nvCxnSpPr>
        <xdr:cNvPr id="412" name="直線コネクタ 411"/>
        <xdr:cNvCxnSpPr/>
      </xdr:nvCxnSpPr>
      <xdr:spPr>
        <a:xfrm flipV="1">
          <a:off x="7861300" y="13406820"/>
          <a:ext cx="889000" cy="4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46568</xdr:rowOff>
    </xdr:from>
    <xdr:to>
      <xdr:col>11</xdr:col>
      <xdr:colOff>307975</xdr:colOff>
      <xdr:row>78</xdr:row>
      <xdr:rowOff>81476</xdr:rowOff>
    </xdr:to>
    <xdr:cxnSp macro="">
      <xdr:nvCxnSpPr>
        <xdr:cNvPr id="415" name="直線コネクタ 414"/>
        <xdr:cNvCxnSpPr/>
      </xdr:nvCxnSpPr>
      <xdr:spPr>
        <a:xfrm>
          <a:off x="6972300" y="13419668"/>
          <a:ext cx="889000" cy="3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161480</xdr:rowOff>
    </xdr:from>
    <xdr:to>
      <xdr:col>15</xdr:col>
      <xdr:colOff>231775</xdr:colOff>
      <xdr:row>78</xdr:row>
      <xdr:rowOff>91630</xdr:rowOff>
    </xdr:to>
    <xdr:sp macro="" textlink="">
      <xdr:nvSpPr>
        <xdr:cNvPr id="425" name="円/楕円 424"/>
        <xdr:cNvSpPr/>
      </xdr:nvSpPr>
      <xdr:spPr>
        <a:xfrm>
          <a:off x="10426700" y="133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76407</xdr:rowOff>
    </xdr:from>
    <xdr:ext cx="469744" cy="259045"/>
    <xdr:sp macro="" textlink="">
      <xdr:nvSpPr>
        <xdr:cNvPr id="426" name="商工費該当値テキスト"/>
        <xdr:cNvSpPr txBox="1"/>
      </xdr:nvSpPr>
      <xdr:spPr>
        <a:xfrm>
          <a:off x="10528300" y="132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160978</xdr:rowOff>
    </xdr:from>
    <xdr:to>
      <xdr:col>14</xdr:col>
      <xdr:colOff>79375</xdr:colOff>
      <xdr:row>78</xdr:row>
      <xdr:rowOff>91128</xdr:rowOff>
    </xdr:to>
    <xdr:sp macro="" textlink="">
      <xdr:nvSpPr>
        <xdr:cNvPr id="427" name="円/楕円 426"/>
        <xdr:cNvSpPr/>
      </xdr:nvSpPr>
      <xdr:spPr>
        <a:xfrm>
          <a:off x="9588500" y="133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82255</xdr:rowOff>
    </xdr:from>
    <xdr:ext cx="469744" cy="259045"/>
    <xdr:sp macro="" textlink="">
      <xdr:nvSpPr>
        <xdr:cNvPr id="428" name="テキスト ボックス 427"/>
        <xdr:cNvSpPr txBox="1"/>
      </xdr:nvSpPr>
      <xdr:spPr>
        <a:xfrm>
          <a:off x="9404427" y="1345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154370</xdr:rowOff>
    </xdr:from>
    <xdr:to>
      <xdr:col>12</xdr:col>
      <xdr:colOff>561975</xdr:colOff>
      <xdr:row>78</xdr:row>
      <xdr:rowOff>84520</xdr:rowOff>
    </xdr:to>
    <xdr:sp macro="" textlink="">
      <xdr:nvSpPr>
        <xdr:cNvPr id="429" name="円/楕円 428"/>
        <xdr:cNvSpPr/>
      </xdr:nvSpPr>
      <xdr:spPr>
        <a:xfrm>
          <a:off x="8699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75647</xdr:rowOff>
    </xdr:from>
    <xdr:ext cx="469744" cy="259045"/>
    <xdr:sp macro="" textlink="">
      <xdr:nvSpPr>
        <xdr:cNvPr id="430" name="テキスト ボックス 429"/>
        <xdr:cNvSpPr txBox="1"/>
      </xdr:nvSpPr>
      <xdr:spPr>
        <a:xfrm>
          <a:off x="8515427"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30676</xdr:rowOff>
    </xdr:from>
    <xdr:to>
      <xdr:col>11</xdr:col>
      <xdr:colOff>358775</xdr:colOff>
      <xdr:row>78</xdr:row>
      <xdr:rowOff>132276</xdr:rowOff>
    </xdr:to>
    <xdr:sp macro="" textlink="">
      <xdr:nvSpPr>
        <xdr:cNvPr id="431" name="円/楕円 430"/>
        <xdr:cNvSpPr/>
      </xdr:nvSpPr>
      <xdr:spPr>
        <a:xfrm>
          <a:off x="7810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123403</xdr:rowOff>
    </xdr:from>
    <xdr:ext cx="469744" cy="259045"/>
    <xdr:sp macro="" textlink="">
      <xdr:nvSpPr>
        <xdr:cNvPr id="432" name="テキスト ボックス 431"/>
        <xdr:cNvSpPr txBox="1"/>
      </xdr:nvSpPr>
      <xdr:spPr>
        <a:xfrm>
          <a:off x="7626427"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167218</xdr:rowOff>
    </xdr:from>
    <xdr:to>
      <xdr:col>10</xdr:col>
      <xdr:colOff>155575</xdr:colOff>
      <xdr:row>78</xdr:row>
      <xdr:rowOff>97368</xdr:rowOff>
    </xdr:to>
    <xdr:sp macro="" textlink="">
      <xdr:nvSpPr>
        <xdr:cNvPr id="433" name="円/楕円 432"/>
        <xdr:cNvSpPr/>
      </xdr:nvSpPr>
      <xdr:spPr>
        <a:xfrm>
          <a:off x="6921500" y="133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88495</xdr:rowOff>
    </xdr:from>
    <xdr:ext cx="469744" cy="259045"/>
    <xdr:sp macro="" textlink="">
      <xdr:nvSpPr>
        <xdr:cNvPr id="434" name="テキスト ボックス 433"/>
        <xdr:cNvSpPr txBox="1"/>
      </xdr:nvSpPr>
      <xdr:spPr>
        <a:xfrm>
          <a:off x="6737427" y="134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20295</xdr:rowOff>
    </xdr:from>
    <xdr:to>
      <xdr:col>15</xdr:col>
      <xdr:colOff>180975</xdr:colOff>
      <xdr:row>98</xdr:row>
      <xdr:rowOff>102152</xdr:rowOff>
    </xdr:to>
    <xdr:cxnSp macro="">
      <xdr:nvCxnSpPr>
        <xdr:cNvPr id="464" name="直線コネクタ 463"/>
        <xdr:cNvCxnSpPr/>
      </xdr:nvCxnSpPr>
      <xdr:spPr>
        <a:xfrm flipV="1">
          <a:off x="9639300" y="16822395"/>
          <a:ext cx="8382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42659</xdr:rowOff>
    </xdr:from>
    <xdr:to>
      <xdr:col>14</xdr:col>
      <xdr:colOff>28575</xdr:colOff>
      <xdr:row>98</xdr:row>
      <xdr:rowOff>102152</xdr:rowOff>
    </xdr:to>
    <xdr:cxnSp macro="">
      <xdr:nvCxnSpPr>
        <xdr:cNvPr id="467" name="直線コネクタ 466"/>
        <xdr:cNvCxnSpPr/>
      </xdr:nvCxnSpPr>
      <xdr:spPr>
        <a:xfrm>
          <a:off x="8750300" y="16844759"/>
          <a:ext cx="889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42659</xdr:rowOff>
    </xdr:from>
    <xdr:to>
      <xdr:col>12</xdr:col>
      <xdr:colOff>511175</xdr:colOff>
      <xdr:row>98</xdr:row>
      <xdr:rowOff>71616</xdr:rowOff>
    </xdr:to>
    <xdr:cxnSp macro="">
      <xdr:nvCxnSpPr>
        <xdr:cNvPr id="470" name="直線コネクタ 469"/>
        <xdr:cNvCxnSpPr/>
      </xdr:nvCxnSpPr>
      <xdr:spPr>
        <a:xfrm flipV="1">
          <a:off x="7861300" y="1684475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48470</xdr:rowOff>
    </xdr:from>
    <xdr:to>
      <xdr:col>11</xdr:col>
      <xdr:colOff>307975</xdr:colOff>
      <xdr:row>98</xdr:row>
      <xdr:rowOff>71616</xdr:rowOff>
    </xdr:to>
    <xdr:cxnSp macro="">
      <xdr:nvCxnSpPr>
        <xdr:cNvPr id="473" name="直線コネクタ 472"/>
        <xdr:cNvCxnSpPr/>
      </xdr:nvCxnSpPr>
      <xdr:spPr>
        <a:xfrm>
          <a:off x="6972300" y="16850570"/>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140945</xdr:rowOff>
    </xdr:from>
    <xdr:to>
      <xdr:col>15</xdr:col>
      <xdr:colOff>231775</xdr:colOff>
      <xdr:row>98</xdr:row>
      <xdr:rowOff>71095</xdr:rowOff>
    </xdr:to>
    <xdr:sp macro="" textlink="">
      <xdr:nvSpPr>
        <xdr:cNvPr id="483" name="円/楕円 482"/>
        <xdr:cNvSpPr/>
      </xdr:nvSpPr>
      <xdr:spPr>
        <a:xfrm>
          <a:off x="104267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119372</xdr:rowOff>
    </xdr:from>
    <xdr:ext cx="534377" cy="259045"/>
    <xdr:sp macro="" textlink="">
      <xdr:nvSpPr>
        <xdr:cNvPr id="484" name="土木費該当値テキスト"/>
        <xdr:cNvSpPr txBox="1"/>
      </xdr:nvSpPr>
      <xdr:spPr>
        <a:xfrm>
          <a:off x="10528300" y="16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51352</xdr:rowOff>
    </xdr:from>
    <xdr:to>
      <xdr:col>14</xdr:col>
      <xdr:colOff>79375</xdr:colOff>
      <xdr:row>98</xdr:row>
      <xdr:rowOff>152952</xdr:rowOff>
    </xdr:to>
    <xdr:sp macro="" textlink="">
      <xdr:nvSpPr>
        <xdr:cNvPr id="485" name="円/楕円 484"/>
        <xdr:cNvSpPr/>
      </xdr:nvSpPr>
      <xdr:spPr>
        <a:xfrm>
          <a:off x="9588500" y="168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144079</xdr:rowOff>
    </xdr:from>
    <xdr:ext cx="534377" cy="259045"/>
    <xdr:sp macro="" textlink="">
      <xdr:nvSpPr>
        <xdr:cNvPr id="486" name="テキスト ボックス 485"/>
        <xdr:cNvSpPr txBox="1"/>
      </xdr:nvSpPr>
      <xdr:spPr>
        <a:xfrm>
          <a:off x="9372111" y="169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163309</xdr:rowOff>
    </xdr:from>
    <xdr:to>
      <xdr:col>12</xdr:col>
      <xdr:colOff>561975</xdr:colOff>
      <xdr:row>98</xdr:row>
      <xdr:rowOff>93459</xdr:rowOff>
    </xdr:to>
    <xdr:sp macro="" textlink="">
      <xdr:nvSpPr>
        <xdr:cNvPr id="487" name="円/楕円 486"/>
        <xdr:cNvSpPr/>
      </xdr:nvSpPr>
      <xdr:spPr>
        <a:xfrm>
          <a:off x="8699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84586</xdr:rowOff>
    </xdr:from>
    <xdr:ext cx="534377" cy="259045"/>
    <xdr:sp macro="" textlink="">
      <xdr:nvSpPr>
        <xdr:cNvPr id="488" name="テキスト ボックス 487"/>
        <xdr:cNvSpPr txBox="1"/>
      </xdr:nvSpPr>
      <xdr:spPr>
        <a:xfrm>
          <a:off x="8483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20816</xdr:rowOff>
    </xdr:from>
    <xdr:to>
      <xdr:col>11</xdr:col>
      <xdr:colOff>358775</xdr:colOff>
      <xdr:row>98</xdr:row>
      <xdr:rowOff>122416</xdr:rowOff>
    </xdr:to>
    <xdr:sp macro="" textlink="">
      <xdr:nvSpPr>
        <xdr:cNvPr id="489" name="円/楕円 488"/>
        <xdr:cNvSpPr/>
      </xdr:nvSpPr>
      <xdr:spPr>
        <a:xfrm>
          <a:off x="7810500" y="168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113543</xdr:rowOff>
    </xdr:from>
    <xdr:ext cx="534377" cy="259045"/>
    <xdr:sp macro="" textlink="">
      <xdr:nvSpPr>
        <xdr:cNvPr id="490" name="テキスト ボックス 489"/>
        <xdr:cNvSpPr txBox="1"/>
      </xdr:nvSpPr>
      <xdr:spPr>
        <a:xfrm>
          <a:off x="7594111" y="169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169120</xdr:rowOff>
    </xdr:from>
    <xdr:to>
      <xdr:col>10</xdr:col>
      <xdr:colOff>155575</xdr:colOff>
      <xdr:row>98</xdr:row>
      <xdr:rowOff>99270</xdr:rowOff>
    </xdr:to>
    <xdr:sp macro="" textlink="">
      <xdr:nvSpPr>
        <xdr:cNvPr id="491" name="円/楕円 490"/>
        <xdr:cNvSpPr/>
      </xdr:nvSpPr>
      <xdr:spPr>
        <a:xfrm>
          <a:off x="6921500" y="167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90397</xdr:rowOff>
    </xdr:from>
    <xdr:ext cx="534377" cy="259045"/>
    <xdr:sp macro="" textlink="">
      <xdr:nvSpPr>
        <xdr:cNvPr id="492" name="テキスト ボックス 491"/>
        <xdr:cNvSpPr txBox="1"/>
      </xdr:nvSpPr>
      <xdr:spPr>
        <a:xfrm>
          <a:off x="6705111" y="1689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152044</xdr:rowOff>
    </xdr:from>
    <xdr:to>
      <xdr:col>23</xdr:col>
      <xdr:colOff>517525</xdr:colOff>
      <xdr:row>37</xdr:row>
      <xdr:rowOff>158053</xdr:rowOff>
    </xdr:to>
    <xdr:cxnSp macro="">
      <xdr:nvCxnSpPr>
        <xdr:cNvPr id="524" name="直線コネクタ 523"/>
        <xdr:cNvCxnSpPr/>
      </xdr:nvCxnSpPr>
      <xdr:spPr>
        <a:xfrm flipV="1">
          <a:off x="15481300" y="6495694"/>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158053</xdr:rowOff>
    </xdr:from>
    <xdr:to>
      <xdr:col>22</xdr:col>
      <xdr:colOff>365125</xdr:colOff>
      <xdr:row>38</xdr:row>
      <xdr:rowOff>57012</xdr:rowOff>
    </xdr:to>
    <xdr:cxnSp macro="">
      <xdr:nvCxnSpPr>
        <xdr:cNvPr id="527" name="直線コネクタ 526"/>
        <xdr:cNvCxnSpPr/>
      </xdr:nvCxnSpPr>
      <xdr:spPr>
        <a:xfrm flipV="1">
          <a:off x="14592300" y="6501703"/>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120890</xdr:rowOff>
    </xdr:from>
    <xdr:to>
      <xdr:col>21</xdr:col>
      <xdr:colOff>161925</xdr:colOff>
      <xdr:row>38</xdr:row>
      <xdr:rowOff>57012</xdr:rowOff>
    </xdr:to>
    <xdr:cxnSp macro="">
      <xdr:nvCxnSpPr>
        <xdr:cNvPr id="530" name="直線コネクタ 529"/>
        <xdr:cNvCxnSpPr/>
      </xdr:nvCxnSpPr>
      <xdr:spPr>
        <a:xfrm>
          <a:off x="13703300" y="6464540"/>
          <a:ext cx="889000" cy="1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120890</xdr:rowOff>
    </xdr:from>
    <xdr:to>
      <xdr:col>19</xdr:col>
      <xdr:colOff>644525</xdr:colOff>
      <xdr:row>38</xdr:row>
      <xdr:rowOff>6459</xdr:rowOff>
    </xdr:to>
    <xdr:cxnSp macro="">
      <xdr:nvCxnSpPr>
        <xdr:cNvPr id="533" name="直線コネクタ 532"/>
        <xdr:cNvCxnSpPr/>
      </xdr:nvCxnSpPr>
      <xdr:spPr>
        <a:xfrm flipV="1">
          <a:off x="12814300" y="6464540"/>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101244</xdr:rowOff>
    </xdr:from>
    <xdr:to>
      <xdr:col>23</xdr:col>
      <xdr:colOff>568325</xdr:colOff>
      <xdr:row>38</xdr:row>
      <xdr:rowOff>31394</xdr:rowOff>
    </xdr:to>
    <xdr:sp macro="" textlink="">
      <xdr:nvSpPr>
        <xdr:cNvPr id="543" name="円/楕円 542"/>
        <xdr:cNvSpPr/>
      </xdr:nvSpPr>
      <xdr:spPr>
        <a:xfrm>
          <a:off x="162687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16171</xdr:rowOff>
    </xdr:from>
    <xdr:ext cx="469744" cy="259045"/>
    <xdr:sp macro="" textlink="">
      <xdr:nvSpPr>
        <xdr:cNvPr id="544" name="消防費該当値テキスト"/>
        <xdr:cNvSpPr txBox="1"/>
      </xdr:nvSpPr>
      <xdr:spPr>
        <a:xfrm>
          <a:off x="16370300" y="63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107253</xdr:rowOff>
    </xdr:from>
    <xdr:to>
      <xdr:col>22</xdr:col>
      <xdr:colOff>415925</xdr:colOff>
      <xdr:row>38</xdr:row>
      <xdr:rowOff>37403</xdr:rowOff>
    </xdr:to>
    <xdr:sp macro="" textlink="">
      <xdr:nvSpPr>
        <xdr:cNvPr id="545" name="円/楕円 544"/>
        <xdr:cNvSpPr/>
      </xdr:nvSpPr>
      <xdr:spPr>
        <a:xfrm>
          <a:off x="15430500" y="64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28530</xdr:rowOff>
    </xdr:from>
    <xdr:ext cx="469744" cy="259045"/>
    <xdr:sp macro="" textlink="">
      <xdr:nvSpPr>
        <xdr:cNvPr id="546" name="テキスト ボックス 545"/>
        <xdr:cNvSpPr txBox="1"/>
      </xdr:nvSpPr>
      <xdr:spPr>
        <a:xfrm>
          <a:off x="15246427" y="654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6212</xdr:rowOff>
    </xdr:from>
    <xdr:to>
      <xdr:col>21</xdr:col>
      <xdr:colOff>212725</xdr:colOff>
      <xdr:row>38</xdr:row>
      <xdr:rowOff>107812</xdr:rowOff>
    </xdr:to>
    <xdr:sp macro="" textlink="">
      <xdr:nvSpPr>
        <xdr:cNvPr id="547" name="円/楕円 546"/>
        <xdr:cNvSpPr/>
      </xdr:nvSpPr>
      <xdr:spPr>
        <a:xfrm>
          <a:off x="14541500" y="65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98939</xdr:rowOff>
    </xdr:from>
    <xdr:ext cx="469744" cy="259045"/>
    <xdr:sp macro="" textlink="">
      <xdr:nvSpPr>
        <xdr:cNvPr id="548" name="テキスト ボックス 547"/>
        <xdr:cNvSpPr txBox="1"/>
      </xdr:nvSpPr>
      <xdr:spPr>
        <a:xfrm>
          <a:off x="14357427" y="66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70090</xdr:rowOff>
    </xdr:from>
    <xdr:to>
      <xdr:col>20</xdr:col>
      <xdr:colOff>9525</xdr:colOff>
      <xdr:row>38</xdr:row>
      <xdr:rowOff>240</xdr:rowOff>
    </xdr:to>
    <xdr:sp macro="" textlink="">
      <xdr:nvSpPr>
        <xdr:cNvPr id="549" name="円/楕円 548"/>
        <xdr:cNvSpPr/>
      </xdr:nvSpPr>
      <xdr:spPr>
        <a:xfrm>
          <a:off x="13652500" y="6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162817</xdr:rowOff>
    </xdr:from>
    <xdr:ext cx="469744" cy="259045"/>
    <xdr:sp macro="" textlink="">
      <xdr:nvSpPr>
        <xdr:cNvPr id="550" name="テキスト ボックス 549"/>
        <xdr:cNvSpPr txBox="1"/>
      </xdr:nvSpPr>
      <xdr:spPr>
        <a:xfrm>
          <a:off x="13468427" y="65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127109</xdr:rowOff>
    </xdr:from>
    <xdr:to>
      <xdr:col>18</xdr:col>
      <xdr:colOff>492125</xdr:colOff>
      <xdr:row>38</xdr:row>
      <xdr:rowOff>57259</xdr:rowOff>
    </xdr:to>
    <xdr:sp macro="" textlink="">
      <xdr:nvSpPr>
        <xdr:cNvPr id="551" name="円/楕円 550"/>
        <xdr:cNvSpPr/>
      </xdr:nvSpPr>
      <xdr:spPr>
        <a:xfrm>
          <a:off x="12763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48386</xdr:rowOff>
    </xdr:from>
    <xdr:ext cx="469744" cy="259045"/>
    <xdr:sp macro="" textlink="">
      <xdr:nvSpPr>
        <xdr:cNvPr id="552" name="テキスト ボックス 551"/>
        <xdr:cNvSpPr txBox="1"/>
      </xdr:nvSpPr>
      <xdr:spPr>
        <a:xfrm>
          <a:off x="12579427" y="656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168275</xdr:rowOff>
    </xdr:from>
    <xdr:to>
      <xdr:col>23</xdr:col>
      <xdr:colOff>517525</xdr:colOff>
      <xdr:row>56</xdr:row>
      <xdr:rowOff>60474</xdr:rowOff>
    </xdr:to>
    <xdr:cxnSp macro="">
      <xdr:nvCxnSpPr>
        <xdr:cNvPr id="584" name="直線コネクタ 583"/>
        <xdr:cNvCxnSpPr/>
      </xdr:nvCxnSpPr>
      <xdr:spPr>
        <a:xfrm flipV="1">
          <a:off x="15481300" y="9598025"/>
          <a:ext cx="8382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5"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60474</xdr:rowOff>
    </xdr:from>
    <xdr:to>
      <xdr:col>22</xdr:col>
      <xdr:colOff>365125</xdr:colOff>
      <xdr:row>57</xdr:row>
      <xdr:rowOff>27033</xdr:rowOff>
    </xdr:to>
    <xdr:cxnSp macro="">
      <xdr:nvCxnSpPr>
        <xdr:cNvPr id="587" name="直線コネクタ 586"/>
        <xdr:cNvCxnSpPr/>
      </xdr:nvCxnSpPr>
      <xdr:spPr>
        <a:xfrm flipV="1">
          <a:off x="14592300" y="9661674"/>
          <a:ext cx="889000" cy="13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27033</xdr:rowOff>
    </xdr:from>
    <xdr:to>
      <xdr:col>21</xdr:col>
      <xdr:colOff>161925</xdr:colOff>
      <xdr:row>57</xdr:row>
      <xdr:rowOff>155604</xdr:rowOff>
    </xdr:to>
    <xdr:cxnSp macro="">
      <xdr:nvCxnSpPr>
        <xdr:cNvPr id="590" name="直線コネクタ 589"/>
        <xdr:cNvCxnSpPr/>
      </xdr:nvCxnSpPr>
      <xdr:spPr>
        <a:xfrm flipV="1">
          <a:off x="13703300" y="9799683"/>
          <a:ext cx="889000" cy="1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57698</xdr:rowOff>
    </xdr:from>
    <xdr:to>
      <xdr:col>19</xdr:col>
      <xdr:colOff>644525</xdr:colOff>
      <xdr:row>57</xdr:row>
      <xdr:rowOff>155604</xdr:rowOff>
    </xdr:to>
    <xdr:cxnSp macro="">
      <xdr:nvCxnSpPr>
        <xdr:cNvPr id="593" name="直線コネクタ 592"/>
        <xdr:cNvCxnSpPr/>
      </xdr:nvCxnSpPr>
      <xdr:spPr>
        <a:xfrm>
          <a:off x="12814300" y="9830348"/>
          <a:ext cx="889000" cy="9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117475</xdr:rowOff>
    </xdr:from>
    <xdr:to>
      <xdr:col>23</xdr:col>
      <xdr:colOff>568325</xdr:colOff>
      <xdr:row>56</xdr:row>
      <xdr:rowOff>47625</xdr:rowOff>
    </xdr:to>
    <xdr:sp macro="" textlink="">
      <xdr:nvSpPr>
        <xdr:cNvPr id="603" name="円/楕円 602"/>
        <xdr:cNvSpPr/>
      </xdr:nvSpPr>
      <xdr:spPr>
        <a:xfrm>
          <a:off x="162687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140352</xdr:rowOff>
    </xdr:from>
    <xdr:ext cx="534377" cy="259045"/>
    <xdr:sp macro="" textlink="">
      <xdr:nvSpPr>
        <xdr:cNvPr id="604" name="教育費該当値テキスト"/>
        <xdr:cNvSpPr txBox="1"/>
      </xdr:nvSpPr>
      <xdr:spPr>
        <a:xfrm>
          <a:off x="16370300" y="939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9674</xdr:rowOff>
    </xdr:from>
    <xdr:to>
      <xdr:col>22</xdr:col>
      <xdr:colOff>415925</xdr:colOff>
      <xdr:row>56</xdr:row>
      <xdr:rowOff>111274</xdr:rowOff>
    </xdr:to>
    <xdr:sp macro="" textlink="">
      <xdr:nvSpPr>
        <xdr:cNvPr id="605" name="円/楕円 604"/>
        <xdr:cNvSpPr/>
      </xdr:nvSpPr>
      <xdr:spPr>
        <a:xfrm>
          <a:off x="15430500" y="9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102401</xdr:rowOff>
    </xdr:from>
    <xdr:ext cx="534377" cy="259045"/>
    <xdr:sp macro="" textlink="">
      <xdr:nvSpPr>
        <xdr:cNvPr id="606" name="テキスト ボックス 605"/>
        <xdr:cNvSpPr txBox="1"/>
      </xdr:nvSpPr>
      <xdr:spPr>
        <a:xfrm>
          <a:off x="15214111" y="97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147683</xdr:rowOff>
    </xdr:from>
    <xdr:to>
      <xdr:col>21</xdr:col>
      <xdr:colOff>212725</xdr:colOff>
      <xdr:row>57</xdr:row>
      <xdr:rowOff>77833</xdr:rowOff>
    </xdr:to>
    <xdr:sp macro="" textlink="">
      <xdr:nvSpPr>
        <xdr:cNvPr id="607" name="円/楕円 606"/>
        <xdr:cNvSpPr/>
      </xdr:nvSpPr>
      <xdr:spPr>
        <a:xfrm>
          <a:off x="14541500" y="97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68960</xdr:rowOff>
    </xdr:from>
    <xdr:ext cx="534377" cy="259045"/>
    <xdr:sp macro="" textlink="">
      <xdr:nvSpPr>
        <xdr:cNvPr id="608" name="テキスト ボックス 607"/>
        <xdr:cNvSpPr txBox="1"/>
      </xdr:nvSpPr>
      <xdr:spPr>
        <a:xfrm>
          <a:off x="14325111" y="98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104804</xdr:rowOff>
    </xdr:from>
    <xdr:to>
      <xdr:col>20</xdr:col>
      <xdr:colOff>9525</xdr:colOff>
      <xdr:row>58</xdr:row>
      <xdr:rowOff>34954</xdr:rowOff>
    </xdr:to>
    <xdr:sp macro="" textlink="">
      <xdr:nvSpPr>
        <xdr:cNvPr id="609" name="円/楕円 608"/>
        <xdr:cNvSpPr/>
      </xdr:nvSpPr>
      <xdr:spPr>
        <a:xfrm>
          <a:off x="13652500" y="98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26081</xdr:rowOff>
    </xdr:from>
    <xdr:ext cx="534377" cy="259045"/>
    <xdr:sp macro="" textlink="">
      <xdr:nvSpPr>
        <xdr:cNvPr id="610" name="テキスト ボックス 609"/>
        <xdr:cNvSpPr txBox="1"/>
      </xdr:nvSpPr>
      <xdr:spPr>
        <a:xfrm>
          <a:off x="13436111" y="99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6898</xdr:rowOff>
    </xdr:from>
    <xdr:to>
      <xdr:col>18</xdr:col>
      <xdr:colOff>492125</xdr:colOff>
      <xdr:row>57</xdr:row>
      <xdr:rowOff>108498</xdr:rowOff>
    </xdr:to>
    <xdr:sp macro="" textlink="">
      <xdr:nvSpPr>
        <xdr:cNvPr id="611" name="円/楕円 610"/>
        <xdr:cNvSpPr/>
      </xdr:nvSpPr>
      <xdr:spPr>
        <a:xfrm>
          <a:off x="12763500" y="97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99625</xdr:rowOff>
    </xdr:from>
    <xdr:ext cx="534377" cy="259045"/>
    <xdr:sp macro="" textlink="">
      <xdr:nvSpPr>
        <xdr:cNvPr id="612" name="テキスト ボックス 611"/>
        <xdr:cNvSpPr txBox="1"/>
      </xdr:nvSpPr>
      <xdr:spPr>
        <a:xfrm>
          <a:off x="12547111" y="98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45974</xdr:rowOff>
    </xdr:from>
    <xdr:to>
      <xdr:col>23</xdr:col>
      <xdr:colOff>517525</xdr:colOff>
      <xdr:row>78</xdr:row>
      <xdr:rowOff>82550</xdr:rowOff>
    </xdr:to>
    <xdr:cxnSp macro="">
      <xdr:nvCxnSpPr>
        <xdr:cNvPr id="639" name="直線コネクタ 638"/>
        <xdr:cNvCxnSpPr/>
      </xdr:nvCxnSpPr>
      <xdr:spPr>
        <a:xfrm>
          <a:off x="15481300" y="1341907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45974</xdr:rowOff>
    </xdr:from>
    <xdr:to>
      <xdr:col>22</xdr:col>
      <xdr:colOff>365125</xdr:colOff>
      <xdr:row>78</xdr:row>
      <xdr:rowOff>113182</xdr:rowOff>
    </xdr:to>
    <xdr:cxnSp macro="">
      <xdr:nvCxnSpPr>
        <xdr:cNvPr id="642" name="直線コネクタ 641"/>
        <xdr:cNvCxnSpPr/>
      </xdr:nvCxnSpPr>
      <xdr:spPr>
        <a:xfrm flipV="1">
          <a:off x="14592300" y="1341907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113182</xdr:rowOff>
    </xdr:from>
    <xdr:to>
      <xdr:col>21</xdr:col>
      <xdr:colOff>161925</xdr:colOff>
      <xdr:row>78</xdr:row>
      <xdr:rowOff>122783</xdr:rowOff>
    </xdr:to>
    <xdr:cxnSp macro="">
      <xdr:nvCxnSpPr>
        <xdr:cNvPr id="645" name="直線コネクタ 644"/>
        <xdr:cNvCxnSpPr/>
      </xdr:nvCxnSpPr>
      <xdr:spPr>
        <a:xfrm flipV="1">
          <a:off x="13703300" y="1348628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122783</xdr:rowOff>
    </xdr:from>
    <xdr:to>
      <xdr:col>19</xdr:col>
      <xdr:colOff>644525</xdr:colOff>
      <xdr:row>78</xdr:row>
      <xdr:rowOff>139700</xdr:rowOff>
    </xdr:to>
    <xdr:cxnSp macro="">
      <xdr:nvCxnSpPr>
        <xdr:cNvPr id="648" name="直線コネクタ 647"/>
        <xdr:cNvCxnSpPr/>
      </xdr:nvCxnSpPr>
      <xdr:spPr>
        <a:xfrm flipV="1">
          <a:off x="12814300" y="1349588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31750</xdr:rowOff>
    </xdr:from>
    <xdr:to>
      <xdr:col>23</xdr:col>
      <xdr:colOff>568325</xdr:colOff>
      <xdr:row>78</xdr:row>
      <xdr:rowOff>133350</xdr:rowOff>
    </xdr:to>
    <xdr:sp macro="" textlink="">
      <xdr:nvSpPr>
        <xdr:cNvPr id="658" name="円/楕円 657"/>
        <xdr:cNvSpPr/>
      </xdr:nvSpPr>
      <xdr:spPr>
        <a:xfrm>
          <a:off x="162687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118127</xdr:rowOff>
    </xdr:from>
    <xdr:ext cx="378565" cy="259045"/>
    <xdr:sp macro="" textlink="">
      <xdr:nvSpPr>
        <xdr:cNvPr id="659" name="災害復旧費該当値テキスト"/>
        <xdr:cNvSpPr txBox="1"/>
      </xdr:nvSpPr>
      <xdr:spPr>
        <a:xfrm>
          <a:off x="16370300" y="1331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166624</xdr:rowOff>
    </xdr:from>
    <xdr:to>
      <xdr:col>22</xdr:col>
      <xdr:colOff>415925</xdr:colOff>
      <xdr:row>78</xdr:row>
      <xdr:rowOff>96774</xdr:rowOff>
    </xdr:to>
    <xdr:sp macro="" textlink="">
      <xdr:nvSpPr>
        <xdr:cNvPr id="660" name="円/楕円 659"/>
        <xdr:cNvSpPr/>
      </xdr:nvSpPr>
      <xdr:spPr>
        <a:xfrm>
          <a:off x="15430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87901</xdr:rowOff>
    </xdr:from>
    <xdr:ext cx="378565" cy="259045"/>
    <xdr:sp macro="" textlink="">
      <xdr:nvSpPr>
        <xdr:cNvPr id="661" name="テキスト ボックス 660"/>
        <xdr:cNvSpPr txBox="1"/>
      </xdr:nvSpPr>
      <xdr:spPr>
        <a:xfrm>
          <a:off x="15292017" y="134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62382</xdr:rowOff>
    </xdr:from>
    <xdr:to>
      <xdr:col>21</xdr:col>
      <xdr:colOff>212725</xdr:colOff>
      <xdr:row>78</xdr:row>
      <xdr:rowOff>163982</xdr:rowOff>
    </xdr:to>
    <xdr:sp macro="" textlink="">
      <xdr:nvSpPr>
        <xdr:cNvPr id="662" name="円/楕円 661"/>
        <xdr:cNvSpPr/>
      </xdr:nvSpPr>
      <xdr:spPr>
        <a:xfrm>
          <a:off x="14541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155109</xdr:rowOff>
    </xdr:from>
    <xdr:ext cx="313932" cy="259045"/>
    <xdr:sp macro="" textlink="">
      <xdr:nvSpPr>
        <xdr:cNvPr id="663" name="テキスト ボックス 662"/>
        <xdr:cNvSpPr txBox="1"/>
      </xdr:nvSpPr>
      <xdr:spPr>
        <a:xfrm>
          <a:off x="14435333" y="13528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71983</xdr:rowOff>
    </xdr:from>
    <xdr:to>
      <xdr:col>20</xdr:col>
      <xdr:colOff>9525</xdr:colOff>
      <xdr:row>79</xdr:row>
      <xdr:rowOff>2133</xdr:rowOff>
    </xdr:to>
    <xdr:sp macro="" textlink="">
      <xdr:nvSpPr>
        <xdr:cNvPr id="664" name="円/楕円 663"/>
        <xdr:cNvSpPr/>
      </xdr:nvSpPr>
      <xdr:spPr>
        <a:xfrm>
          <a:off x="13652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164710</xdr:rowOff>
    </xdr:from>
    <xdr:ext cx="313932" cy="259045"/>
    <xdr:sp macro="" textlink="">
      <xdr:nvSpPr>
        <xdr:cNvPr id="665" name="テキスト ボックス 664"/>
        <xdr:cNvSpPr txBox="1"/>
      </xdr:nvSpPr>
      <xdr:spPr>
        <a:xfrm>
          <a:off x="13546333" y="135378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7" name="テキスト ボックス 66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146977</xdr:rowOff>
    </xdr:from>
    <xdr:to>
      <xdr:col>23</xdr:col>
      <xdr:colOff>517525</xdr:colOff>
      <xdr:row>94</xdr:row>
      <xdr:rowOff>16980</xdr:rowOff>
    </xdr:to>
    <xdr:cxnSp macro="">
      <xdr:nvCxnSpPr>
        <xdr:cNvPr id="696" name="直線コネクタ 695"/>
        <xdr:cNvCxnSpPr/>
      </xdr:nvCxnSpPr>
      <xdr:spPr>
        <a:xfrm>
          <a:off x="15481300" y="16091827"/>
          <a:ext cx="838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136576</xdr:rowOff>
    </xdr:from>
    <xdr:to>
      <xdr:col>22</xdr:col>
      <xdr:colOff>365125</xdr:colOff>
      <xdr:row>93</xdr:row>
      <xdr:rowOff>146977</xdr:rowOff>
    </xdr:to>
    <xdr:cxnSp macro="">
      <xdr:nvCxnSpPr>
        <xdr:cNvPr id="699" name="直線コネクタ 698"/>
        <xdr:cNvCxnSpPr/>
      </xdr:nvCxnSpPr>
      <xdr:spPr>
        <a:xfrm>
          <a:off x="14592300" y="160814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701" name="テキスト ボックス 700"/>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136576</xdr:rowOff>
    </xdr:from>
    <xdr:to>
      <xdr:col>21</xdr:col>
      <xdr:colOff>161925</xdr:colOff>
      <xdr:row>93</xdr:row>
      <xdr:rowOff>152902</xdr:rowOff>
    </xdr:to>
    <xdr:cxnSp macro="">
      <xdr:nvCxnSpPr>
        <xdr:cNvPr id="702" name="直線コネクタ 701"/>
        <xdr:cNvCxnSpPr/>
      </xdr:nvCxnSpPr>
      <xdr:spPr>
        <a:xfrm flipV="1">
          <a:off x="13703300" y="16081426"/>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152902</xdr:rowOff>
    </xdr:from>
    <xdr:to>
      <xdr:col>19</xdr:col>
      <xdr:colOff>644525</xdr:colOff>
      <xdr:row>93</xdr:row>
      <xdr:rowOff>167551</xdr:rowOff>
    </xdr:to>
    <xdr:cxnSp macro="">
      <xdr:nvCxnSpPr>
        <xdr:cNvPr id="705" name="直線コネクタ 704"/>
        <xdr:cNvCxnSpPr/>
      </xdr:nvCxnSpPr>
      <xdr:spPr>
        <a:xfrm flipV="1">
          <a:off x="12814300" y="16097752"/>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137630</xdr:rowOff>
    </xdr:from>
    <xdr:to>
      <xdr:col>23</xdr:col>
      <xdr:colOff>568325</xdr:colOff>
      <xdr:row>94</xdr:row>
      <xdr:rowOff>67780</xdr:rowOff>
    </xdr:to>
    <xdr:sp macro="" textlink="">
      <xdr:nvSpPr>
        <xdr:cNvPr id="715" name="円/楕円 714"/>
        <xdr:cNvSpPr/>
      </xdr:nvSpPr>
      <xdr:spPr>
        <a:xfrm>
          <a:off x="16268700" y="160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160507</xdr:rowOff>
    </xdr:from>
    <xdr:ext cx="534377" cy="259045"/>
    <xdr:sp macro="" textlink="">
      <xdr:nvSpPr>
        <xdr:cNvPr id="716" name="公債費該当値テキスト"/>
        <xdr:cNvSpPr txBox="1"/>
      </xdr:nvSpPr>
      <xdr:spPr>
        <a:xfrm>
          <a:off x="16370300" y="159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96177</xdr:rowOff>
    </xdr:from>
    <xdr:to>
      <xdr:col>22</xdr:col>
      <xdr:colOff>415925</xdr:colOff>
      <xdr:row>94</xdr:row>
      <xdr:rowOff>26327</xdr:rowOff>
    </xdr:to>
    <xdr:sp macro="" textlink="">
      <xdr:nvSpPr>
        <xdr:cNvPr id="717" name="円/楕円 716"/>
        <xdr:cNvSpPr/>
      </xdr:nvSpPr>
      <xdr:spPr>
        <a:xfrm>
          <a:off x="15430500" y="16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42854</xdr:rowOff>
    </xdr:from>
    <xdr:ext cx="534377" cy="259045"/>
    <xdr:sp macro="" textlink="">
      <xdr:nvSpPr>
        <xdr:cNvPr id="718" name="テキスト ボックス 717"/>
        <xdr:cNvSpPr txBox="1"/>
      </xdr:nvSpPr>
      <xdr:spPr>
        <a:xfrm>
          <a:off x="15214111" y="158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85776</xdr:rowOff>
    </xdr:from>
    <xdr:to>
      <xdr:col>21</xdr:col>
      <xdr:colOff>212725</xdr:colOff>
      <xdr:row>94</xdr:row>
      <xdr:rowOff>15926</xdr:rowOff>
    </xdr:to>
    <xdr:sp macro="" textlink="">
      <xdr:nvSpPr>
        <xdr:cNvPr id="719" name="円/楕円 718"/>
        <xdr:cNvSpPr/>
      </xdr:nvSpPr>
      <xdr:spPr>
        <a:xfrm>
          <a:off x="14541500" y="160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32453</xdr:rowOff>
    </xdr:from>
    <xdr:ext cx="534377" cy="259045"/>
    <xdr:sp macro="" textlink="">
      <xdr:nvSpPr>
        <xdr:cNvPr id="720" name="テキスト ボックス 719"/>
        <xdr:cNvSpPr txBox="1"/>
      </xdr:nvSpPr>
      <xdr:spPr>
        <a:xfrm>
          <a:off x="14325111" y="158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102102</xdr:rowOff>
    </xdr:from>
    <xdr:to>
      <xdr:col>20</xdr:col>
      <xdr:colOff>9525</xdr:colOff>
      <xdr:row>94</xdr:row>
      <xdr:rowOff>32252</xdr:rowOff>
    </xdr:to>
    <xdr:sp macro="" textlink="">
      <xdr:nvSpPr>
        <xdr:cNvPr id="721" name="円/楕円 720"/>
        <xdr:cNvSpPr/>
      </xdr:nvSpPr>
      <xdr:spPr>
        <a:xfrm>
          <a:off x="13652500" y="160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48779</xdr:rowOff>
    </xdr:from>
    <xdr:ext cx="534377" cy="259045"/>
    <xdr:sp macro="" textlink="">
      <xdr:nvSpPr>
        <xdr:cNvPr id="722" name="テキスト ボックス 721"/>
        <xdr:cNvSpPr txBox="1"/>
      </xdr:nvSpPr>
      <xdr:spPr>
        <a:xfrm>
          <a:off x="13436111" y="158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116751</xdr:rowOff>
    </xdr:from>
    <xdr:to>
      <xdr:col>18</xdr:col>
      <xdr:colOff>492125</xdr:colOff>
      <xdr:row>94</xdr:row>
      <xdr:rowOff>46901</xdr:rowOff>
    </xdr:to>
    <xdr:sp macro="" textlink="">
      <xdr:nvSpPr>
        <xdr:cNvPr id="723" name="円/楕円 722"/>
        <xdr:cNvSpPr/>
      </xdr:nvSpPr>
      <xdr:spPr>
        <a:xfrm>
          <a:off x="12763500" y="160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63428</xdr:rowOff>
    </xdr:from>
    <xdr:ext cx="534377" cy="259045"/>
    <xdr:sp macro="" textlink="">
      <xdr:nvSpPr>
        <xdr:cNvPr id="724" name="テキスト ボックス 723"/>
        <xdr:cNvSpPr txBox="1"/>
      </xdr:nvSpPr>
      <xdr:spPr>
        <a:xfrm>
          <a:off x="12547111" y="158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117221</xdr:rowOff>
    </xdr:from>
    <xdr:to>
      <xdr:col>29</xdr:col>
      <xdr:colOff>517525</xdr:colOff>
      <xdr:row>39</xdr:row>
      <xdr:rowOff>44450</xdr:rowOff>
    </xdr:to>
    <xdr:cxnSp macro="">
      <xdr:nvCxnSpPr>
        <xdr:cNvPr id="759" name="直線コネクタ 758"/>
        <xdr:cNvCxnSpPr/>
      </xdr:nvCxnSpPr>
      <xdr:spPr>
        <a:xfrm>
          <a:off x="19545300" y="6632321"/>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117221</xdr:rowOff>
    </xdr:from>
    <xdr:to>
      <xdr:col>28</xdr:col>
      <xdr:colOff>314325</xdr:colOff>
      <xdr:row>39</xdr:row>
      <xdr:rowOff>44450</xdr:rowOff>
    </xdr:to>
    <xdr:cxnSp macro="">
      <xdr:nvCxnSpPr>
        <xdr:cNvPr id="762" name="直線コネクタ 761"/>
        <xdr:cNvCxnSpPr/>
      </xdr:nvCxnSpPr>
      <xdr:spPr>
        <a:xfrm flipV="1">
          <a:off x="18656300" y="6632321"/>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66421</xdr:rowOff>
    </xdr:from>
    <xdr:to>
      <xdr:col>28</xdr:col>
      <xdr:colOff>365125</xdr:colOff>
      <xdr:row>38</xdr:row>
      <xdr:rowOff>168021</xdr:rowOff>
    </xdr:to>
    <xdr:sp macro="" textlink="">
      <xdr:nvSpPr>
        <xdr:cNvPr id="778" name="円/楕円 777"/>
        <xdr:cNvSpPr/>
      </xdr:nvSpPr>
      <xdr:spPr>
        <a:xfrm>
          <a:off x="19494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159148</xdr:rowOff>
    </xdr:from>
    <xdr:ext cx="378565" cy="259045"/>
    <xdr:sp macro="" textlink="">
      <xdr:nvSpPr>
        <xdr:cNvPr id="779" name="テキスト ボックス 778"/>
        <xdr:cNvSpPr txBox="1"/>
      </xdr:nvSpPr>
      <xdr:spPr>
        <a:xfrm>
          <a:off x="19356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ea"/>
              <a:ea typeface="+mn-ea"/>
              <a:cs typeface="+mn-cs"/>
            </a:rPr>
            <a:t>・議会費は、住民一人当たり</a:t>
          </a:r>
          <a:r>
            <a:rPr lang="en-US" altLang="ja-JP" sz="1100" baseline="0">
              <a:solidFill>
                <a:schemeClr val="dk1"/>
              </a:solidFill>
              <a:latin typeface="+mn-ea"/>
              <a:ea typeface="+mn-ea"/>
              <a:cs typeface="+mn-cs"/>
            </a:rPr>
            <a:t>2,368</a:t>
          </a:r>
          <a:r>
            <a:rPr lang="ja-JP" altLang="ja-JP" sz="1100" baseline="0">
              <a:solidFill>
                <a:schemeClr val="dk1"/>
              </a:solidFill>
              <a:latin typeface="+mn-ea"/>
              <a:ea typeface="+mn-ea"/>
              <a:cs typeface="+mn-cs"/>
            </a:rPr>
            <a:t>円となっており類似団体平均、大阪府平均と比べ共に高い水準で、平成</a:t>
          </a:r>
          <a:r>
            <a:rPr lang="en-US" altLang="ja-JP" sz="1100" baseline="0">
              <a:solidFill>
                <a:schemeClr val="dk1"/>
              </a:solidFill>
              <a:latin typeface="+mn-ea"/>
              <a:ea typeface="+mn-ea"/>
              <a:cs typeface="+mn-cs"/>
            </a:rPr>
            <a:t>27</a:t>
          </a:r>
          <a:r>
            <a:rPr lang="ja-JP" altLang="ja-JP" sz="1100" baseline="0">
              <a:solidFill>
                <a:schemeClr val="dk1"/>
              </a:solidFill>
              <a:latin typeface="+mn-ea"/>
              <a:ea typeface="+mn-ea"/>
              <a:cs typeface="+mn-cs"/>
            </a:rPr>
            <a:t>年度は平成</a:t>
          </a:r>
          <a:r>
            <a:rPr lang="en-US" altLang="ja-JP" sz="1100" baseline="0">
              <a:solidFill>
                <a:schemeClr val="dk1"/>
              </a:solidFill>
              <a:latin typeface="+mn-ea"/>
              <a:ea typeface="+mn-ea"/>
              <a:cs typeface="+mn-cs"/>
            </a:rPr>
            <a:t>26</a:t>
          </a:r>
          <a:r>
            <a:rPr lang="ja-JP" altLang="ja-JP" sz="1100" baseline="0">
              <a:solidFill>
                <a:schemeClr val="dk1"/>
              </a:solidFill>
              <a:latin typeface="+mn-ea"/>
              <a:ea typeface="+mn-ea"/>
              <a:cs typeface="+mn-cs"/>
            </a:rPr>
            <a:t>年度に比べ</a:t>
          </a:r>
          <a:r>
            <a:rPr lang="en-US" altLang="ja-JP" sz="1100" baseline="0">
              <a:solidFill>
                <a:schemeClr val="dk1"/>
              </a:solidFill>
              <a:latin typeface="+mn-ea"/>
              <a:ea typeface="+mn-ea"/>
              <a:cs typeface="+mn-cs"/>
            </a:rPr>
            <a:t>5.9</a:t>
          </a:r>
          <a:r>
            <a:rPr lang="ja-JP" altLang="ja-JP" sz="1100" baseline="0">
              <a:solidFill>
                <a:schemeClr val="dk1"/>
              </a:solidFill>
              <a:latin typeface="+mn-ea"/>
              <a:ea typeface="+mn-ea"/>
              <a:cs typeface="+mn-cs"/>
            </a:rPr>
            <a:t>％増加した。これは</a:t>
          </a:r>
          <a:r>
            <a:rPr lang="ja-JP" altLang="en-US" sz="1100" baseline="0">
              <a:solidFill>
                <a:schemeClr val="dk1"/>
              </a:solidFill>
              <a:latin typeface="+mn-ea"/>
              <a:ea typeface="+mn-ea"/>
              <a:cs typeface="+mn-cs"/>
            </a:rPr>
            <a:t>議員数が</a:t>
          </a:r>
          <a:r>
            <a:rPr lang="en-US" altLang="ja-JP" sz="1100" baseline="0">
              <a:solidFill>
                <a:schemeClr val="dk1"/>
              </a:solidFill>
              <a:latin typeface="+mn-ea"/>
              <a:ea typeface="+mn-ea"/>
              <a:cs typeface="+mn-cs"/>
            </a:rPr>
            <a:t>1</a:t>
          </a:r>
          <a:r>
            <a:rPr lang="ja-JP" altLang="en-US" sz="1100" baseline="0">
              <a:solidFill>
                <a:schemeClr val="dk1"/>
              </a:solidFill>
              <a:latin typeface="+mn-ea"/>
              <a:ea typeface="+mn-ea"/>
              <a:cs typeface="+mn-cs"/>
            </a:rPr>
            <a:t>名欠員状態であったものが定数に復元したことにより議員報酬が</a:t>
          </a:r>
          <a:r>
            <a:rPr lang="ja-JP" altLang="ja-JP" sz="1100" baseline="0">
              <a:solidFill>
                <a:schemeClr val="dk1"/>
              </a:solidFill>
              <a:latin typeface="+mn-ea"/>
              <a:ea typeface="+mn-ea"/>
              <a:cs typeface="+mn-cs"/>
            </a:rPr>
            <a:t>増加</a:t>
          </a:r>
          <a:r>
            <a:rPr lang="ja-JP" altLang="en-US" sz="1100" baseline="0">
              <a:solidFill>
                <a:schemeClr val="dk1"/>
              </a:solidFill>
              <a:latin typeface="+mn-ea"/>
              <a:ea typeface="+mn-ea"/>
              <a:cs typeface="+mn-cs"/>
            </a:rPr>
            <a:t>したことと、議員共済組合負担金の増加に</a:t>
          </a:r>
          <a:r>
            <a:rPr lang="ja-JP" altLang="ja-JP" sz="1100" baseline="0">
              <a:solidFill>
                <a:schemeClr val="dk1"/>
              </a:solidFill>
              <a:latin typeface="+mn-ea"/>
              <a:ea typeface="+mn-ea"/>
              <a:cs typeface="+mn-cs"/>
            </a:rPr>
            <a:t>よるものである。</a:t>
          </a:r>
          <a:endParaRPr lang="en-US" altLang="ja-JP" sz="1100" baseline="0">
            <a:solidFill>
              <a:schemeClr val="dk1"/>
            </a:solidFill>
            <a:latin typeface="+mn-ea"/>
            <a:ea typeface="+mn-ea"/>
            <a:cs typeface="+mn-cs"/>
          </a:endParaRPr>
        </a:p>
        <a:p>
          <a:pPr fontAlgn="base"/>
          <a:r>
            <a:rPr lang="ja-JP" altLang="ja-JP" sz="1100" baseline="0">
              <a:solidFill>
                <a:schemeClr val="dk1"/>
              </a:solidFill>
              <a:latin typeface="+mn-ea"/>
              <a:ea typeface="+mn-ea"/>
              <a:cs typeface="+mn-cs"/>
            </a:rPr>
            <a:t>・民生費は、住民一人当たり</a:t>
          </a:r>
          <a:r>
            <a:rPr lang="en-US" altLang="ja-JP" sz="1100" baseline="0">
              <a:solidFill>
                <a:schemeClr val="dk1"/>
              </a:solidFill>
              <a:latin typeface="+mn-ea"/>
              <a:ea typeface="+mn-ea"/>
              <a:cs typeface="+mn-cs"/>
            </a:rPr>
            <a:t>182,886</a:t>
          </a:r>
          <a:r>
            <a:rPr lang="ja-JP" altLang="ja-JP" sz="1100" baseline="0">
              <a:solidFill>
                <a:schemeClr val="dk1"/>
              </a:solidFill>
              <a:latin typeface="+mn-ea"/>
              <a:ea typeface="+mn-ea"/>
              <a:cs typeface="+mn-cs"/>
            </a:rPr>
            <a:t>円となっ</a:t>
          </a:r>
          <a:r>
            <a:rPr lang="ja-JP" altLang="en-US" sz="1100" baseline="0">
              <a:solidFill>
                <a:schemeClr val="dk1"/>
              </a:solidFill>
              <a:latin typeface="+mn-ea"/>
              <a:ea typeface="+mn-ea"/>
              <a:cs typeface="+mn-cs"/>
            </a:rPr>
            <a:t>て</a:t>
          </a:r>
          <a:r>
            <a:rPr lang="ja-JP" altLang="ja-JP" sz="1100" baseline="0">
              <a:solidFill>
                <a:schemeClr val="dk1"/>
              </a:solidFill>
              <a:latin typeface="+mn-ea"/>
              <a:ea typeface="+mn-ea"/>
              <a:cs typeface="+mn-cs"/>
            </a:rPr>
            <a:t>おり、類似団体で最も高い水準である。これは生活保護費が年々増嵩していることが要因となっている。また、平成</a:t>
          </a:r>
          <a:r>
            <a:rPr lang="en-US" altLang="ja-JP" sz="1100" baseline="0">
              <a:solidFill>
                <a:schemeClr val="dk1"/>
              </a:solidFill>
              <a:latin typeface="+mn-ea"/>
              <a:ea typeface="+mn-ea"/>
              <a:cs typeface="+mn-cs"/>
            </a:rPr>
            <a:t>27</a:t>
          </a:r>
          <a:r>
            <a:rPr lang="ja-JP" altLang="ja-JP" sz="1100" baseline="0">
              <a:solidFill>
                <a:schemeClr val="dk1"/>
              </a:solidFill>
              <a:latin typeface="+mn-ea"/>
              <a:ea typeface="+mn-ea"/>
              <a:cs typeface="+mn-cs"/>
            </a:rPr>
            <a:t>年度は認定こども園施設型給付費、新福祉総合センターの整備費並びに国民健康保険基盤安定繰出金等が増加したことにより、平成</a:t>
          </a:r>
          <a:r>
            <a:rPr lang="en-US" altLang="ja-JP" sz="1100" baseline="0">
              <a:solidFill>
                <a:schemeClr val="dk1"/>
              </a:solidFill>
              <a:latin typeface="+mn-ea"/>
              <a:ea typeface="+mn-ea"/>
              <a:cs typeface="+mn-cs"/>
            </a:rPr>
            <a:t>26</a:t>
          </a:r>
          <a:r>
            <a:rPr lang="ja-JP" altLang="ja-JP" sz="1100" baseline="0">
              <a:solidFill>
                <a:schemeClr val="dk1"/>
              </a:solidFill>
              <a:latin typeface="+mn-ea"/>
              <a:ea typeface="+mn-ea"/>
              <a:cs typeface="+mn-cs"/>
            </a:rPr>
            <a:t>年度に比べ</a:t>
          </a:r>
          <a:r>
            <a:rPr lang="en-US" altLang="ja-JP" sz="1100" baseline="0">
              <a:solidFill>
                <a:schemeClr val="dk1"/>
              </a:solidFill>
              <a:latin typeface="+mn-ea"/>
              <a:ea typeface="+mn-ea"/>
              <a:cs typeface="+mn-cs"/>
            </a:rPr>
            <a:t>6.6</a:t>
          </a:r>
          <a:r>
            <a:rPr lang="ja-JP" altLang="ja-JP" sz="1100" baseline="0">
              <a:solidFill>
                <a:schemeClr val="dk1"/>
              </a:solidFill>
              <a:latin typeface="+mn-ea"/>
              <a:ea typeface="+mn-ea"/>
              <a:cs typeface="+mn-cs"/>
            </a:rPr>
            <a:t>％の増加と</a:t>
          </a:r>
          <a:r>
            <a:rPr lang="ja-JP" altLang="en-US" sz="1100" baseline="0">
              <a:solidFill>
                <a:schemeClr val="dk1"/>
              </a:solidFill>
              <a:latin typeface="+mn-ea"/>
              <a:ea typeface="+mn-ea"/>
              <a:cs typeface="+mn-cs"/>
            </a:rPr>
            <a:t>なった</a:t>
          </a:r>
          <a:r>
            <a:rPr lang="ja-JP" altLang="ja-JP" sz="1100" baseline="0">
              <a:solidFill>
                <a:schemeClr val="dk1"/>
              </a:solidFill>
              <a:latin typeface="+mn-ea"/>
              <a:ea typeface="+mn-ea"/>
              <a:cs typeface="+mn-cs"/>
            </a:rPr>
            <a:t>。</a:t>
          </a:r>
        </a:p>
        <a:p>
          <a:r>
            <a:rPr lang="ja-JP" altLang="ja-JP" sz="1100" baseline="0">
              <a:solidFill>
                <a:schemeClr val="dk1"/>
              </a:solidFill>
              <a:latin typeface="+mn-ea"/>
              <a:ea typeface="+mn-ea"/>
              <a:cs typeface="+mn-cs"/>
            </a:rPr>
            <a:t>・教育費が平成</a:t>
          </a:r>
          <a:r>
            <a:rPr lang="en-US" altLang="ja-JP" sz="1100" baseline="0">
              <a:solidFill>
                <a:schemeClr val="dk1"/>
              </a:solidFill>
              <a:latin typeface="+mn-ea"/>
              <a:ea typeface="+mn-ea"/>
              <a:cs typeface="+mn-cs"/>
            </a:rPr>
            <a:t>24</a:t>
          </a:r>
          <a:r>
            <a:rPr lang="ja-JP" altLang="ja-JP" sz="1100" baseline="0">
              <a:solidFill>
                <a:schemeClr val="dk1"/>
              </a:solidFill>
              <a:latin typeface="+mn-ea"/>
              <a:ea typeface="+mn-ea"/>
              <a:cs typeface="+mn-cs"/>
            </a:rPr>
            <a:t>年度以降年々増嵩している要因は、教育施設の耐震化、中学校給食施設の整備等による投資的経費が増加したことによるものである。</a:t>
          </a:r>
          <a:r>
            <a:rPr lang="ja-JP" altLang="en-US" sz="1100" baseline="0">
              <a:solidFill>
                <a:schemeClr val="dk1"/>
              </a:solidFill>
              <a:latin typeface="+mn-ea"/>
              <a:ea typeface="+mn-ea"/>
              <a:cs typeface="+mn-cs"/>
            </a:rPr>
            <a:t>今後においては、教育施設の耐震化、中学校給食施設の整備が完了したものの、教育施設の空調整備を行う予定であり依然として減少する見込みが立たない状況である。</a:t>
          </a:r>
          <a:endParaRPr lang="en-US" altLang="ja-JP" sz="1100" baseline="0">
            <a:solidFill>
              <a:schemeClr val="dk1"/>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・公債費は、</a:t>
          </a:r>
          <a:r>
            <a:rPr lang="ja-JP" altLang="ja-JP" sz="1100" baseline="0">
              <a:solidFill>
                <a:schemeClr val="dk1"/>
              </a:solidFill>
              <a:latin typeface="+mn-lt"/>
              <a:ea typeface="+mn-ea"/>
              <a:cs typeface="+mn-cs"/>
            </a:rPr>
            <a:t>住民一人当たり</a:t>
          </a:r>
          <a:r>
            <a:rPr lang="en-US" altLang="ja-JP" sz="1100" baseline="0">
              <a:solidFill>
                <a:schemeClr val="dk1"/>
              </a:solidFill>
              <a:latin typeface="+mn-ea"/>
              <a:ea typeface="+mn-ea"/>
              <a:cs typeface="+mn-cs"/>
            </a:rPr>
            <a:t>46,442</a:t>
          </a:r>
          <a:r>
            <a:rPr lang="ja-JP" altLang="ja-JP" sz="1100" baseline="0">
              <a:solidFill>
                <a:schemeClr val="dk1"/>
              </a:solidFill>
              <a:latin typeface="+mn-ea"/>
              <a:ea typeface="+mn-ea"/>
              <a:cs typeface="+mn-cs"/>
            </a:rPr>
            <a:t>円</a:t>
          </a:r>
          <a:r>
            <a:rPr lang="ja-JP" altLang="ja-JP" sz="1100" baseline="0">
              <a:solidFill>
                <a:schemeClr val="dk1"/>
              </a:solidFill>
              <a:latin typeface="+mn-lt"/>
              <a:ea typeface="+mn-ea"/>
              <a:cs typeface="+mn-cs"/>
            </a:rPr>
            <a:t>で</a:t>
          </a:r>
          <a:r>
            <a:rPr kumimoji="1" lang="ja-JP" altLang="ja-JP" sz="1100">
              <a:solidFill>
                <a:schemeClr val="dk1"/>
              </a:solidFill>
              <a:latin typeface="+mn-lt"/>
              <a:ea typeface="+mn-ea"/>
              <a:cs typeface="+mn-cs"/>
            </a:rPr>
            <a:t>構成比</a:t>
          </a:r>
          <a:r>
            <a:rPr kumimoji="1" lang="en-US" altLang="ja-JP" sz="1100">
              <a:solidFill>
                <a:schemeClr val="dk1"/>
              </a:solidFill>
              <a:latin typeface="+mn-ea"/>
              <a:ea typeface="+mn-ea"/>
              <a:cs typeface="+mn-cs"/>
            </a:rPr>
            <a:t>12.2</a:t>
          </a:r>
          <a:r>
            <a:rPr kumimoji="1" lang="ja-JP" altLang="ja-JP" sz="1100">
              <a:solidFill>
                <a:schemeClr val="dk1"/>
              </a:solidFill>
              <a:latin typeface="+mn-ea"/>
              <a:ea typeface="+mn-ea"/>
              <a:cs typeface="+mn-cs"/>
            </a:rPr>
            <a:t>％を</a:t>
          </a:r>
          <a:r>
            <a:rPr kumimoji="1" lang="ja-JP" altLang="ja-JP" sz="1100">
              <a:solidFill>
                <a:schemeClr val="dk1"/>
              </a:solidFill>
              <a:latin typeface="+mn-lt"/>
              <a:ea typeface="+mn-ea"/>
              <a:cs typeface="+mn-cs"/>
            </a:rPr>
            <a:t>占めており類似団体、全国平均と比較して高い水準となって</a:t>
          </a:r>
          <a:r>
            <a:rPr kumimoji="1" lang="ja-JP" altLang="en-US" sz="1100">
              <a:solidFill>
                <a:schemeClr val="dk1"/>
              </a:solidFill>
              <a:latin typeface="+mn-lt"/>
              <a:ea typeface="+mn-ea"/>
              <a:cs typeface="+mn-cs"/>
            </a:rPr>
            <a:t>いる。これは、過去に</a:t>
          </a:r>
          <a:r>
            <a:rPr lang="ja-JP" altLang="ja-JP" sz="1100" b="0" i="0" baseline="0">
              <a:solidFill>
                <a:schemeClr val="dk1"/>
              </a:solidFill>
              <a:latin typeface="+mn-lt"/>
              <a:ea typeface="+mn-ea"/>
              <a:cs typeface="+mn-cs"/>
            </a:rPr>
            <a:t>集中的に実施した大規模な建設投資に伴</a:t>
          </a:r>
          <a:r>
            <a:rPr lang="ja-JP" altLang="en-US" sz="1100" b="0" i="0" baseline="0">
              <a:solidFill>
                <a:schemeClr val="dk1"/>
              </a:solidFill>
              <a:latin typeface="+mn-lt"/>
              <a:ea typeface="+mn-ea"/>
              <a:cs typeface="+mn-cs"/>
            </a:rPr>
            <a:t>う</a:t>
          </a:r>
          <a:r>
            <a:rPr lang="ja-JP" altLang="ja-JP" sz="1100" b="0" i="0" baseline="0">
              <a:solidFill>
                <a:schemeClr val="dk1"/>
              </a:solidFill>
              <a:latin typeface="+mn-lt"/>
              <a:ea typeface="+mn-ea"/>
              <a:cs typeface="+mn-cs"/>
            </a:rPr>
            <a:t>起債の償還負担が、一人当たりのコストを押し上げる要因となっている。　しかし近年においては事業の選択と集中を実施することで、地方債の新規発行を抑制していることや、過去の大規模な建設投資に係る起債の償還が徐々に終了を迎えるため、今後は減少する傾向である。</a:t>
          </a:r>
          <a:endParaRPr lang="en-US" altLang="ja-JP" sz="11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・労働費、農林水産業費、商工費、土木費、消防費については、類似団体と比較しても低い水準で推移しており</a:t>
          </a:r>
          <a:r>
            <a:rPr lang="ja-JP" altLang="ja-JP" sz="1100" b="0" i="0" baseline="0">
              <a:solidFill>
                <a:schemeClr val="dk1"/>
              </a:solidFill>
              <a:latin typeface="+mn-lt"/>
              <a:ea typeface="+mn-ea"/>
              <a:cs typeface="+mn-cs"/>
            </a:rPr>
            <a:t>大きな増減もな</a:t>
          </a:r>
          <a:r>
            <a:rPr lang="ja-JP" altLang="en-US" sz="1100" b="0" i="0" baseline="0">
              <a:solidFill>
                <a:schemeClr val="dk1"/>
              </a:solidFill>
              <a:latin typeface="+mn-lt"/>
              <a:ea typeface="+mn-ea"/>
              <a:cs typeface="+mn-cs"/>
            </a:rPr>
            <a:t>い。今後も</a:t>
          </a:r>
          <a:r>
            <a:rPr lang="ja-JP" altLang="ja-JP" sz="1100" b="0" i="0" baseline="0">
              <a:solidFill>
                <a:schemeClr val="dk1"/>
              </a:solidFill>
              <a:latin typeface="+mn-lt"/>
              <a:ea typeface="+mn-ea"/>
              <a:cs typeface="+mn-cs"/>
            </a:rPr>
            <a:t>事業の選択と集中を実施</a:t>
          </a:r>
          <a:r>
            <a:rPr lang="ja-JP" altLang="en-US" sz="1100" b="0" i="0" baseline="0">
              <a:solidFill>
                <a:schemeClr val="dk1"/>
              </a:solidFill>
              <a:latin typeface="+mn-lt"/>
              <a:ea typeface="+mn-ea"/>
              <a:cs typeface="+mn-cs"/>
            </a:rPr>
            <a:t>し効果的かつ効率的な事業展開を図る。</a:t>
          </a:r>
          <a:endParaRPr lang="ja-JP" altLang="ja-JP" sz="1100">
            <a:solidFill>
              <a:schemeClr val="dk1"/>
            </a:solidFill>
            <a:latin typeface="+mn-lt"/>
            <a:ea typeface="+mn-ea"/>
            <a:cs typeface="+mn-cs"/>
          </a:endParaRPr>
        </a:p>
        <a:p>
          <a:endParaRPr lang="en-US" altLang="ja-JP" sz="1100" baseline="0">
            <a:solidFill>
              <a:schemeClr val="dk1"/>
            </a:solidFill>
            <a:latin typeface="+mn-ea"/>
            <a:ea typeface="+mn-ea"/>
            <a:cs typeface="+mn-cs"/>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baseline="0">
              <a:solidFill>
                <a:schemeClr val="dk1"/>
              </a:solidFill>
              <a:latin typeface="+mn-ea"/>
              <a:ea typeface="+mn-ea"/>
              <a:cs typeface="+mn-cs"/>
            </a:rPr>
            <a:t>　　</a:t>
          </a:r>
          <a:r>
            <a:rPr lang="ja-JP" altLang="ja-JP" sz="1000" b="0" i="0" baseline="0">
              <a:solidFill>
                <a:schemeClr val="dk1"/>
              </a:solidFill>
              <a:latin typeface="+mn-ea"/>
              <a:ea typeface="+mn-ea"/>
              <a:cs typeface="+mn-cs"/>
            </a:rPr>
            <a:t>「きしわだ行財政再生プラン」（平成</a:t>
          </a:r>
          <a:r>
            <a:rPr lang="en-US" altLang="ja-JP" sz="1000" b="0" i="0" baseline="0">
              <a:solidFill>
                <a:schemeClr val="dk1"/>
              </a:solidFill>
              <a:latin typeface="+mn-ea"/>
              <a:ea typeface="+mn-ea"/>
              <a:cs typeface="+mn-cs"/>
            </a:rPr>
            <a:t>19</a:t>
          </a:r>
          <a:r>
            <a:rPr lang="ja-JP" altLang="ja-JP" sz="1000" b="0" i="0" baseline="0">
              <a:solidFill>
                <a:schemeClr val="dk1"/>
              </a:solidFill>
              <a:latin typeface="+mn-ea"/>
              <a:ea typeface="+mn-ea"/>
              <a:cs typeface="+mn-cs"/>
            </a:rPr>
            <a:t>年</a:t>
          </a:r>
          <a:r>
            <a:rPr lang="en-US" altLang="ja-JP" sz="1000" b="0" i="0" baseline="0">
              <a:solidFill>
                <a:schemeClr val="dk1"/>
              </a:solidFill>
              <a:latin typeface="+mn-ea"/>
              <a:ea typeface="+mn-ea"/>
              <a:cs typeface="+mn-cs"/>
            </a:rPr>
            <a:t>3</a:t>
          </a:r>
          <a:r>
            <a:rPr lang="ja-JP" altLang="ja-JP" sz="1000" b="0" i="0" baseline="0">
              <a:solidFill>
                <a:schemeClr val="dk1"/>
              </a:solidFill>
              <a:latin typeface="+mn-ea"/>
              <a:ea typeface="+mn-ea"/>
              <a:cs typeface="+mn-cs"/>
            </a:rPr>
            <a:t>月策定。計画期間：平成</a:t>
          </a:r>
          <a:r>
            <a:rPr lang="en-US" altLang="ja-JP" sz="1000" b="0" i="0" baseline="0">
              <a:solidFill>
                <a:schemeClr val="dk1"/>
              </a:solidFill>
              <a:latin typeface="+mn-ea"/>
              <a:ea typeface="+mn-ea"/>
              <a:cs typeface="+mn-cs"/>
            </a:rPr>
            <a:t>19</a:t>
          </a:r>
          <a:r>
            <a:rPr lang="ja-JP" altLang="ja-JP" sz="1000" b="0" i="0" baseline="0">
              <a:solidFill>
                <a:schemeClr val="dk1"/>
              </a:solidFill>
              <a:latin typeface="+mn-ea"/>
              <a:ea typeface="+mn-ea"/>
              <a:cs typeface="+mn-cs"/>
            </a:rPr>
            <a:t>年度～平成23年度）に基づき、職員数の削減、給与の適正化を中心とする行財政改革に集中的に取り組んだことにより、黒字体質への転換に成功した。しかしながら、平成</a:t>
          </a:r>
          <a:r>
            <a:rPr lang="en-US" altLang="ja-JP" sz="1000" b="0" i="0" baseline="0">
              <a:solidFill>
                <a:schemeClr val="dk1"/>
              </a:solidFill>
              <a:latin typeface="+mn-ea"/>
              <a:ea typeface="+mn-ea"/>
              <a:cs typeface="+mn-cs"/>
            </a:rPr>
            <a:t>25</a:t>
          </a:r>
          <a:r>
            <a:rPr lang="ja-JP" altLang="ja-JP" sz="1000" b="0" i="0" baseline="0">
              <a:solidFill>
                <a:schemeClr val="dk1"/>
              </a:solidFill>
              <a:latin typeface="+mn-ea"/>
              <a:ea typeface="+mn-ea"/>
              <a:cs typeface="+mn-cs"/>
            </a:rPr>
            <a:t>年度には扶助費、繰出金および人件費等の増加により収支が悪化。平成</a:t>
          </a:r>
          <a:r>
            <a:rPr lang="en-US" altLang="ja-JP" sz="1000" b="0" i="0" baseline="0">
              <a:solidFill>
                <a:schemeClr val="dk1"/>
              </a:solidFill>
              <a:latin typeface="+mn-ea"/>
              <a:ea typeface="+mn-ea"/>
              <a:cs typeface="+mn-cs"/>
            </a:rPr>
            <a:t>26</a:t>
          </a:r>
          <a:r>
            <a:rPr lang="ja-JP" altLang="ja-JP" sz="1000" b="0" i="0" baseline="0">
              <a:solidFill>
                <a:schemeClr val="dk1"/>
              </a:solidFill>
              <a:latin typeface="+mn-ea"/>
              <a:ea typeface="+mn-ea"/>
              <a:cs typeface="+mn-cs"/>
            </a:rPr>
            <a:t>年度において</a:t>
          </a:r>
          <a:r>
            <a:rPr lang="ja-JP" altLang="en-US" sz="1000" b="0" i="0" baseline="0">
              <a:solidFill>
                <a:schemeClr val="dk1"/>
              </a:solidFill>
              <a:latin typeface="+mn-ea"/>
              <a:ea typeface="+mn-ea"/>
              <a:cs typeface="+mn-cs"/>
            </a:rPr>
            <a:t>も</a:t>
          </a:r>
          <a:r>
            <a:rPr lang="ja-JP" altLang="ja-JP" sz="1000" b="0" i="0" baseline="0">
              <a:solidFill>
                <a:schemeClr val="dk1"/>
              </a:solidFill>
              <a:latin typeface="+mn-ea"/>
              <a:ea typeface="+mn-ea"/>
              <a:cs typeface="+mn-cs"/>
            </a:rPr>
            <a:t>扶助費の増加が主な要因となり、実質単年度収支は赤字となっ</a:t>
          </a:r>
          <a:r>
            <a:rPr lang="ja-JP" altLang="en-US" sz="1000" b="0" i="0" baseline="0">
              <a:solidFill>
                <a:schemeClr val="dk1"/>
              </a:solidFill>
              <a:latin typeface="+mn-ea"/>
              <a:ea typeface="+mn-ea"/>
              <a:cs typeface="+mn-cs"/>
            </a:rPr>
            <a:t>た</a:t>
          </a:r>
          <a:r>
            <a:rPr lang="ja-JP" altLang="ja-JP" sz="1000" b="0" i="0" baseline="0">
              <a:solidFill>
                <a:schemeClr val="dk1"/>
              </a:solidFill>
              <a:latin typeface="+mn-ea"/>
              <a:ea typeface="+mn-ea"/>
              <a:cs typeface="+mn-cs"/>
            </a:rPr>
            <a:t>。</a:t>
          </a:r>
          <a:r>
            <a:rPr lang="ja-JP" altLang="en-US" sz="1000" b="0" i="0" baseline="0">
              <a:solidFill>
                <a:schemeClr val="dk1"/>
              </a:solidFill>
              <a:latin typeface="+mn-ea"/>
              <a:ea typeface="+mn-ea"/>
              <a:cs typeface="+mn-cs"/>
            </a:rPr>
            <a:t>平成</a:t>
          </a:r>
          <a:r>
            <a:rPr lang="en-US" altLang="ja-JP" sz="1000" b="0" i="0" baseline="0">
              <a:solidFill>
                <a:schemeClr val="dk1"/>
              </a:solidFill>
              <a:latin typeface="+mn-ea"/>
              <a:ea typeface="+mn-ea"/>
              <a:cs typeface="+mn-cs"/>
            </a:rPr>
            <a:t>27</a:t>
          </a:r>
          <a:r>
            <a:rPr lang="ja-JP" altLang="en-US" sz="1000" b="0" i="0" baseline="0">
              <a:solidFill>
                <a:schemeClr val="dk1"/>
              </a:solidFill>
              <a:latin typeface="+mn-ea"/>
              <a:ea typeface="+mn-ea"/>
              <a:cs typeface="+mn-cs"/>
            </a:rPr>
            <a:t>年度は、依然として扶助費が約</a:t>
          </a:r>
          <a:r>
            <a:rPr lang="en-US" altLang="ja-JP" sz="1000" b="0" i="0" baseline="0">
              <a:solidFill>
                <a:schemeClr val="dk1"/>
              </a:solidFill>
              <a:latin typeface="+mn-ea"/>
              <a:ea typeface="+mn-ea"/>
              <a:cs typeface="+mn-cs"/>
            </a:rPr>
            <a:t>6.6</a:t>
          </a:r>
          <a:r>
            <a:rPr lang="ja-JP" altLang="en-US" sz="1000" b="0" i="0" baseline="0">
              <a:solidFill>
                <a:schemeClr val="dk1"/>
              </a:solidFill>
              <a:latin typeface="+mn-ea"/>
              <a:ea typeface="+mn-ea"/>
              <a:cs typeface="+mn-cs"/>
            </a:rPr>
            <a:t>億円増加したものの、地方消費税交付金が前年に比べ</a:t>
          </a:r>
          <a:r>
            <a:rPr lang="en-US" altLang="ja-JP" sz="1000" b="0" i="0" baseline="0">
              <a:solidFill>
                <a:schemeClr val="dk1"/>
              </a:solidFill>
              <a:latin typeface="+mn-ea"/>
              <a:ea typeface="+mn-ea"/>
              <a:cs typeface="+mn-cs"/>
            </a:rPr>
            <a:t>15.7</a:t>
          </a:r>
          <a:r>
            <a:rPr lang="ja-JP" altLang="en-US" sz="1000" b="0" i="0" baseline="0">
              <a:solidFill>
                <a:schemeClr val="dk1"/>
              </a:solidFill>
              <a:latin typeface="+mn-ea"/>
              <a:ea typeface="+mn-ea"/>
              <a:cs typeface="+mn-cs"/>
            </a:rPr>
            <a:t>億円増加したこと等もあり</a:t>
          </a:r>
          <a:r>
            <a:rPr lang="ja-JP" altLang="ja-JP" sz="1000" b="0" i="0" baseline="0">
              <a:solidFill>
                <a:schemeClr val="dk1"/>
              </a:solidFill>
              <a:latin typeface="+mn-ea"/>
              <a:ea typeface="+mn-ea"/>
              <a:cs typeface="+mn-cs"/>
            </a:rPr>
            <a:t>、</a:t>
          </a:r>
          <a:r>
            <a:rPr lang="ja-JP" altLang="en-US" sz="1000" b="0" i="0" baseline="0">
              <a:solidFill>
                <a:schemeClr val="dk1"/>
              </a:solidFill>
              <a:latin typeface="+mn-ea"/>
              <a:ea typeface="+mn-ea"/>
              <a:cs typeface="+mn-cs"/>
            </a:rPr>
            <a:t>財政調整基金に</a:t>
          </a:r>
          <a:r>
            <a:rPr lang="en-US" altLang="ja-JP" sz="1000" b="0" i="0" baseline="0">
              <a:solidFill>
                <a:schemeClr val="dk1"/>
              </a:solidFill>
              <a:latin typeface="+mn-ea"/>
              <a:ea typeface="+mn-ea"/>
              <a:cs typeface="+mn-cs"/>
            </a:rPr>
            <a:t>3.1</a:t>
          </a:r>
          <a:r>
            <a:rPr lang="ja-JP" altLang="en-US" sz="1000" b="0" i="0" baseline="0">
              <a:solidFill>
                <a:schemeClr val="dk1"/>
              </a:solidFill>
              <a:latin typeface="+mn-ea"/>
              <a:ea typeface="+mn-ea"/>
              <a:cs typeface="+mn-cs"/>
            </a:rPr>
            <a:t>億円積立を行い、</a:t>
          </a:r>
          <a:r>
            <a:rPr lang="ja-JP" altLang="ja-JP" sz="1000" b="0" i="0" baseline="0">
              <a:solidFill>
                <a:schemeClr val="dk1"/>
              </a:solidFill>
              <a:latin typeface="+mn-ea"/>
              <a:ea typeface="+mn-ea"/>
              <a:cs typeface="+mn-cs"/>
            </a:rPr>
            <a:t>実質単年度収支は</a:t>
          </a:r>
          <a:r>
            <a:rPr lang="ja-JP" altLang="en-US" sz="1000" b="0" i="0" baseline="0">
              <a:solidFill>
                <a:schemeClr val="dk1"/>
              </a:solidFill>
              <a:latin typeface="+mn-ea"/>
              <a:ea typeface="+mn-ea"/>
              <a:cs typeface="+mn-cs"/>
            </a:rPr>
            <a:t>約</a:t>
          </a:r>
          <a:r>
            <a:rPr lang="en-US" altLang="ja-JP" sz="1000" b="0" i="0" baseline="0">
              <a:solidFill>
                <a:schemeClr val="dk1"/>
              </a:solidFill>
              <a:latin typeface="+mn-ea"/>
              <a:ea typeface="+mn-ea"/>
              <a:cs typeface="+mn-cs"/>
            </a:rPr>
            <a:t>5.7</a:t>
          </a:r>
          <a:r>
            <a:rPr lang="ja-JP" altLang="en-US" sz="1000" b="0" i="0" baseline="0">
              <a:solidFill>
                <a:schemeClr val="dk1"/>
              </a:solidFill>
              <a:latin typeface="+mn-ea"/>
              <a:ea typeface="+mn-ea"/>
              <a:cs typeface="+mn-cs"/>
            </a:rPr>
            <a:t>億円の黒字</a:t>
          </a:r>
          <a:r>
            <a:rPr lang="ja-JP" altLang="ja-JP" sz="1000" b="0" i="0" baseline="0">
              <a:solidFill>
                <a:schemeClr val="dk1"/>
              </a:solidFill>
              <a:latin typeface="+mn-ea"/>
              <a:ea typeface="+mn-ea"/>
              <a:cs typeface="+mn-cs"/>
            </a:rPr>
            <a:t>となった。</a:t>
          </a:r>
          <a:endParaRPr lang="ja-JP" altLang="ja-JP" sz="1000">
            <a:solidFill>
              <a:schemeClr val="dk1"/>
            </a:solidFill>
            <a:latin typeface="+mn-ea"/>
            <a:ea typeface="+mn-ea"/>
            <a:cs typeface="+mn-cs"/>
          </a:endParaRPr>
        </a:p>
        <a:p>
          <a:pPr rtl="0"/>
          <a:r>
            <a:rPr lang="ja-JP" altLang="ja-JP" sz="1000" b="0" i="0" baseline="0">
              <a:solidFill>
                <a:schemeClr val="dk1"/>
              </a:solidFill>
              <a:latin typeface="+mn-ea"/>
              <a:ea typeface="+mn-ea"/>
              <a:cs typeface="+mn-cs"/>
            </a:rPr>
            <a:t>　今後</a:t>
          </a:r>
          <a:r>
            <a:rPr lang="ja-JP" altLang="en-US" sz="1000" b="0" i="0" baseline="0">
              <a:solidFill>
                <a:schemeClr val="dk1"/>
              </a:solidFill>
              <a:latin typeface="+mn-ea"/>
              <a:ea typeface="+mn-ea"/>
              <a:cs typeface="+mn-cs"/>
            </a:rPr>
            <a:t>も</a:t>
          </a:r>
          <a:r>
            <a:rPr lang="ja-JP" altLang="ja-JP" sz="1000" b="0" i="0" baseline="0">
              <a:solidFill>
                <a:schemeClr val="dk1"/>
              </a:solidFill>
              <a:latin typeface="+mn-ea"/>
              <a:ea typeface="+mn-ea"/>
              <a:cs typeface="+mn-cs"/>
            </a:rPr>
            <a:t>、事業の選択と集中を推進し、実質単年度収支の黒字化および黒字の維持ができるよう努めるとともに、将来にわたり安定的な財政運営を行うことができるよう、基金の積立を図っていく。</a:t>
          </a:r>
          <a:endParaRPr lang="ja-JP" altLang="ja-JP" sz="10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近年、財政面において最も大きな問題を抱えている会計は、国民健康保険事業特別会計である。平成</a:t>
          </a:r>
          <a:r>
            <a:rPr lang="en-US" altLang="ja-JP" sz="1100" b="0" i="0" baseline="0">
              <a:solidFill>
                <a:schemeClr val="dk1"/>
              </a:solidFill>
              <a:latin typeface="+mn-ea"/>
              <a:ea typeface="+mn-ea"/>
              <a:cs typeface="+mn-cs"/>
            </a:rPr>
            <a:t>24</a:t>
          </a:r>
          <a:r>
            <a:rPr lang="ja-JP" altLang="ja-JP" sz="1100" b="0" i="0" baseline="0">
              <a:solidFill>
                <a:schemeClr val="dk1"/>
              </a:solidFill>
              <a:latin typeface="+mn-ea"/>
              <a:ea typeface="+mn-ea"/>
              <a:cs typeface="+mn-cs"/>
            </a:rPr>
            <a:t>年度に単年度収支が均衡する水準まで保険料の増額改定を実施し、財政の健全化を図ったところである</a:t>
          </a:r>
          <a:r>
            <a:rPr lang="ja-JP" altLang="en-US" sz="1100" b="0" i="0" baseline="0">
              <a:solidFill>
                <a:schemeClr val="dk1"/>
              </a:solidFill>
              <a:latin typeface="+mn-ea"/>
              <a:ea typeface="+mn-ea"/>
              <a:cs typeface="+mn-cs"/>
            </a:rPr>
            <a:t>が</a:t>
          </a:r>
          <a:r>
            <a:rPr lang="ja-JP" altLang="ja-JP"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25</a:t>
          </a:r>
          <a:r>
            <a:rPr lang="ja-JP" altLang="ja-JP" sz="1100" b="0" i="0" baseline="0">
              <a:solidFill>
                <a:schemeClr val="dk1"/>
              </a:solidFill>
              <a:latin typeface="+mn-ea"/>
              <a:ea typeface="+mn-ea"/>
              <a:cs typeface="+mn-cs"/>
            </a:rPr>
            <a:t>年度</a:t>
          </a:r>
          <a:r>
            <a:rPr lang="ja-JP" altLang="en-US" sz="1100" b="0" i="0" baseline="0">
              <a:solidFill>
                <a:schemeClr val="dk1"/>
              </a:solidFill>
              <a:latin typeface="+mn-ea"/>
              <a:ea typeface="+mn-ea"/>
              <a:cs typeface="+mn-cs"/>
            </a:rPr>
            <a:t>以降</a:t>
          </a:r>
          <a:r>
            <a:rPr lang="ja-JP" altLang="ja-JP" sz="1100" b="0" i="0" baseline="0">
              <a:solidFill>
                <a:schemeClr val="dk1"/>
              </a:solidFill>
              <a:latin typeface="+mn-ea"/>
              <a:ea typeface="+mn-ea"/>
              <a:cs typeface="+mn-cs"/>
            </a:rPr>
            <a:t>においては、医療費</a:t>
          </a:r>
          <a:r>
            <a:rPr lang="ja-JP" altLang="en-US" sz="1100" b="0" i="0" baseline="0">
              <a:solidFill>
                <a:schemeClr val="dk1"/>
              </a:solidFill>
              <a:latin typeface="+mn-ea"/>
              <a:ea typeface="+mn-ea"/>
              <a:cs typeface="+mn-cs"/>
            </a:rPr>
            <a:t>（保険給付費）が</a:t>
          </a:r>
          <a:r>
            <a:rPr lang="ja-JP" altLang="ja-JP" sz="1100" b="0" i="0" baseline="0">
              <a:solidFill>
                <a:schemeClr val="dk1"/>
              </a:solidFill>
              <a:latin typeface="+mn-ea"/>
              <a:ea typeface="+mn-ea"/>
              <a:cs typeface="+mn-cs"/>
            </a:rPr>
            <a:t>増加するなどの要因により、赤字額が増加している。平成</a:t>
          </a:r>
          <a:r>
            <a:rPr lang="en-US" altLang="ja-JP" sz="1100" b="0" i="0" baseline="0">
              <a:solidFill>
                <a:schemeClr val="dk1"/>
              </a:solidFill>
              <a:latin typeface="+mn-ea"/>
              <a:ea typeface="+mn-ea"/>
              <a:cs typeface="+mn-cs"/>
            </a:rPr>
            <a:t>27</a:t>
          </a:r>
          <a:r>
            <a:rPr lang="ja-JP" altLang="ja-JP" sz="1100" b="0" i="0" baseline="0">
              <a:solidFill>
                <a:schemeClr val="dk1"/>
              </a:solidFill>
              <a:latin typeface="+mn-ea"/>
              <a:ea typeface="+mn-ea"/>
              <a:cs typeface="+mn-cs"/>
            </a:rPr>
            <a:t>年度において</a:t>
          </a:r>
          <a:r>
            <a:rPr lang="ja-JP" altLang="en-US" sz="1100" b="0" i="0" baseline="0">
              <a:solidFill>
                <a:schemeClr val="dk1"/>
              </a:solidFill>
              <a:latin typeface="+mn-ea"/>
              <a:ea typeface="+mn-ea"/>
              <a:cs typeface="+mn-cs"/>
            </a:rPr>
            <a:t>も</a:t>
          </a:r>
          <a:r>
            <a:rPr lang="ja-JP" altLang="ja-JP" sz="1100" b="0" i="0" baseline="0">
              <a:solidFill>
                <a:schemeClr val="dk1"/>
              </a:solidFill>
              <a:latin typeface="+mn-ea"/>
              <a:ea typeface="+mn-ea"/>
              <a:cs typeface="+mn-cs"/>
            </a:rPr>
            <a:t>、医療費が</a:t>
          </a:r>
          <a:r>
            <a:rPr lang="ja-JP" altLang="en-US" sz="1100" b="0" i="0" baseline="0">
              <a:solidFill>
                <a:schemeClr val="dk1"/>
              </a:solidFill>
              <a:latin typeface="+mn-ea"/>
              <a:ea typeface="+mn-ea"/>
              <a:cs typeface="+mn-cs"/>
            </a:rPr>
            <a:t>約</a:t>
          </a:r>
          <a:r>
            <a:rPr lang="en-US" altLang="ja-JP" sz="1100" b="0" i="0" baseline="0">
              <a:solidFill>
                <a:schemeClr val="dk1"/>
              </a:solidFill>
              <a:latin typeface="+mn-ea"/>
              <a:ea typeface="+mn-ea"/>
              <a:cs typeface="+mn-cs"/>
            </a:rPr>
            <a:t>4.9</a:t>
          </a:r>
          <a:r>
            <a:rPr lang="ja-JP" altLang="ja-JP" sz="1100" b="0" i="0" baseline="0">
              <a:solidFill>
                <a:schemeClr val="dk1"/>
              </a:solidFill>
              <a:latin typeface="+mn-ea"/>
              <a:ea typeface="+mn-ea"/>
              <a:cs typeface="+mn-cs"/>
            </a:rPr>
            <a:t>億円</a:t>
          </a:r>
          <a:r>
            <a:rPr lang="ja-JP" altLang="en-US" sz="1100" b="0" i="0" baseline="0">
              <a:solidFill>
                <a:schemeClr val="dk1"/>
              </a:solidFill>
              <a:latin typeface="+mn-ea"/>
              <a:ea typeface="+mn-ea"/>
              <a:cs typeface="+mn-cs"/>
            </a:rPr>
            <a:t>増加し</a:t>
          </a:r>
          <a:r>
            <a:rPr lang="ja-JP" altLang="ja-JP" sz="1100" b="0" i="0" baseline="0">
              <a:solidFill>
                <a:schemeClr val="dk1"/>
              </a:solidFill>
              <a:latin typeface="+mn-ea"/>
              <a:ea typeface="+mn-ea"/>
              <a:cs typeface="+mn-cs"/>
            </a:rPr>
            <a:t>、</a:t>
          </a:r>
          <a:r>
            <a:rPr lang="ja-JP" altLang="en-US" sz="1100" b="0" i="0" baseline="0">
              <a:solidFill>
                <a:schemeClr val="dk1"/>
              </a:solidFill>
              <a:latin typeface="+mn-ea"/>
              <a:ea typeface="+mn-ea"/>
              <a:cs typeface="+mn-cs"/>
            </a:rPr>
            <a:t>収支においては約</a:t>
          </a:r>
          <a:r>
            <a:rPr lang="en-US" altLang="ja-JP" sz="1100" b="0" i="0" baseline="0">
              <a:solidFill>
                <a:schemeClr val="dk1"/>
              </a:solidFill>
              <a:latin typeface="+mn-ea"/>
              <a:ea typeface="+mn-ea"/>
              <a:cs typeface="+mn-cs"/>
            </a:rPr>
            <a:t>18.5</a:t>
          </a:r>
          <a:r>
            <a:rPr lang="ja-JP" altLang="en-US" sz="1100" b="0" i="0" baseline="0">
              <a:solidFill>
                <a:schemeClr val="dk1"/>
              </a:solidFill>
              <a:latin typeface="+mn-ea"/>
              <a:ea typeface="+mn-ea"/>
              <a:cs typeface="+mn-cs"/>
            </a:rPr>
            <a:t>億円の不足となる状況で依然と</a:t>
          </a:r>
          <a:r>
            <a:rPr lang="ja-JP" altLang="ja-JP" sz="1100" b="0" i="0" baseline="0">
              <a:solidFill>
                <a:schemeClr val="dk1"/>
              </a:solidFill>
              <a:latin typeface="+mn-ea"/>
              <a:ea typeface="+mn-ea"/>
              <a:cs typeface="+mn-cs"/>
            </a:rPr>
            <a:t>して赤字体質が続いている。</a:t>
          </a:r>
          <a:endParaRPr lang="en-US" altLang="ja-JP" sz="1100" b="0" i="0" baseline="0">
            <a:solidFill>
              <a:schemeClr val="dk1"/>
            </a:solidFill>
            <a:latin typeface="+mn-ea"/>
            <a:ea typeface="+mn-ea"/>
            <a:cs typeface="+mn-cs"/>
          </a:endParaRPr>
        </a:p>
        <a:p>
          <a:pPr rtl="0" eaLnBrk="1" fontAlgn="auto" latinLnBrk="0" hangingPunct="1"/>
          <a:r>
            <a:rPr lang="ja-JP" altLang="ja-JP" sz="1100" b="0" i="0" baseline="0">
              <a:solidFill>
                <a:schemeClr val="dk1"/>
              </a:solidFill>
              <a:latin typeface="+mn-ea"/>
              <a:ea typeface="+mn-ea"/>
              <a:cs typeface="+mn-cs"/>
            </a:rPr>
            <a:t>　今後も、医療費と制度改正の動向を見極めながら、適正な保険料水準を設定し、国保財政の健全性を維持していく</a:t>
          </a:r>
          <a:r>
            <a:rPr lang="ja-JP" altLang="en-US" sz="1100" b="0" i="0" baseline="0">
              <a:solidFill>
                <a:schemeClr val="dk1"/>
              </a:solidFill>
              <a:latin typeface="+mn-ea"/>
              <a:ea typeface="+mn-ea"/>
              <a:cs typeface="+mn-cs"/>
            </a:rPr>
            <a:t>必要がある</a:t>
          </a:r>
          <a:r>
            <a:rPr lang="ja-JP" altLang="ja-JP" sz="1100" b="0" i="0" baseline="0">
              <a:solidFill>
                <a:schemeClr val="dk1"/>
              </a:solidFill>
              <a:latin typeface="+mn-ea"/>
              <a:ea typeface="+mn-ea"/>
              <a:cs typeface="+mn-cs"/>
            </a:rPr>
            <a:t>。</a:t>
          </a:r>
          <a:endParaRPr lang="en-US" altLang="ja-JP" sz="1100" b="0" i="0" baseline="0">
            <a:solidFill>
              <a:schemeClr val="dk1"/>
            </a:solidFill>
            <a:latin typeface="+mn-ea"/>
            <a:ea typeface="+mn-ea"/>
            <a:cs typeface="+mn-cs"/>
          </a:endParaRPr>
        </a:p>
        <a:p>
          <a:pPr rtl="0" eaLnBrk="1" fontAlgn="auto" latinLnBrk="0" hangingPunct="1"/>
          <a:r>
            <a:rPr lang="ja-JP" altLang="en-US" sz="1100" b="0" i="0" baseline="0">
              <a:solidFill>
                <a:schemeClr val="dk1"/>
              </a:solidFill>
              <a:latin typeface="+mn-ea"/>
              <a:ea typeface="+mn-ea"/>
              <a:cs typeface="+mn-cs"/>
            </a:rPr>
            <a:t>　病院事業会計は、例年黒字を維持しているものの企業債の償還負担が重く、また入院・外来の患者数の減少もあり年々黒字額は減少している。</a:t>
          </a:r>
          <a:endParaRPr lang="en-US" altLang="ja-JP" sz="1100" b="0" i="0" baseline="0">
            <a:solidFill>
              <a:schemeClr val="dk1"/>
            </a:solidFill>
            <a:latin typeface="+mn-ea"/>
            <a:ea typeface="+mn-ea"/>
            <a:cs typeface="+mn-cs"/>
          </a:endParaRPr>
        </a:p>
        <a:p>
          <a:pPr rtl="0" eaLnBrk="1" fontAlgn="auto" latinLnBrk="0" hangingPunct="1"/>
          <a:r>
            <a:rPr lang="ja-JP" altLang="en-US" sz="1100" b="0" i="0" baseline="0">
              <a:solidFill>
                <a:schemeClr val="dk1"/>
              </a:solidFill>
              <a:latin typeface="+mn-ea"/>
              <a:ea typeface="+mn-ea"/>
              <a:cs typeface="+mn-cs"/>
            </a:rPr>
            <a:t>　上水道事業会計においては、少子高齢化・人口減少の影響もあり、年々総配水量と共に給水収益は減少傾向にあるものの、事業費用の減少により年々黒字額が増加している。しかし今後は老朽化した施設の更新や耐震化を計画的に推進していく必要もあり、多額の費用の増加が見込まれる。</a:t>
          </a:r>
          <a:endParaRPr lang="en-US" altLang="ja-JP" sz="1100" b="0" i="0" baseline="0">
            <a:solidFill>
              <a:schemeClr val="dk1"/>
            </a:solidFill>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76183240</v>
      </c>
      <c r="BO4" s="409"/>
      <c r="BP4" s="409"/>
      <c r="BQ4" s="409"/>
      <c r="BR4" s="409"/>
      <c r="BS4" s="409"/>
      <c r="BT4" s="409"/>
      <c r="BU4" s="410"/>
      <c r="BV4" s="408">
        <v>72980911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0.8</v>
      </c>
      <c r="CU4" s="586"/>
      <c r="CV4" s="586"/>
      <c r="CW4" s="586"/>
      <c r="CX4" s="586"/>
      <c r="CY4" s="586"/>
      <c r="CZ4" s="586"/>
      <c r="DA4" s="587"/>
      <c r="DB4" s="585">
        <v>0.2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75788645</v>
      </c>
      <c r="BO5" s="414"/>
      <c r="BP5" s="414"/>
      <c r="BQ5" s="414"/>
      <c r="BR5" s="414"/>
      <c r="BS5" s="414"/>
      <c r="BT5" s="414"/>
      <c r="BU5" s="415"/>
      <c r="BV5" s="413">
        <v>72301746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98.5</v>
      </c>
      <c r="CU5" s="384"/>
      <c r="CV5" s="384"/>
      <c r="CW5" s="384"/>
      <c r="CX5" s="384"/>
      <c r="CY5" s="384"/>
      <c r="CZ5" s="384"/>
      <c r="DA5" s="385"/>
      <c r="DB5" s="383">
        <v>99.1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394595</v>
      </c>
      <c r="BO6" s="414"/>
      <c r="BP6" s="414"/>
      <c r="BQ6" s="414"/>
      <c r="BR6" s="414"/>
      <c r="BS6" s="414"/>
      <c r="BT6" s="414"/>
      <c r="BU6" s="415"/>
      <c r="BV6" s="413">
        <v>679165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106.5</v>
      </c>
      <c r="CU6" s="560"/>
      <c r="CV6" s="560"/>
      <c r="CW6" s="560"/>
      <c r="CX6" s="560"/>
      <c r="CY6" s="560"/>
      <c r="CZ6" s="560"/>
      <c r="DA6" s="561"/>
      <c r="DB6" s="559">
        <v>107.7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65121</v>
      </c>
      <c r="BO7" s="414"/>
      <c r="BP7" s="414"/>
      <c r="BQ7" s="414"/>
      <c r="BR7" s="414"/>
      <c r="BS7" s="414"/>
      <c r="BT7" s="414"/>
      <c r="BU7" s="415"/>
      <c r="BV7" s="413">
        <v>606207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43121339</v>
      </c>
      <c r="CU7" s="414"/>
      <c r="CV7" s="414"/>
      <c r="CW7" s="414"/>
      <c r="CX7" s="414"/>
      <c r="CY7" s="414"/>
      <c r="CZ7" s="414"/>
      <c r="DA7" s="415"/>
      <c r="DB7" s="413">
        <v>42661697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329474</v>
      </c>
      <c r="BO8" s="414"/>
      <c r="BP8" s="414"/>
      <c r="BQ8" s="414"/>
      <c r="BR8" s="414"/>
      <c r="BS8" s="414"/>
      <c r="BT8" s="414"/>
      <c r="BU8" s="415"/>
      <c r="BV8" s="413">
        <v>72958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0.59</v>
      </c>
      <c r="CU8" s="523"/>
      <c r="CV8" s="523"/>
      <c r="CW8" s="523"/>
      <c r="CX8" s="523"/>
      <c r="CY8" s="523"/>
      <c r="CZ8" s="523"/>
      <c r="DA8" s="524"/>
      <c r="DB8" s="522">
        <v>0.57999999999999996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194911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256516</v>
      </c>
      <c r="BO9" s="414"/>
      <c r="BP9" s="414"/>
      <c r="BQ9" s="414"/>
      <c r="BR9" s="414"/>
      <c r="BS9" s="414"/>
      <c r="BT9" s="414"/>
      <c r="BU9" s="415"/>
      <c r="BV9" s="413">
        <v>-22363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18.899999999999999</v>
      </c>
      <c r="CU9" s="384"/>
      <c r="CV9" s="384"/>
      <c r="CW9" s="384"/>
      <c r="CX9" s="384"/>
      <c r="CY9" s="384"/>
      <c r="CZ9" s="384"/>
      <c r="DA9" s="385"/>
      <c r="DB9" s="383">
        <v>20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199234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310094</v>
      </c>
      <c r="BO10" s="414"/>
      <c r="BP10" s="414"/>
      <c r="BQ10" s="414"/>
      <c r="BR10" s="414"/>
      <c r="BS10" s="414"/>
      <c r="BT10" s="414"/>
      <c r="BU10" s="415"/>
      <c r="BV10" s="413">
        <v>5392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199214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197234</v>
      </c>
      <c r="S13" s="515"/>
      <c r="T13" s="515"/>
      <c r="U13" s="515"/>
      <c r="V13" s="516"/>
      <c r="W13" s="502" t="s">
        <v>120</v>
      </c>
      <c r="X13" s="426"/>
      <c r="Y13" s="426"/>
      <c r="Z13" s="426"/>
      <c r="AA13" s="426"/>
      <c r="AB13" s="427"/>
      <c r="AC13" s="389">
        <v>1076</v>
      </c>
      <c r="AD13" s="390"/>
      <c r="AE13" s="390"/>
      <c r="AF13" s="390"/>
      <c r="AG13" s="391"/>
      <c r="AH13" s="389">
        <v>1388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566610</v>
      </c>
      <c r="BO13" s="414"/>
      <c r="BP13" s="414"/>
      <c r="BQ13" s="414"/>
      <c r="BR13" s="414"/>
      <c r="BS13" s="414"/>
      <c r="BT13" s="414"/>
      <c r="BU13" s="415"/>
      <c r="BV13" s="413">
        <v>-16971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12.4</v>
      </c>
      <c r="CU13" s="384"/>
      <c r="CV13" s="384"/>
      <c r="CW13" s="384"/>
      <c r="CX13" s="384"/>
      <c r="CY13" s="384"/>
      <c r="CZ13" s="384"/>
      <c r="DA13" s="385"/>
      <c r="DB13" s="383">
        <v>13.9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200148</v>
      </c>
      <c r="S14" s="515"/>
      <c r="T14" s="515"/>
      <c r="U14" s="515"/>
      <c r="V14" s="516"/>
      <c r="W14" s="517"/>
      <c r="X14" s="429"/>
      <c r="Y14" s="429"/>
      <c r="Z14" s="429"/>
      <c r="AA14" s="429"/>
      <c r="AB14" s="430"/>
      <c r="AC14" s="507">
        <v>1.4</v>
      </c>
      <c r="AD14" s="508"/>
      <c r="AE14" s="508"/>
      <c r="AF14" s="508"/>
      <c r="AG14" s="509"/>
      <c r="AH14" s="507">
        <v>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60.5</v>
      </c>
      <c r="CU14" s="486"/>
      <c r="CV14" s="486"/>
      <c r="CW14" s="486"/>
      <c r="CX14" s="486"/>
      <c r="CY14" s="486"/>
      <c r="CZ14" s="486"/>
      <c r="DA14" s="487"/>
      <c r="DB14" s="518">
        <v>76.2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198304</v>
      </c>
      <c r="S15" s="515"/>
      <c r="T15" s="515"/>
      <c r="U15" s="515"/>
      <c r="V15" s="516"/>
      <c r="W15" s="502" t="s">
        <v>127</v>
      </c>
      <c r="X15" s="426"/>
      <c r="Y15" s="426"/>
      <c r="Z15" s="426"/>
      <c r="AA15" s="426"/>
      <c r="AB15" s="427"/>
      <c r="AC15" s="389">
        <v>20265</v>
      </c>
      <c r="AD15" s="390"/>
      <c r="AE15" s="390"/>
      <c r="AF15" s="390"/>
      <c r="AG15" s="391"/>
      <c r="AH15" s="389">
        <v>23820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20464614</v>
      </c>
      <c r="BO15" s="409"/>
      <c r="BP15" s="409"/>
      <c r="BQ15" s="409"/>
      <c r="BR15" s="409"/>
      <c r="BS15" s="409"/>
      <c r="BT15" s="409"/>
      <c r="BU15" s="410"/>
      <c r="BV15" s="408">
        <v>19639753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25.8</v>
      </c>
      <c r="AD16" s="508"/>
      <c r="AE16" s="508"/>
      <c r="AF16" s="508"/>
      <c r="AG16" s="509"/>
      <c r="AH16" s="507">
        <v>27.2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34140548</v>
      </c>
      <c r="BO16" s="414"/>
      <c r="BP16" s="414"/>
      <c r="BQ16" s="414"/>
      <c r="BR16" s="414"/>
      <c r="BS16" s="414"/>
      <c r="BT16" s="414"/>
      <c r="BU16" s="415"/>
      <c r="BV16" s="413">
        <v>33354250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57089</v>
      </c>
      <c r="AD17" s="390"/>
      <c r="AE17" s="390"/>
      <c r="AF17" s="390"/>
      <c r="AG17" s="391"/>
      <c r="AH17" s="389">
        <v>60919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26092084</v>
      </c>
      <c r="BO17" s="414"/>
      <c r="BP17" s="414"/>
      <c r="BQ17" s="414"/>
      <c r="BR17" s="414"/>
      <c r="BS17" s="414"/>
      <c r="BT17" s="414"/>
      <c r="BU17" s="415"/>
      <c r="BV17" s="413">
        <v>25354401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72.680000000000007</v>
      </c>
      <c r="M18" s="478"/>
      <c r="N18" s="478"/>
      <c r="O18" s="478"/>
      <c r="P18" s="478"/>
      <c r="Q18" s="478"/>
      <c r="R18" s="479"/>
      <c r="S18" s="479"/>
      <c r="T18" s="479"/>
      <c r="U18" s="479"/>
      <c r="V18" s="480"/>
      <c r="W18" s="494"/>
      <c r="X18" s="495"/>
      <c r="Y18" s="495"/>
      <c r="Z18" s="495"/>
      <c r="AA18" s="495"/>
      <c r="AB18" s="503"/>
      <c r="AC18" s="377">
        <v>72.8</v>
      </c>
      <c r="AD18" s="378"/>
      <c r="AE18" s="378"/>
      <c r="AF18" s="378"/>
      <c r="AG18" s="481"/>
      <c r="AH18" s="377">
        <v>69.599999999999994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43977671</v>
      </c>
      <c r="BO18" s="414"/>
      <c r="BP18" s="414"/>
      <c r="BQ18" s="414"/>
      <c r="BR18" s="414"/>
      <c r="BS18" s="414"/>
      <c r="BT18" s="414"/>
      <c r="BU18" s="415"/>
      <c r="BV18" s="413">
        <v>43182959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2682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48650459</v>
      </c>
      <c r="BO19" s="414"/>
      <c r="BP19" s="414"/>
      <c r="BQ19" s="414"/>
      <c r="BR19" s="414"/>
      <c r="BS19" s="414"/>
      <c r="BT19" s="414"/>
      <c r="BU19" s="415"/>
      <c r="BV19" s="413">
        <v>48174888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75247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74855876</v>
      </c>
      <c r="BO23" s="414"/>
      <c r="BP23" s="414"/>
      <c r="BQ23" s="414"/>
      <c r="BR23" s="414"/>
      <c r="BS23" s="414"/>
      <c r="BT23" s="414"/>
      <c r="BU23" s="415"/>
      <c r="BV23" s="413">
        <v>77187228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8910</v>
      </c>
      <c r="R24" s="390"/>
      <c r="S24" s="390"/>
      <c r="T24" s="390"/>
      <c r="U24" s="390"/>
      <c r="V24" s="391"/>
      <c r="W24" s="455"/>
      <c r="X24" s="446"/>
      <c r="Y24" s="447"/>
      <c r="Z24" s="386" t="s">
        <v>150</v>
      </c>
      <c r="AA24" s="387"/>
      <c r="AB24" s="387"/>
      <c r="AC24" s="387"/>
      <c r="AD24" s="387"/>
      <c r="AE24" s="387"/>
      <c r="AF24" s="387"/>
      <c r="AG24" s="388"/>
      <c r="AH24" s="389">
        <v>1140</v>
      </c>
      <c r="AI24" s="390"/>
      <c r="AJ24" s="390"/>
      <c r="AK24" s="390"/>
      <c r="AL24" s="391"/>
      <c r="AM24" s="389">
        <v>3488400</v>
      </c>
      <c r="AN24" s="390"/>
      <c r="AO24" s="390"/>
      <c r="AP24" s="390"/>
      <c r="AQ24" s="390"/>
      <c r="AR24" s="391"/>
      <c r="AS24" s="389">
        <v>3060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45374250</v>
      </c>
      <c r="BO24" s="414"/>
      <c r="BP24" s="414"/>
      <c r="BQ24" s="414"/>
      <c r="BR24" s="414"/>
      <c r="BS24" s="414"/>
      <c r="BT24" s="414"/>
      <c r="BU24" s="415"/>
      <c r="BV24" s="413">
        <v>43752960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7650</v>
      </c>
      <c r="R25" s="390"/>
      <c r="S25" s="390"/>
      <c r="T25" s="390"/>
      <c r="U25" s="390"/>
      <c r="V25" s="391"/>
      <c r="W25" s="455"/>
      <c r="X25" s="446"/>
      <c r="Y25" s="447"/>
      <c r="Z25" s="386" t="s">
        <v>153</v>
      </c>
      <c r="AA25" s="387"/>
      <c r="AB25" s="387"/>
      <c r="AC25" s="387"/>
      <c r="AD25" s="387"/>
      <c r="AE25" s="387"/>
      <c r="AF25" s="387"/>
      <c r="AG25" s="388"/>
      <c r="AH25" s="389">
        <v>174</v>
      </c>
      <c r="AI25" s="390"/>
      <c r="AJ25" s="390"/>
      <c r="AK25" s="390"/>
      <c r="AL25" s="391"/>
      <c r="AM25" s="389">
        <v>528090</v>
      </c>
      <c r="AN25" s="390"/>
      <c r="AO25" s="390"/>
      <c r="AP25" s="390"/>
      <c r="AQ25" s="390"/>
      <c r="AR25" s="391"/>
      <c r="AS25" s="389">
        <v>3035</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9181103</v>
      </c>
      <c r="BO25" s="409"/>
      <c r="BP25" s="409"/>
      <c r="BQ25" s="409"/>
      <c r="BR25" s="409"/>
      <c r="BS25" s="409"/>
      <c r="BT25" s="409"/>
      <c r="BU25" s="410"/>
      <c r="BV25" s="408">
        <v>6771678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6750</v>
      </c>
      <c r="R26" s="390"/>
      <c r="S26" s="390"/>
      <c r="T26" s="390"/>
      <c r="U26" s="390"/>
      <c r="V26" s="391"/>
      <c r="W26" s="455"/>
      <c r="X26" s="446"/>
      <c r="Y26" s="447"/>
      <c r="Z26" s="386" t="s">
        <v>156</v>
      </c>
      <c r="AA26" s="468"/>
      <c r="AB26" s="468"/>
      <c r="AC26" s="468"/>
      <c r="AD26" s="468"/>
      <c r="AE26" s="468"/>
      <c r="AF26" s="468"/>
      <c r="AG26" s="469"/>
      <c r="AH26" s="389">
        <v>156</v>
      </c>
      <c r="AI26" s="390"/>
      <c r="AJ26" s="390"/>
      <c r="AK26" s="390"/>
      <c r="AL26" s="391"/>
      <c r="AM26" s="389">
        <v>502944</v>
      </c>
      <c r="AN26" s="390"/>
      <c r="AO26" s="390"/>
      <c r="AP26" s="390"/>
      <c r="AQ26" s="390"/>
      <c r="AR26" s="391"/>
      <c r="AS26" s="389">
        <v>3224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v>319014</v>
      </c>
      <c r="BO26" s="414"/>
      <c r="BP26" s="414"/>
      <c r="BQ26" s="414"/>
      <c r="BR26" s="414"/>
      <c r="BS26" s="414"/>
      <c r="BT26" s="414"/>
      <c r="BU26" s="415"/>
      <c r="BV26" s="413">
        <v>621819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6600</v>
      </c>
      <c r="R27" s="390"/>
      <c r="S27" s="390"/>
      <c r="T27" s="390"/>
      <c r="U27" s="390"/>
      <c r="V27" s="391"/>
      <c r="W27" s="455"/>
      <c r="X27" s="446"/>
      <c r="Y27" s="447"/>
      <c r="Z27" s="386" t="s">
        <v>159</v>
      </c>
      <c r="AA27" s="387"/>
      <c r="AB27" s="387"/>
      <c r="AC27" s="387"/>
      <c r="AD27" s="387"/>
      <c r="AE27" s="387"/>
      <c r="AF27" s="387"/>
      <c r="AG27" s="388"/>
      <c r="AH27" s="389">
        <v>154</v>
      </c>
      <c r="AI27" s="390"/>
      <c r="AJ27" s="390"/>
      <c r="AK27" s="390"/>
      <c r="AL27" s="391"/>
      <c r="AM27" s="389">
        <v>533792</v>
      </c>
      <c r="AN27" s="390"/>
      <c r="AO27" s="390"/>
      <c r="AP27" s="390"/>
      <c r="AQ27" s="390"/>
      <c r="AR27" s="391"/>
      <c r="AS27" s="389">
        <v>3466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2213436</v>
      </c>
      <c r="BO27" s="417"/>
      <c r="BP27" s="417"/>
      <c r="BQ27" s="417"/>
      <c r="BR27" s="417"/>
      <c r="BS27" s="417"/>
      <c r="BT27" s="417"/>
      <c r="BU27" s="418"/>
      <c r="BV27" s="416">
        <v>2213436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6300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3147872</v>
      </c>
      <c r="BO28" s="409"/>
      <c r="BP28" s="409"/>
      <c r="BQ28" s="409"/>
      <c r="BR28" s="409"/>
      <c r="BS28" s="409"/>
      <c r="BT28" s="409"/>
      <c r="BU28" s="410"/>
      <c r="BV28" s="408">
        <v>2837778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24</v>
      </c>
      <c r="M29" s="390"/>
      <c r="N29" s="390"/>
      <c r="O29" s="390"/>
      <c r="P29" s="391"/>
      <c r="Q29" s="389">
        <v>6000</v>
      </c>
      <c r="R29" s="390"/>
      <c r="S29" s="390"/>
      <c r="T29" s="390"/>
      <c r="U29" s="390"/>
      <c r="V29" s="391"/>
      <c r="W29" s="456"/>
      <c r="X29" s="457"/>
      <c r="Y29" s="458"/>
      <c r="Z29" s="386" t="s">
        <v>166</v>
      </c>
      <c r="AA29" s="387"/>
      <c r="AB29" s="387"/>
      <c r="AC29" s="387"/>
      <c r="AD29" s="387"/>
      <c r="AE29" s="387"/>
      <c r="AF29" s="387"/>
      <c r="AG29" s="388"/>
      <c r="AH29" s="389">
        <v>1294</v>
      </c>
      <c r="AI29" s="390"/>
      <c r="AJ29" s="390"/>
      <c r="AK29" s="390"/>
      <c r="AL29" s="391"/>
      <c r="AM29" s="389">
        <v>4022192</v>
      </c>
      <c r="AN29" s="390"/>
      <c r="AO29" s="390"/>
      <c r="AP29" s="390"/>
      <c r="AQ29" s="390"/>
      <c r="AR29" s="391"/>
      <c r="AS29" s="389">
        <v>3108</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739920</v>
      </c>
      <c r="BO29" s="414"/>
      <c r="BP29" s="414"/>
      <c r="BQ29" s="414"/>
      <c r="BR29" s="414"/>
      <c r="BS29" s="414"/>
      <c r="BT29" s="414"/>
      <c r="BU29" s="415"/>
      <c r="BV29" s="413">
        <v>679373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3034096</v>
      </c>
      <c r="BO30" s="417"/>
      <c r="BP30" s="417"/>
      <c r="BQ30" s="417"/>
      <c r="BR30" s="417"/>
      <c r="BS30" s="417"/>
      <c r="BT30" s="417"/>
      <c r="BU30" s="418"/>
      <c r="BV30" s="416">
        <v>2861933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上水道事業会計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岸和田市貝塚市清掃施設組合（一般会計）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岸和田市公園緑化協会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大阪府都市競艇組合（一般会計）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大阪府後期高齢者医療広域連合（一般会計）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自転車競技事業特別会計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大阪府後期高齢者医療広域連合（後期高齢者医療特別会計）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大阪広域水道企業団（水道事業会計）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大阪広域水道企業団（工業用水道事業会計）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519</v>
      </c>
      <c r="D34" s="1181"/>
      <c r="E34" s="1182"/>
      <c r="F34" s="32" t="s">
        <v>520</v>
      </c>
      <c r="G34" s="33" t="s">
        <v>521</v>
      </c>
      <c r="H34" s="33" t="s">
        <v>522</v>
      </c>
      <c r="I34" s="33" t="s">
        <v>523</v>
      </c>
      <c r="J34" s="34" t="s">
        <v>524</v>
      </c>
      <c r="K34" s="22"/>
      <c r="L34" s="22"/>
      <c r="M34" s="22"/>
      <c r="N34" s="22"/>
      <c r="O34" s="22"/>
      <c r="P34" s="22"/>
    </row>
    <row r="35" spans="1:16" ht="39" customHeight="1" x14ac:dyDescent="0.15">
      <c r="A35" s="22"/>
      <c r="B35" s="35"/>
      <c r="C35" s="1175" t="s">
        <v>525</v>
      </c>
      <c r="D35" s="1176"/>
      <c r="E35" s="1177"/>
      <c r="F35" s="36">
        <v>2.68</v>
      </c>
      <c r="G35" s="37">
        <v>2.79</v>
      </c>
      <c r="H35" s="37">
        <v>3.95</v>
      </c>
      <c r="I35" s="37">
        <v>4.1100000000000003</v>
      </c>
      <c r="J35" s="38">
        <v>4.88</v>
      </c>
      <c r="K35" s="22"/>
      <c r="L35" s="22"/>
      <c r="M35" s="22"/>
      <c r="N35" s="22"/>
      <c r="O35" s="22"/>
      <c r="P35" s="22"/>
    </row>
    <row r="36" spans="1:16" ht="39" customHeight="1" x14ac:dyDescent="0.15">
      <c r="A36" s="22"/>
      <c r="B36" s="35"/>
      <c r="C36" s="1175" t="s">
        <v>526</v>
      </c>
      <c r="D36" s="1176"/>
      <c r="E36" s="1177"/>
      <c r="F36" s="36">
        <v>3.35</v>
      </c>
      <c r="G36" s="37">
        <v>3.13</v>
      </c>
      <c r="H36" s="37">
        <v>2.34</v>
      </c>
      <c r="I36" s="37">
        <v>1.8</v>
      </c>
      <c r="J36" s="38">
        <v>1.1200000000000001</v>
      </c>
      <c r="K36" s="22"/>
      <c r="L36" s="22"/>
      <c r="M36" s="22"/>
      <c r="N36" s="22"/>
      <c r="O36" s="22"/>
      <c r="P36" s="22"/>
    </row>
    <row r="37" spans="1:16" ht="39" customHeight="1" x14ac:dyDescent="0.15">
      <c r="A37" s="22"/>
      <c r="B37" s="35"/>
      <c r="C37" s="1175" t="s">
        <v>527</v>
      </c>
      <c r="D37" s="1176"/>
      <c r="E37" s="1177"/>
      <c r="F37" s="36">
        <v>1.1599999999999999</v>
      </c>
      <c r="G37" s="37">
        <v>0.69</v>
      </c>
      <c r="H37" s="37">
        <v>0.22</v>
      </c>
      <c r="I37" s="37">
        <v>0.17</v>
      </c>
      <c r="J37" s="38">
        <v>0.76</v>
      </c>
      <c r="K37" s="22"/>
      <c r="L37" s="22"/>
      <c r="M37" s="22"/>
      <c r="N37" s="22"/>
      <c r="O37" s="22"/>
      <c r="P37" s="22"/>
    </row>
    <row r="38" spans="1:16" ht="39" customHeight="1" x14ac:dyDescent="0.15">
      <c r="A38" s="22"/>
      <c r="B38" s="35"/>
      <c r="C38" s="1175" t="s">
        <v>528</v>
      </c>
      <c r="D38" s="1176"/>
      <c r="E38" s="1177"/>
      <c r="F38" s="36">
        <v>0.2</v>
      </c>
      <c r="G38" s="37">
        <v>0.27</v>
      </c>
      <c r="H38" s="37">
        <v>0.28999999999999998</v>
      </c>
      <c r="I38" s="37">
        <v>0.75</v>
      </c>
      <c r="J38" s="38">
        <v>0.31</v>
      </c>
      <c r="K38" s="22"/>
      <c r="L38" s="22"/>
      <c r="M38" s="22"/>
      <c r="N38" s="22"/>
      <c r="O38" s="22"/>
      <c r="P38" s="22"/>
    </row>
    <row r="39" spans="1:16" ht="39" customHeight="1" x14ac:dyDescent="0.15">
      <c r="A39" s="22"/>
      <c r="B39" s="35"/>
      <c r="C39" s="1175" t="s">
        <v>529</v>
      </c>
      <c r="D39" s="1176"/>
      <c r="E39" s="1177"/>
      <c r="F39" s="36">
        <v>0.02</v>
      </c>
      <c r="G39" s="37">
        <v>0.03</v>
      </c>
      <c r="H39" s="37">
        <v>0.18</v>
      </c>
      <c r="I39" s="37">
        <v>0.04</v>
      </c>
      <c r="J39" s="38">
        <v>0.05</v>
      </c>
      <c r="K39" s="22"/>
      <c r="L39" s="22"/>
      <c r="M39" s="22"/>
      <c r="N39" s="22"/>
      <c r="O39" s="22"/>
      <c r="P39" s="22"/>
    </row>
    <row r="40" spans="1:16" ht="39" customHeight="1" x14ac:dyDescent="0.15">
      <c r="A40" s="22"/>
      <c r="B40" s="35"/>
      <c r="C40" s="1175" t="s">
        <v>530</v>
      </c>
      <c r="D40" s="1176"/>
      <c r="E40" s="1177"/>
      <c r="F40" s="36">
        <v>0.04</v>
      </c>
      <c r="G40" s="37">
        <v>0.05</v>
      </c>
      <c r="H40" s="37">
        <v>0.05</v>
      </c>
      <c r="I40" s="37">
        <v>0.05</v>
      </c>
      <c r="J40" s="38">
        <v>0.05</v>
      </c>
      <c r="K40" s="22"/>
      <c r="L40" s="22"/>
      <c r="M40" s="22"/>
      <c r="N40" s="22"/>
      <c r="O40" s="22"/>
      <c r="P40" s="22"/>
    </row>
    <row r="41" spans="1:16" ht="39" customHeight="1" x14ac:dyDescent="0.15">
      <c r="A41" s="22"/>
      <c r="B41" s="35"/>
      <c r="C41" s="1175" t="s">
        <v>531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532</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533</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9518</v>
      </c>
      <c r="L45" s="60">
        <v>9724</v>
      </c>
      <c r="M45" s="60">
        <v>9879</v>
      </c>
      <c r="N45" s="60">
        <v>9723</v>
      </c>
      <c r="O45" s="61">
        <v>9248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14</v>
      </c>
      <c r="F48" s="1185"/>
      <c r="G48" s="1185"/>
      <c r="H48" s="1185"/>
      <c r="I48" s="1185"/>
      <c r="J48" s="1186"/>
      <c r="K48" s="63">
        <v>3417</v>
      </c>
      <c r="L48" s="64">
        <v>3234</v>
      </c>
      <c r="M48" s="64">
        <v>3249</v>
      </c>
      <c r="N48" s="64">
        <v>2564</v>
      </c>
      <c r="O48" s="65">
        <v>2529</v>
      </c>
      <c r="P48" s="48"/>
      <c r="Q48" s="48"/>
      <c r="R48" s="48"/>
      <c r="S48" s="48"/>
      <c r="T48" s="48"/>
      <c r="U48" s="48"/>
    </row>
    <row r="49" spans="1:21" ht="30.75" customHeight="1" x14ac:dyDescent="0.15">
      <c r="A49" s="48"/>
      <c r="B49" s="1193"/>
      <c r="C49" s="1194"/>
      <c r="D49" s="62"/>
      <c r="E49" s="1185" t="s">
        <v>15</v>
      </c>
      <c r="F49" s="1185"/>
      <c r="G49" s="1185"/>
      <c r="H49" s="1185"/>
      <c r="I49" s="1185"/>
      <c r="J49" s="1186"/>
      <c r="K49" s="63">
        <v>1562</v>
      </c>
      <c r="L49" s="64">
        <v>1560</v>
      </c>
      <c r="M49" s="64">
        <v>1560</v>
      </c>
      <c r="N49" s="64">
        <v>1548</v>
      </c>
      <c r="O49" s="65">
        <v>1125</v>
      </c>
      <c r="P49" s="48"/>
      <c r="Q49" s="48"/>
      <c r="R49" s="48"/>
      <c r="S49" s="48"/>
      <c r="T49" s="48"/>
      <c r="U49" s="48"/>
    </row>
    <row r="50" spans="1:21" ht="30.75" customHeight="1" x14ac:dyDescent="0.15">
      <c r="A50" s="48"/>
      <c r="B50" s="1193"/>
      <c r="C50" s="1194"/>
      <c r="D50" s="62"/>
      <c r="E50" s="1185" t="s">
        <v>16</v>
      </c>
      <c r="F50" s="1185"/>
      <c r="G50" s="1185"/>
      <c r="H50" s="1185"/>
      <c r="I50" s="1185"/>
      <c r="J50" s="1186"/>
      <c r="K50" s="63">
        <v>51</v>
      </c>
      <c r="L50" s="64">
        <v>51</v>
      </c>
      <c r="M50" s="64">
        <v>51</v>
      </c>
      <c r="N50" s="64">
        <v>51</v>
      </c>
      <c r="O50" s="65">
        <v>51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9631</v>
      </c>
      <c r="L52" s="64">
        <v>9515</v>
      </c>
      <c r="M52" s="64">
        <v>9529</v>
      </c>
      <c r="N52" s="64">
        <v>9765</v>
      </c>
      <c r="O52" s="65">
        <v>9292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4917</v>
      </c>
      <c r="L53" s="69">
        <v>5054</v>
      </c>
      <c r="M53" s="69">
        <v>5210</v>
      </c>
      <c r="N53" s="69">
        <v>4121</v>
      </c>
      <c r="O53" s="70">
        <v>3661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211" t="s">
        <v>23</v>
      </c>
      <c r="C41" s="1212"/>
      <c r="D41" s="81"/>
      <c r="E41" s="1213" t="s">
        <v>24</v>
      </c>
      <c r="F41" s="1213"/>
      <c r="G41" s="1213"/>
      <c r="H41" s="1214"/>
      <c r="I41" s="82">
        <v>81365</v>
      </c>
      <c r="J41" s="83">
        <v>82823</v>
      </c>
      <c r="K41" s="83">
        <v>80198</v>
      </c>
      <c r="L41" s="83">
        <v>77187</v>
      </c>
      <c r="M41" s="84">
        <v>74856</v>
      </c>
    </row>
    <row r="42" spans="2:13" ht="27.75" customHeight="1" x14ac:dyDescent="0.15">
      <c r="B42" s="1201"/>
      <c r="C42" s="1202"/>
      <c r="D42" s="85"/>
      <c r="E42" s="1205" t="s">
        <v>25</v>
      </c>
      <c r="F42" s="1205"/>
      <c r="G42" s="1205"/>
      <c r="H42" s="1206"/>
      <c r="I42" s="86">
        <v>510</v>
      </c>
      <c r="J42" s="87">
        <v>467</v>
      </c>
      <c r="K42" s="87">
        <v>424</v>
      </c>
      <c r="L42" s="87">
        <v>380</v>
      </c>
      <c r="M42" s="88">
        <v>335</v>
      </c>
    </row>
    <row r="43" spans="2:13" ht="27.75" customHeight="1" x14ac:dyDescent="0.15">
      <c r="B43" s="1201"/>
      <c r="C43" s="1202"/>
      <c r="D43" s="85"/>
      <c r="E43" s="1205" t="s">
        <v>26</v>
      </c>
      <c r="F43" s="1205"/>
      <c r="G43" s="1205"/>
      <c r="H43" s="1206"/>
      <c r="I43" s="86">
        <v>46487</v>
      </c>
      <c r="J43" s="87">
        <v>44131</v>
      </c>
      <c r="K43" s="87">
        <v>40669</v>
      </c>
      <c r="L43" s="87">
        <v>36150</v>
      </c>
      <c r="M43" s="88">
        <v>32622</v>
      </c>
    </row>
    <row r="44" spans="2:13" ht="27.75" customHeight="1" x14ac:dyDescent="0.15">
      <c r="B44" s="1201"/>
      <c r="C44" s="1202"/>
      <c r="D44" s="85"/>
      <c r="E44" s="1205" t="s">
        <v>27</v>
      </c>
      <c r="F44" s="1205"/>
      <c r="G44" s="1205"/>
      <c r="H44" s="1206"/>
      <c r="I44" s="86">
        <v>11184</v>
      </c>
      <c r="J44" s="87">
        <v>9789</v>
      </c>
      <c r="K44" s="87">
        <v>8359</v>
      </c>
      <c r="L44" s="87">
        <v>6971</v>
      </c>
      <c r="M44" s="88">
        <v>5656</v>
      </c>
    </row>
    <row r="45" spans="2:13" ht="27.75" customHeight="1" x14ac:dyDescent="0.15">
      <c r="B45" s="1201"/>
      <c r="C45" s="1202"/>
      <c r="D45" s="85"/>
      <c r="E45" s="1205" t="s">
        <v>28</v>
      </c>
      <c r="F45" s="1205"/>
      <c r="G45" s="1205"/>
      <c r="H45" s="1206"/>
      <c r="I45" s="86">
        <v>11840</v>
      </c>
      <c r="J45" s="87">
        <v>11468</v>
      </c>
      <c r="K45" s="87">
        <v>11164</v>
      </c>
      <c r="L45" s="87">
        <v>10216</v>
      </c>
      <c r="M45" s="88">
        <v>9611</v>
      </c>
    </row>
    <row r="46" spans="2:13" ht="27.75" customHeight="1" x14ac:dyDescent="0.15">
      <c r="B46" s="1201"/>
      <c r="C46" s="1202"/>
      <c r="D46" s="85"/>
      <c r="E46" s="1205" t="s">
        <v>29</v>
      </c>
      <c r="F46" s="1205"/>
      <c r="G46" s="1205"/>
      <c r="H46" s="1206"/>
      <c r="I46" s="86">
        <v>4547</v>
      </c>
      <c r="J46" s="87">
        <v>10</v>
      </c>
      <c r="K46" s="87">
        <v>6</v>
      </c>
      <c r="L46" s="87">
        <v>2</v>
      </c>
      <c r="M46" s="88" t="s">
        <v>473</v>
      </c>
    </row>
    <row r="47" spans="2:13" ht="27.75" customHeight="1" x14ac:dyDescent="0.15">
      <c r="B47" s="1201"/>
      <c r="C47" s="1202"/>
      <c r="D47" s="85"/>
      <c r="E47" s="1205" t="s">
        <v>30</v>
      </c>
      <c r="F47" s="1205"/>
      <c r="G47" s="1205"/>
      <c r="H47" s="1206"/>
      <c r="I47" s="86" t="s">
        <v>473</v>
      </c>
      <c r="J47" s="87" t="s">
        <v>473</v>
      </c>
      <c r="K47" s="87" t="s">
        <v>473</v>
      </c>
      <c r="L47" s="87" t="s">
        <v>473</v>
      </c>
      <c r="M47" s="88" t="s">
        <v>473</v>
      </c>
    </row>
    <row r="48" spans="2:13" ht="27.75" customHeight="1" x14ac:dyDescent="0.15">
      <c r="B48" s="1203"/>
      <c r="C48" s="1204"/>
      <c r="D48" s="85"/>
      <c r="E48" s="1205" t="s">
        <v>31</v>
      </c>
      <c r="F48" s="1205"/>
      <c r="G48" s="1205"/>
      <c r="H48" s="1206"/>
      <c r="I48" s="86" t="s">
        <v>473</v>
      </c>
      <c r="J48" s="87" t="s">
        <v>473</v>
      </c>
      <c r="K48" s="87" t="s">
        <v>473</v>
      </c>
      <c r="L48" s="87" t="s">
        <v>473</v>
      </c>
      <c r="M48" s="88" t="s">
        <v>473</v>
      </c>
    </row>
    <row r="49" spans="2:13" ht="27.75" customHeight="1" x14ac:dyDescent="0.15">
      <c r="B49" s="1199" t="s">
        <v>32</v>
      </c>
      <c r="C49" s="1200"/>
      <c r="D49" s="89"/>
      <c r="E49" s="1205" t="s">
        <v>33</v>
      </c>
      <c r="F49" s="1205"/>
      <c r="G49" s="1205"/>
      <c r="H49" s="1206"/>
      <c r="I49" s="86">
        <v>9507</v>
      </c>
      <c r="J49" s="87">
        <v>10005</v>
      </c>
      <c r="K49" s="87">
        <v>8426</v>
      </c>
      <c r="L49" s="87">
        <v>8006</v>
      </c>
      <c r="M49" s="88">
        <v>8836</v>
      </c>
    </row>
    <row r="50" spans="2:13" ht="27.75" customHeight="1" x14ac:dyDescent="0.15">
      <c r="B50" s="1201"/>
      <c r="C50" s="1202"/>
      <c r="D50" s="85"/>
      <c r="E50" s="1205" t="s">
        <v>34</v>
      </c>
      <c r="F50" s="1205"/>
      <c r="G50" s="1205"/>
      <c r="H50" s="1206"/>
      <c r="I50" s="86">
        <v>18602</v>
      </c>
      <c r="J50" s="87">
        <v>16736</v>
      </c>
      <c r="K50" s="87">
        <v>14866</v>
      </c>
      <c r="L50" s="87">
        <v>14543</v>
      </c>
      <c r="M50" s="88">
        <v>12684</v>
      </c>
    </row>
    <row r="51" spans="2:13" ht="27.75" customHeight="1" x14ac:dyDescent="0.15">
      <c r="B51" s="1203"/>
      <c r="C51" s="1204"/>
      <c r="D51" s="85"/>
      <c r="E51" s="1205" t="s">
        <v>35</v>
      </c>
      <c r="F51" s="1205"/>
      <c r="G51" s="1205"/>
      <c r="H51" s="1206"/>
      <c r="I51" s="86">
        <v>87320</v>
      </c>
      <c r="J51" s="87">
        <v>85676</v>
      </c>
      <c r="K51" s="87">
        <v>84068</v>
      </c>
      <c r="L51" s="87">
        <v>81872</v>
      </c>
      <c r="M51" s="88">
        <v>80034</v>
      </c>
    </row>
    <row r="52" spans="2:13" ht="27.75" customHeight="1" thickBot="1" x14ac:dyDescent="0.2">
      <c r="B52" s="1207" t="s">
        <v>36</v>
      </c>
      <c r="C52" s="1208"/>
      <c r="D52" s="90"/>
      <c r="E52" s="1209" t="s">
        <v>37</v>
      </c>
      <c r="F52" s="1209"/>
      <c r="G52" s="1209"/>
      <c r="H52" s="1210"/>
      <c r="I52" s="91">
        <v>40505</v>
      </c>
      <c r="J52" s="92">
        <v>36270</v>
      </c>
      <c r="K52" s="92">
        <v>33459</v>
      </c>
      <c r="L52" s="92">
        <v>26484</v>
      </c>
      <c r="M52" s="93">
        <v>21525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38"/>
      <c r="H50" s="1239"/>
      <c r="I50" s="1239"/>
      <c r="J50" s="1240"/>
      <c r="K50" s="354" t="s">
        <v>512</v>
      </c>
      <c r="L50" s="354" t="s">
        <v>513</v>
      </c>
      <c r="M50" s="354" t="s">
        <v>514</v>
      </c>
      <c r="N50" s="354" t="s">
        <v>515</v>
      </c>
      <c r="O50" s="354" t="s">
        <v>516</v>
      </c>
    </row>
    <row r="51" spans="1:17" x14ac:dyDescent="0.15">
      <c r="B51" s="248"/>
      <c r="C51" s="244"/>
      <c r="D51" s="244"/>
      <c r="E51" s="244"/>
      <c r="F51" s="244"/>
      <c r="G51" s="1241" t="s">
        <v>547</v>
      </c>
      <c r="H51" s="1242"/>
      <c r="I51" s="1247" t="s">
        <v>548</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553</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549</v>
      </c>
      <c r="H55" s="1222"/>
      <c r="I55" s="1227" t="s">
        <v>548</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553</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29" t="s">
        <v>554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8"/>
      <c r="H72" s="1239"/>
      <c r="I72" s="1239"/>
      <c r="J72" s="1240"/>
      <c r="K72" s="354" t="s">
        <v>512</v>
      </c>
      <c r="L72" s="354" t="s">
        <v>513</v>
      </c>
      <c r="M72" s="354" t="s">
        <v>514</v>
      </c>
      <c r="N72" s="354" t="s">
        <v>515</v>
      </c>
      <c r="O72" s="354" t="s">
        <v>516</v>
      </c>
    </row>
    <row r="73" spans="2:30" x14ac:dyDescent="0.15">
      <c r="B73" s="248"/>
      <c r="C73" s="244"/>
      <c r="D73" s="244"/>
      <c r="E73" s="244"/>
      <c r="F73" s="244"/>
      <c r="G73" s="1241" t="s">
        <v>547</v>
      </c>
      <c r="H73" s="1242"/>
      <c r="I73" s="1247" t="s">
        <v>548</v>
      </c>
      <c r="J73" s="1247"/>
      <c r="K73" s="1228">
        <v>119.4</v>
      </c>
      <c r="L73" s="1228">
        <v>106.1</v>
      </c>
      <c r="M73" s="1215">
        <v>97</v>
      </c>
      <c r="N73" s="1215">
        <v>76.2</v>
      </c>
      <c r="O73" s="1215">
        <v>60.5</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552</v>
      </c>
      <c r="J75" s="1227"/>
      <c r="K75" s="1219">
        <v>14.4</v>
      </c>
      <c r="L75" s="1219">
        <v>14.9</v>
      </c>
      <c r="M75" s="1219">
        <v>14.8</v>
      </c>
      <c r="N75" s="1219">
        <v>13.9</v>
      </c>
      <c r="O75" s="1219">
        <v>12.4</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549</v>
      </c>
      <c r="H77" s="1222"/>
      <c r="I77" s="1227" t="s">
        <v>548</v>
      </c>
      <c r="J77" s="1227"/>
      <c r="K77" s="1228">
        <v>62.5</v>
      </c>
      <c r="L77" s="1228">
        <v>57.8</v>
      </c>
      <c r="M77" s="1215">
        <v>49.8</v>
      </c>
      <c r="N77" s="1215">
        <v>45.1</v>
      </c>
      <c r="O77" s="1215">
        <v>37.4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552</v>
      </c>
      <c r="J79" s="1217"/>
      <c r="K79" s="1218">
        <v>8.6</v>
      </c>
      <c r="L79" s="1218">
        <v>8.3000000000000007</v>
      </c>
      <c r="M79" s="1218">
        <v>7.7</v>
      </c>
      <c r="N79" s="1218">
        <v>7.1</v>
      </c>
      <c r="O79" s="1218">
        <v>6.3</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15387</v>
      </c>
      <c r="E3" s="116"/>
      <c r="F3" s="117">
        <v>36765</v>
      </c>
      <c r="G3" s="118"/>
      <c r="H3" s="119"/>
    </row>
    <row r="4" spans="1:8" x14ac:dyDescent="0.15">
      <c r="A4" s="120"/>
      <c r="B4" s="121"/>
      <c r="C4" s="122"/>
      <c r="D4" s="123">
        <v>6165</v>
      </c>
      <c r="E4" s="124"/>
      <c r="F4" s="125">
        <v>20975</v>
      </c>
      <c r="G4" s="126"/>
      <c r="H4" s="127"/>
    </row>
    <row r="5" spans="1:8" x14ac:dyDescent="0.15">
      <c r="A5" s="108" t="s">
        <v>506</v>
      </c>
      <c r="B5" s="113"/>
      <c r="C5" s="114"/>
      <c r="D5" s="115">
        <v>14186</v>
      </c>
      <c r="E5" s="116"/>
      <c r="F5" s="117">
        <v>39052</v>
      </c>
      <c r="G5" s="118"/>
      <c r="H5" s="119"/>
    </row>
    <row r="6" spans="1:8" x14ac:dyDescent="0.15">
      <c r="A6" s="120"/>
      <c r="B6" s="121"/>
      <c r="C6" s="122"/>
      <c r="D6" s="123">
        <v>6196</v>
      </c>
      <c r="E6" s="124"/>
      <c r="F6" s="125">
        <v>21186</v>
      </c>
      <c r="G6" s="126"/>
      <c r="H6" s="127"/>
    </row>
    <row r="7" spans="1:8" x14ac:dyDescent="0.15">
      <c r="A7" s="108" t="s">
        <v>507</v>
      </c>
      <c r="B7" s="113"/>
      <c r="C7" s="114"/>
      <c r="D7" s="115">
        <v>24634</v>
      </c>
      <c r="E7" s="116"/>
      <c r="F7" s="117">
        <v>41235</v>
      </c>
      <c r="G7" s="118"/>
      <c r="H7" s="119"/>
    </row>
    <row r="8" spans="1:8" x14ac:dyDescent="0.15">
      <c r="A8" s="120"/>
      <c r="B8" s="121"/>
      <c r="C8" s="122"/>
      <c r="D8" s="123">
        <v>7434</v>
      </c>
      <c r="E8" s="124"/>
      <c r="F8" s="125">
        <v>22086</v>
      </c>
      <c r="G8" s="126"/>
      <c r="H8" s="127"/>
    </row>
    <row r="9" spans="1:8" x14ac:dyDescent="0.15">
      <c r="A9" s="108" t="s">
        <v>508</v>
      </c>
      <c r="B9" s="113"/>
      <c r="C9" s="114"/>
      <c r="D9" s="115">
        <v>19217</v>
      </c>
      <c r="E9" s="116"/>
      <c r="F9" s="117">
        <v>41862</v>
      </c>
      <c r="G9" s="118"/>
      <c r="H9" s="119"/>
    </row>
    <row r="10" spans="1:8" x14ac:dyDescent="0.15">
      <c r="A10" s="120"/>
      <c r="B10" s="121"/>
      <c r="C10" s="122"/>
      <c r="D10" s="123">
        <v>8515</v>
      </c>
      <c r="E10" s="124"/>
      <c r="F10" s="125">
        <v>23710</v>
      </c>
      <c r="G10" s="126"/>
      <c r="H10" s="127"/>
    </row>
    <row r="11" spans="1:8" x14ac:dyDescent="0.15">
      <c r="A11" s="108" t="s">
        <v>509</v>
      </c>
      <c r="B11" s="113"/>
      <c r="C11" s="114"/>
      <c r="D11" s="115">
        <v>27452</v>
      </c>
      <c r="E11" s="116"/>
      <c r="F11" s="117">
        <v>43554</v>
      </c>
      <c r="G11" s="118"/>
      <c r="H11" s="119"/>
    </row>
    <row r="12" spans="1:8" x14ac:dyDescent="0.15">
      <c r="A12" s="120"/>
      <c r="B12" s="121"/>
      <c r="C12" s="128"/>
      <c r="D12" s="123">
        <v>10328</v>
      </c>
      <c r="E12" s="124"/>
      <c r="F12" s="125">
        <v>24811</v>
      </c>
      <c r="G12" s="126"/>
      <c r="H12" s="127"/>
    </row>
    <row r="13" spans="1:8" x14ac:dyDescent="0.15">
      <c r="A13" s="108"/>
      <c r="B13" s="113"/>
      <c r="C13" s="129"/>
      <c r="D13" s="130">
        <v>20175</v>
      </c>
      <c r="E13" s="131"/>
      <c r="F13" s="132">
        <v>40494</v>
      </c>
      <c r="G13" s="133"/>
      <c r="H13" s="119"/>
    </row>
    <row r="14" spans="1:8" x14ac:dyDescent="0.15">
      <c r="A14" s="120"/>
      <c r="B14" s="121"/>
      <c r="C14" s="122"/>
      <c r="D14" s="123">
        <v>7728</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1.1599999999999999</v>
      </c>
      <c r="C19" s="134">
        <f>ROUND(VALUE(SUBSTITUTE(実質収支比率等に係る経年分析!G$48,"▲","-")),2)</f>
        <v>0.69</v>
      </c>
      <c r="D19" s="134">
        <f>ROUND(VALUE(SUBSTITUTE(実質収支比率等に係る経年分析!H$48,"▲","-")),2)</f>
        <v>0.23</v>
      </c>
      <c r="E19" s="134">
        <f>ROUND(VALUE(SUBSTITUTE(実質収支比率等に係る経年分析!I$48,"▲","-")),2)</f>
        <v>0.17</v>
      </c>
      <c r="F19" s="134">
        <f>ROUND(VALUE(SUBSTITUTE(実質収支比率等に係る経年分析!J$48,"▲","-")),2)</f>
        <v>0.76</v>
      </c>
    </row>
    <row r="20" spans="1:11" x14ac:dyDescent="0.15">
      <c r="A20" s="134" t="s">
        <v>42</v>
      </c>
      <c r="B20" s="134">
        <f>ROUND(VALUE(SUBSTITUTE(実質収支比率等に係る経年分析!F$47,"▲","-")),2)</f>
        <v>6.31</v>
      </c>
      <c r="C20" s="134">
        <f>ROUND(VALUE(SUBSTITUTE(実質収支比率等に係る経年分析!G$47,"▲","-")),2)</f>
        <v>7.8</v>
      </c>
      <c r="D20" s="134">
        <f>ROUND(VALUE(SUBSTITUTE(実質収支比率等に係る経年分析!H$47,"▲","-")),2)</f>
        <v>6.71</v>
      </c>
      <c r="E20" s="134">
        <f>ROUND(VALUE(SUBSTITUTE(実質収支比率等に係る経年分析!I$47,"▲","-")),2)</f>
        <v>6.65</v>
      </c>
      <c r="F20" s="134">
        <f>ROUND(VALUE(SUBSTITUTE(実質収支比率等に係る経年分析!J$47,"▲","-")),2)</f>
        <v>7.3</v>
      </c>
    </row>
    <row r="21" spans="1:11" x14ac:dyDescent="0.15">
      <c r="A21" s="134" t="s">
        <v>43</v>
      </c>
      <c r="B21" s="134">
        <f>IF(ISNUMBER(VALUE(SUBSTITUTE(実質収支比率等に係る経年分析!F$49,"▲","-"))),ROUND(VALUE(SUBSTITUTE(実質収支比率等に係る経年分析!F$49,"▲","-")),2),NA())</f>
        <v>1.5</v>
      </c>
      <c r="C21" s="134">
        <f>IF(ISNUMBER(VALUE(SUBSTITUTE(実質収支比率等に係る経年分析!G$49,"▲","-"))),ROUND(VALUE(SUBSTITUTE(実質収支比率等に係る経年分析!G$49,"▲","-")),2),NA())</f>
        <v>0.48</v>
      </c>
      <c r="D21" s="134">
        <f>IF(ISNUMBER(VALUE(SUBSTITUTE(実質収支比率等に係る経年分析!H$49,"▲","-"))),ROUND(VALUE(SUBSTITUTE(実質収支比率等に係る経年分析!H$49,"▲","-")),2),NA())</f>
        <v>-1.87</v>
      </c>
      <c r="E21" s="134">
        <f>IF(ISNUMBER(VALUE(SUBSTITUTE(実質収支比率等に係る経年分析!I$49,"▲","-"))),ROUND(VALUE(SUBSTITUTE(実質収支比率等に係る経年分析!I$49,"▲","-")),2),NA())</f>
        <v>-0.04</v>
      </c>
      <c r="F21" s="134">
        <f>IF(ISNUMBER(VALUE(SUBSTITUTE(実質収支比率等に係る経年分析!J$49,"▲","-"))),ROUND(VALUE(SUBSTITUTE(実質収支比率等に係る経年分析!J$49,"▲","-")),2),NA())</f>
        <v>1.31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自転車競技事業特別会計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1.1200000000000001</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4.88</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3.28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3.44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4.29</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9631</v>
      </c>
      <c r="E42" s="136"/>
      <c r="F42" s="136"/>
      <c r="G42" s="136">
        <f>'実質公債費比率（分子）の構造'!L$52</f>
        <v>9515</v>
      </c>
      <c r="H42" s="136"/>
      <c r="I42" s="136"/>
      <c r="J42" s="136">
        <f>'実質公債費比率（分子）の構造'!M$52</f>
        <v>9529</v>
      </c>
      <c r="K42" s="136"/>
      <c r="L42" s="136"/>
      <c r="M42" s="136">
        <f>'実質公債費比率（分子）の構造'!N$52</f>
        <v>9765</v>
      </c>
      <c r="N42" s="136"/>
      <c r="O42" s="136"/>
      <c r="P42" s="136">
        <f>'実質公債費比率（分子）の構造'!O$52</f>
        <v>9292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51</v>
      </c>
      <c r="C44" s="136"/>
      <c r="D44" s="136"/>
      <c r="E44" s="136">
        <f>'実質公債費比率（分子）の構造'!L$50</f>
        <v>51</v>
      </c>
      <c r="F44" s="136"/>
      <c r="G44" s="136"/>
      <c r="H44" s="136">
        <f>'実質公債費比率（分子）の構造'!M$50</f>
        <v>51</v>
      </c>
      <c r="I44" s="136"/>
      <c r="J44" s="136"/>
      <c r="K44" s="136">
        <f>'実質公債費比率（分子）の構造'!N$50</f>
        <v>51</v>
      </c>
      <c r="L44" s="136"/>
      <c r="M44" s="136"/>
      <c r="N44" s="136">
        <f>'実質公債費比率（分子）の構造'!O$50</f>
        <v>51</v>
      </c>
      <c r="O44" s="136"/>
      <c r="P44" s="136"/>
    </row>
    <row r="45" spans="1:16" x14ac:dyDescent="0.15">
      <c r="A45" s="136" t="s">
        <v>53</v>
      </c>
      <c r="B45" s="136">
        <f>'実質公債費比率（分子）の構造'!K$49</f>
        <v>1562</v>
      </c>
      <c r="C45" s="136"/>
      <c r="D45" s="136"/>
      <c r="E45" s="136">
        <f>'実質公債費比率（分子）の構造'!L$49</f>
        <v>1560</v>
      </c>
      <c r="F45" s="136"/>
      <c r="G45" s="136"/>
      <c r="H45" s="136">
        <f>'実質公債費比率（分子）の構造'!M$49</f>
        <v>1560</v>
      </c>
      <c r="I45" s="136"/>
      <c r="J45" s="136"/>
      <c r="K45" s="136">
        <f>'実質公債費比率（分子）の構造'!N$49</f>
        <v>1548</v>
      </c>
      <c r="L45" s="136"/>
      <c r="M45" s="136"/>
      <c r="N45" s="136">
        <f>'実質公債費比率（分子）の構造'!O$49</f>
        <v>1125</v>
      </c>
      <c r="O45" s="136"/>
      <c r="P45" s="136"/>
    </row>
    <row r="46" spans="1:16" x14ac:dyDescent="0.15">
      <c r="A46" s="136" t="s">
        <v>54</v>
      </c>
      <c r="B46" s="136">
        <f>'実質公債費比率（分子）の構造'!K$48</f>
        <v>3417</v>
      </c>
      <c r="C46" s="136"/>
      <c r="D46" s="136"/>
      <c r="E46" s="136">
        <f>'実質公債費比率（分子）の構造'!L$48</f>
        <v>3234</v>
      </c>
      <c r="F46" s="136"/>
      <c r="G46" s="136"/>
      <c r="H46" s="136">
        <f>'実質公債費比率（分子）の構造'!M$48</f>
        <v>3249</v>
      </c>
      <c r="I46" s="136"/>
      <c r="J46" s="136"/>
      <c r="K46" s="136">
        <f>'実質公債費比率（分子）の構造'!N$48</f>
        <v>2564</v>
      </c>
      <c r="L46" s="136"/>
      <c r="M46" s="136"/>
      <c r="N46" s="136">
        <f>'実質公債費比率（分子）の構造'!O$48</f>
        <v>2529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9518</v>
      </c>
      <c r="C49" s="136"/>
      <c r="D49" s="136"/>
      <c r="E49" s="136">
        <f>'実質公債費比率（分子）の構造'!L$45</f>
        <v>9724</v>
      </c>
      <c r="F49" s="136"/>
      <c r="G49" s="136"/>
      <c r="H49" s="136">
        <f>'実質公債費比率（分子）の構造'!M$45</f>
        <v>9879</v>
      </c>
      <c r="I49" s="136"/>
      <c r="J49" s="136"/>
      <c r="K49" s="136">
        <f>'実質公債費比率（分子）の構造'!N$45</f>
        <v>9723</v>
      </c>
      <c r="L49" s="136"/>
      <c r="M49" s="136"/>
      <c r="N49" s="136">
        <f>'実質公債費比率（分子）の構造'!O$45</f>
        <v>9248</v>
      </c>
      <c r="O49" s="136"/>
      <c r="P49" s="136"/>
    </row>
    <row r="50" spans="1:16" x14ac:dyDescent="0.15">
      <c r="A50" s="136" t="s">
        <v>58</v>
      </c>
      <c r="B50" s="136" t="e">
        <f>NA()</f>
        <v>#N/A</v>
      </c>
      <c r="C50" s="136">
        <f>IF(ISNUMBER('実質公債費比率（分子）の構造'!K$53),'実質公債費比率（分子）の構造'!K$53,NA())</f>
        <v>4917</v>
      </c>
      <c r="D50" s="136" t="e">
        <f>NA()</f>
        <v>#N/A</v>
      </c>
      <c r="E50" s="136" t="e">
        <f>NA()</f>
        <v>#N/A</v>
      </c>
      <c r="F50" s="136">
        <f>IF(ISNUMBER('実質公債費比率（分子）の構造'!L$53),'実質公債費比率（分子）の構造'!L$53,NA())</f>
        <v>5054</v>
      </c>
      <c r="G50" s="136" t="e">
        <f>NA()</f>
        <v>#N/A</v>
      </c>
      <c r="H50" s="136" t="e">
        <f>NA()</f>
        <v>#N/A</v>
      </c>
      <c r="I50" s="136">
        <f>IF(ISNUMBER('実質公債費比率（分子）の構造'!M$53),'実質公債費比率（分子）の構造'!M$53,NA())</f>
        <v>5210</v>
      </c>
      <c r="J50" s="136" t="e">
        <f>NA()</f>
        <v>#N/A</v>
      </c>
      <c r="K50" s="136" t="e">
        <f>NA()</f>
        <v>#N/A</v>
      </c>
      <c r="L50" s="136">
        <f>IF(ISNUMBER('実質公債費比率（分子）の構造'!N$53),'実質公債費比率（分子）の構造'!N$53,NA())</f>
        <v>4121</v>
      </c>
      <c r="M50" s="136" t="e">
        <f>NA()</f>
        <v>#N/A</v>
      </c>
      <c r="N50" s="136" t="e">
        <f>NA()</f>
        <v>#N/A</v>
      </c>
      <c r="O50" s="136">
        <f>IF(ISNUMBER('実質公債費比率（分子）の構造'!O$53),'実質公債費比率（分子）の構造'!O$53,NA())</f>
        <v>3661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87320</v>
      </c>
      <c r="E56" s="135"/>
      <c r="F56" s="135"/>
      <c r="G56" s="135">
        <f>'将来負担比率（分子）の構造'!J$51</f>
        <v>85676</v>
      </c>
      <c r="H56" s="135"/>
      <c r="I56" s="135"/>
      <c r="J56" s="135">
        <f>'将来負担比率（分子）の構造'!K$51</f>
        <v>84068</v>
      </c>
      <c r="K56" s="135"/>
      <c r="L56" s="135"/>
      <c r="M56" s="135">
        <f>'将来負担比率（分子）の構造'!L$51</f>
        <v>81872</v>
      </c>
      <c r="N56" s="135"/>
      <c r="O56" s="135"/>
      <c r="P56" s="135">
        <f>'将来負担比率（分子）の構造'!M$51</f>
        <v>80034</v>
      </c>
    </row>
    <row r="57" spans="1:16" x14ac:dyDescent="0.15">
      <c r="A57" s="135" t="s">
        <v>34</v>
      </c>
      <c r="B57" s="135"/>
      <c r="C57" s="135"/>
      <c r="D57" s="135">
        <f>'将来負担比率（分子）の構造'!I$50</f>
        <v>18602</v>
      </c>
      <c r="E57" s="135"/>
      <c r="F57" s="135"/>
      <c r="G57" s="135">
        <f>'将来負担比率（分子）の構造'!J$50</f>
        <v>16736</v>
      </c>
      <c r="H57" s="135"/>
      <c r="I57" s="135"/>
      <c r="J57" s="135">
        <f>'将来負担比率（分子）の構造'!K$50</f>
        <v>14866</v>
      </c>
      <c r="K57" s="135"/>
      <c r="L57" s="135"/>
      <c r="M57" s="135">
        <f>'将来負担比率（分子）の構造'!L$50</f>
        <v>14543</v>
      </c>
      <c r="N57" s="135"/>
      <c r="O57" s="135"/>
      <c r="P57" s="135">
        <f>'将来負担比率（分子）の構造'!M$50</f>
        <v>12684</v>
      </c>
    </row>
    <row r="58" spans="1:16" x14ac:dyDescent="0.15">
      <c r="A58" s="135" t="s">
        <v>33</v>
      </c>
      <c r="B58" s="135"/>
      <c r="C58" s="135"/>
      <c r="D58" s="135">
        <f>'将来負担比率（分子）の構造'!I$49</f>
        <v>9507</v>
      </c>
      <c r="E58" s="135"/>
      <c r="F58" s="135"/>
      <c r="G58" s="135">
        <f>'将来負担比率（分子）の構造'!J$49</f>
        <v>10005</v>
      </c>
      <c r="H58" s="135"/>
      <c r="I58" s="135"/>
      <c r="J58" s="135">
        <f>'将来負担比率（分子）の構造'!K$49</f>
        <v>8426</v>
      </c>
      <c r="K58" s="135"/>
      <c r="L58" s="135"/>
      <c r="M58" s="135">
        <f>'将来負担比率（分子）の構造'!L$49</f>
        <v>8006</v>
      </c>
      <c r="N58" s="135"/>
      <c r="O58" s="135"/>
      <c r="P58" s="135">
        <f>'将来負担比率（分子）の構造'!M$49</f>
        <v>8836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4547</v>
      </c>
      <c r="C61" s="135"/>
      <c r="D61" s="135"/>
      <c r="E61" s="135">
        <f>'将来負担比率（分子）の構造'!J$46</f>
        <v>10</v>
      </c>
      <c r="F61" s="135"/>
      <c r="G61" s="135"/>
      <c r="H61" s="135">
        <f>'将来負担比率（分子）の構造'!K$46</f>
        <v>6</v>
      </c>
      <c r="I61" s="135"/>
      <c r="J61" s="135"/>
      <c r="K61" s="135">
        <f>'将来負担比率（分子）の構造'!L$46</f>
        <v>2</v>
      </c>
      <c r="L61" s="135"/>
      <c r="M61" s="135"/>
      <c r="N61" s="135" t="str">
        <f>'将来負担比率（分子）の構造'!M$46</f>
        <v>-</v>
      </c>
      <c r="O61" s="135"/>
      <c r="P61" s="135"/>
    </row>
    <row r="62" spans="1:16" x14ac:dyDescent="0.15">
      <c r="A62" s="135" t="s">
        <v>28</v>
      </c>
      <c r="B62" s="135">
        <f>'将来負担比率（分子）の構造'!I$45</f>
        <v>11840</v>
      </c>
      <c r="C62" s="135"/>
      <c r="D62" s="135"/>
      <c r="E62" s="135">
        <f>'将来負担比率（分子）の構造'!J$45</f>
        <v>11468</v>
      </c>
      <c r="F62" s="135"/>
      <c r="G62" s="135"/>
      <c r="H62" s="135">
        <f>'将来負担比率（分子）の構造'!K$45</f>
        <v>11164</v>
      </c>
      <c r="I62" s="135"/>
      <c r="J62" s="135"/>
      <c r="K62" s="135">
        <f>'将来負担比率（分子）の構造'!L$45</f>
        <v>10216</v>
      </c>
      <c r="L62" s="135"/>
      <c r="M62" s="135"/>
      <c r="N62" s="135">
        <f>'将来負担比率（分子）の構造'!M$45</f>
        <v>9611</v>
      </c>
      <c r="O62" s="135"/>
      <c r="P62" s="135"/>
    </row>
    <row r="63" spans="1:16" x14ac:dyDescent="0.15">
      <c r="A63" s="135" t="s">
        <v>27</v>
      </c>
      <c r="B63" s="135">
        <f>'将来負担比率（分子）の構造'!I$44</f>
        <v>11184</v>
      </c>
      <c r="C63" s="135"/>
      <c r="D63" s="135"/>
      <c r="E63" s="135">
        <f>'将来負担比率（分子）の構造'!J$44</f>
        <v>9789</v>
      </c>
      <c r="F63" s="135"/>
      <c r="G63" s="135"/>
      <c r="H63" s="135">
        <f>'将来負担比率（分子）の構造'!K$44</f>
        <v>8359</v>
      </c>
      <c r="I63" s="135"/>
      <c r="J63" s="135"/>
      <c r="K63" s="135">
        <f>'将来負担比率（分子）の構造'!L$44</f>
        <v>6971</v>
      </c>
      <c r="L63" s="135"/>
      <c r="M63" s="135"/>
      <c r="N63" s="135">
        <f>'将来負担比率（分子）の構造'!M$44</f>
        <v>5656</v>
      </c>
      <c r="O63" s="135"/>
      <c r="P63" s="135"/>
    </row>
    <row r="64" spans="1:16" x14ac:dyDescent="0.15">
      <c r="A64" s="135" t="s">
        <v>26</v>
      </c>
      <c r="B64" s="135">
        <f>'将来負担比率（分子）の構造'!I$43</f>
        <v>46487</v>
      </c>
      <c r="C64" s="135"/>
      <c r="D64" s="135"/>
      <c r="E64" s="135">
        <f>'将来負担比率（分子）の構造'!J$43</f>
        <v>44131</v>
      </c>
      <c r="F64" s="135"/>
      <c r="G64" s="135"/>
      <c r="H64" s="135">
        <f>'将来負担比率（分子）の構造'!K$43</f>
        <v>40669</v>
      </c>
      <c r="I64" s="135"/>
      <c r="J64" s="135"/>
      <c r="K64" s="135">
        <f>'将来負担比率（分子）の構造'!L$43</f>
        <v>36150</v>
      </c>
      <c r="L64" s="135"/>
      <c r="M64" s="135"/>
      <c r="N64" s="135">
        <f>'将来負担比率（分子）の構造'!M$43</f>
        <v>32622</v>
      </c>
      <c r="O64" s="135"/>
      <c r="P64" s="135"/>
    </row>
    <row r="65" spans="1:16" x14ac:dyDescent="0.15">
      <c r="A65" s="135" t="s">
        <v>25</v>
      </c>
      <c r="B65" s="135">
        <f>'将来負担比率（分子）の構造'!I$42</f>
        <v>510</v>
      </c>
      <c r="C65" s="135"/>
      <c r="D65" s="135"/>
      <c r="E65" s="135">
        <f>'将来負担比率（分子）の構造'!J$42</f>
        <v>467</v>
      </c>
      <c r="F65" s="135"/>
      <c r="G65" s="135"/>
      <c r="H65" s="135">
        <f>'将来負担比率（分子）の構造'!K$42</f>
        <v>424</v>
      </c>
      <c r="I65" s="135"/>
      <c r="J65" s="135"/>
      <c r="K65" s="135">
        <f>'将来負担比率（分子）の構造'!L$42</f>
        <v>380</v>
      </c>
      <c r="L65" s="135"/>
      <c r="M65" s="135"/>
      <c r="N65" s="135">
        <f>'将来負担比率（分子）の構造'!M$42</f>
        <v>335</v>
      </c>
      <c r="O65" s="135"/>
      <c r="P65" s="135"/>
    </row>
    <row r="66" spans="1:16" x14ac:dyDescent="0.15">
      <c r="A66" s="135" t="s">
        <v>24</v>
      </c>
      <c r="B66" s="135">
        <f>'将来負担比率（分子）の構造'!I$41</f>
        <v>81365</v>
      </c>
      <c r="C66" s="135"/>
      <c r="D66" s="135"/>
      <c r="E66" s="135">
        <f>'将来負担比率（分子）の構造'!J$41</f>
        <v>82823</v>
      </c>
      <c r="F66" s="135"/>
      <c r="G66" s="135"/>
      <c r="H66" s="135">
        <f>'将来負担比率（分子）の構造'!K$41</f>
        <v>80198</v>
      </c>
      <c r="I66" s="135"/>
      <c r="J66" s="135"/>
      <c r="K66" s="135">
        <f>'将来負担比率（分子）の構造'!L$41</f>
        <v>77187</v>
      </c>
      <c r="L66" s="135"/>
      <c r="M66" s="135"/>
      <c r="N66" s="135">
        <f>'将来負担比率（分子）の構造'!M$41</f>
        <v>74856</v>
      </c>
      <c r="O66" s="135"/>
      <c r="P66" s="135"/>
    </row>
    <row r="67" spans="1:16" x14ac:dyDescent="0.15">
      <c r="A67" s="135" t="s">
        <v>62</v>
      </c>
      <c r="B67" s="135" t="e">
        <f>NA()</f>
        <v>#N/A</v>
      </c>
      <c r="C67" s="135">
        <f>IF(ISNUMBER('将来負担比率（分子）の構造'!I$52), IF('将来負担比率（分子）の構造'!I$52 &lt; 0, 0, '将来負担比率（分子）の構造'!I$52), NA())</f>
        <v>40505</v>
      </c>
      <c r="D67" s="135" t="e">
        <f>NA()</f>
        <v>#N/A</v>
      </c>
      <c r="E67" s="135" t="e">
        <f>NA()</f>
        <v>#N/A</v>
      </c>
      <c r="F67" s="135">
        <f>IF(ISNUMBER('将来負担比率（分子）の構造'!J$52), IF('将来負担比率（分子）の構造'!J$52 &lt; 0, 0, '将来負担比率（分子）の構造'!J$52), NA())</f>
        <v>36270</v>
      </c>
      <c r="G67" s="135" t="e">
        <f>NA()</f>
        <v>#N/A</v>
      </c>
      <c r="H67" s="135" t="e">
        <f>NA()</f>
        <v>#N/A</v>
      </c>
      <c r="I67" s="135">
        <f>IF(ISNUMBER('将来負担比率（分子）の構造'!K$52), IF('将来負担比率（分子）の構造'!K$52 &lt; 0, 0, '将来負担比率（分子）の構造'!K$52), NA())</f>
        <v>33459</v>
      </c>
      <c r="J67" s="135" t="e">
        <f>NA()</f>
        <v>#N/A</v>
      </c>
      <c r="K67" s="135" t="e">
        <f>NA()</f>
        <v>#N/A</v>
      </c>
      <c r="L67" s="135">
        <f>IF(ISNUMBER('将来負担比率（分子）の構造'!L$52), IF('将来負担比率（分子）の構造'!L$52 &lt; 0, 0, '将来負担比率（分子）の構造'!L$52), NA())</f>
        <v>26484</v>
      </c>
      <c r="M67" s="135" t="e">
        <f>NA()</f>
        <v>#N/A</v>
      </c>
      <c r="N67" s="135" t="e">
        <f>NA()</f>
        <v>#N/A</v>
      </c>
      <c r="O67" s="135">
        <f>IF(ISNUMBER('将来負担比率（分子）の構造'!M$52), IF('将来負担比率（分子）の構造'!M$52 &lt; 0, 0, '将来負担比率（分子）の構造'!M$52), NA())</f>
        <v>21525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24265341</v>
      </c>
      <c r="S5" s="669"/>
      <c r="T5" s="669"/>
      <c r="U5" s="669"/>
      <c r="V5" s="669"/>
      <c r="W5" s="669"/>
      <c r="X5" s="669"/>
      <c r="Y5" s="716"/>
      <c r="Z5" s="729">
        <v>31.9</v>
      </c>
      <c r="AA5" s="729"/>
      <c r="AB5" s="729"/>
      <c r="AC5" s="729"/>
      <c r="AD5" s="730">
        <v>22324952</v>
      </c>
      <c r="AE5" s="730"/>
      <c r="AF5" s="730"/>
      <c r="AG5" s="730"/>
      <c r="AH5" s="730"/>
      <c r="AI5" s="730"/>
      <c r="AJ5" s="730"/>
      <c r="AK5" s="730"/>
      <c r="AL5" s="717">
        <v>54.1</v>
      </c>
      <c r="AM5" s="686"/>
      <c r="AN5" s="686"/>
      <c r="AO5" s="718"/>
      <c r="AP5" s="705" t="s">
        <v>205</v>
      </c>
      <c r="AQ5" s="706"/>
      <c r="AR5" s="706"/>
      <c r="AS5" s="706"/>
      <c r="AT5" s="706"/>
      <c r="AU5" s="706"/>
      <c r="AV5" s="706"/>
      <c r="AW5" s="706"/>
      <c r="AX5" s="706"/>
      <c r="AY5" s="706"/>
      <c r="AZ5" s="706"/>
      <c r="BA5" s="706"/>
      <c r="BB5" s="706"/>
      <c r="BC5" s="706"/>
      <c r="BD5" s="706"/>
      <c r="BE5" s="706"/>
      <c r="BF5" s="707"/>
      <c r="BG5" s="618">
        <v>22316740</v>
      </c>
      <c r="BH5" s="619"/>
      <c r="BI5" s="619"/>
      <c r="BJ5" s="619"/>
      <c r="BK5" s="619"/>
      <c r="BL5" s="619"/>
      <c r="BM5" s="619"/>
      <c r="BN5" s="620"/>
      <c r="BO5" s="671">
        <v>92</v>
      </c>
      <c r="BP5" s="671"/>
      <c r="BQ5" s="671"/>
      <c r="BR5" s="671"/>
      <c r="BS5" s="672">
        <v>146504</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342939</v>
      </c>
      <c r="S6" s="619"/>
      <c r="T6" s="619"/>
      <c r="U6" s="619"/>
      <c r="V6" s="619"/>
      <c r="W6" s="619"/>
      <c r="X6" s="619"/>
      <c r="Y6" s="620"/>
      <c r="Z6" s="671">
        <v>0.5</v>
      </c>
      <c r="AA6" s="671"/>
      <c r="AB6" s="671"/>
      <c r="AC6" s="671"/>
      <c r="AD6" s="672">
        <v>342939</v>
      </c>
      <c r="AE6" s="672"/>
      <c r="AF6" s="672"/>
      <c r="AG6" s="672"/>
      <c r="AH6" s="672"/>
      <c r="AI6" s="672"/>
      <c r="AJ6" s="672"/>
      <c r="AK6" s="672"/>
      <c r="AL6" s="641">
        <v>0.8</v>
      </c>
      <c r="AM6" s="673"/>
      <c r="AN6" s="673"/>
      <c r="AO6" s="674"/>
      <c r="AP6" s="615" t="s">
        <v>210</v>
      </c>
      <c r="AQ6" s="616"/>
      <c r="AR6" s="616"/>
      <c r="AS6" s="616"/>
      <c r="AT6" s="616"/>
      <c r="AU6" s="616"/>
      <c r="AV6" s="616"/>
      <c r="AW6" s="616"/>
      <c r="AX6" s="616"/>
      <c r="AY6" s="616"/>
      <c r="AZ6" s="616"/>
      <c r="BA6" s="616"/>
      <c r="BB6" s="616"/>
      <c r="BC6" s="616"/>
      <c r="BD6" s="616"/>
      <c r="BE6" s="616"/>
      <c r="BF6" s="617"/>
      <c r="BG6" s="618">
        <v>22316740</v>
      </c>
      <c r="BH6" s="619"/>
      <c r="BI6" s="619"/>
      <c r="BJ6" s="619"/>
      <c r="BK6" s="619"/>
      <c r="BL6" s="619"/>
      <c r="BM6" s="619"/>
      <c r="BN6" s="620"/>
      <c r="BO6" s="671">
        <v>92</v>
      </c>
      <c r="BP6" s="671"/>
      <c r="BQ6" s="671"/>
      <c r="BR6" s="671"/>
      <c r="BS6" s="672">
        <v>146504</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471665</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471665</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76294</v>
      </c>
      <c r="S7" s="619"/>
      <c r="T7" s="619"/>
      <c r="U7" s="619"/>
      <c r="V7" s="619"/>
      <c r="W7" s="619"/>
      <c r="X7" s="619"/>
      <c r="Y7" s="620"/>
      <c r="Z7" s="671">
        <v>0.1</v>
      </c>
      <c r="AA7" s="671"/>
      <c r="AB7" s="671"/>
      <c r="AC7" s="671"/>
      <c r="AD7" s="672">
        <v>76294</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10460504</v>
      </c>
      <c r="BH7" s="619"/>
      <c r="BI7" s="619"/>
      <c r="BJ7" s="619"/>
      <c r="BK7" s="619"/>
      <c r="BL7" s="619"/>
      <c r="BM7" s="619"/>
      <c r="BN7" s="620"/>
      <c r="BO7" s="671">
        <v>43.1</v>
      </c>
      <c r="BP7" s="671"/>
      <c r="BQ7" s="671"/>
      <c r="BR7" s="671"/>
      <c r="BS7" s="672">
        <v>146504</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5684130</v>
      </c>
      <c r="CS7" s="619"/>
      <c r="CT7" s="619"/>
      <c r="CU7" s="619"/>
      <c r="CV7" s="619"/>
      <c r="CW7" s="619"/>
      <c r="CX7" s="619"/>
      <c r="CY7" s="620"/>
      <c r="CZ7" s="671">
        <v>7.5</v>
      </c>
      <c r="DA7" s="671"/>
      <c r="DB7" s="671"/>
      <c r="DC7" s="671"/>
      <c r="DD7" s="624">
        <v>59241</v>
      </c>
      <c r="DE7" s="619"/>
      <c r="DF7" s="619"/>
      <c r="DG7" s="619"/>
      <c r="DH7" s="619"/>
      <c r="DI7" s="619"/>
      <c r="DJ7" s="619"/>
      <c r="DK7" s="619"/>
      <c r="DL7" s="619"/>
      <c r="DM7" s="619"/>
      <c r="DN7" s="619"/>
      <c r="DO7" s="619"/>
      <c r="DP7" s="620"/>
      <c r="DQ7" s="624">
        <v>4718572</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179448</v>
      </c>
      <c r="S8" s="619"/>
      <c r="T8" s="619"/>
      <c r="U8" s="619"/>
      <c r="V8" s="619"/>
      <c r="W8" s="619"/>
      <c r="X8" s="619"/>
      <c r="Y8" s="620"/>
      <c r="Z8" s="671">
        <v>0.2</v>
      </c>
      <c r="AA8" s="671"/>
      <c r="AB8" s="671"/>
      <c r="AC8" s="671"/>
      <c r="AD8" s="672">
        <v>179448</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291043</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36433370</v>
      </c>
      <c r="CS8" s="619"/>
      <c r="CT8" s="619"/>
      <c r="CU8" s="619"/>
      <c r="CV8" s="619"/>
      <c r="CW8" s="619"/>
      <c r="CX8" s="619"/>
      <c r="CY8" s="620"/>
      <c r="CZ8" s="671">
        <v>48.1</v>
      </c>
      <c r="DA8" s="671"/>
      <c r="DB8" s="671"/>
      <c r="DC8" s="671"/>
      <c r="DD8" s="624">
        <v>1148790</v>
      </c>
      <c r="DE8" s="619"/>
      <c r="DF8" s="619"/>
      <c r="DG8" s="619"/>
      <c r="DH8" s="619"/>
      <c r="DI8" s="619"/>
      <c r="DJ8" s="619"/>
      <c r="DK8" s="619"/>
      <c r="DL8" s="619"/>
      <c r="DM8" s="619"/>
      <c r="DN8" s="619"/>
      <c r="DO8" s="619"/>
      <c r="DP8" s="620"/>
      <c r="DQ8" s="624">
        <v>15379678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197191</v>
      </c>
      <c r="S9" s="619"/>
      <c r="T9" s="619"/>
      <c r="U9" s="619"/>
      <c r="V9" s="619"/>
      <c r="W9" s="619"/>
      <c r="X9" s="619"/>
      <c r="Y9" s="620"/>
      <c r="Z9" s="671">
        <v>0.3</v>
      </c>
      <c r="AA9" s="671"/>
      <c r="AB9" s="671"/>
      <c r="AC9" s="671"/>
      <c r="AD9" s="672">
        <v>197191</v>
      </c>
      <c r="AE9" s="672"/>
      <c r="AF9" s="672"/>
      <c r="AG9" s="672"/>
      <c r="AH9" s="672"/>
      <c r="AI9" s="672"/>
      <c r="AJ9" s="672"/>
      <c r="AK9" s="672"/>
      <c r="AL9" s="641">
        <v>0.5</v>
      </c>
      <c r="AM9" s="673"/>
      <c r="AN9" s="673"/>
      <c r="AO9" s="674"/>
      <c r="AP9" s="615" t="s">
        <v>220</v>
      </c>
      <c r="AQ9" s="616"/>
      <c r="AR9" s="616"/>
      <c r="AS9" s="616"/>
      <c r="AT9" s="616"/>
      <c r="AU9" s="616"/>
      <c r="AV9" s="616"/>
      <c r="AW9" s="616"/>
      <c r="AX9" s="616"/>
      <c r="AY9" s="616"/>
      <c r="AZ9" s="616"/>
      <c r="BA9" s="616"/>
      <c r="BB9" s="616"/>
      <c r="BC9" s="616"/>
      <c r="BD9" s="616"/>
      <c r="BE9" s="616"/>
      <c r="BF9" s="617"/>
      <c r="BG9" s="618">
        <v>8523892</v>
      </c>
      <c r="BH9" s="619"/>
      <c r="BI9" s="619"/>
      <c r="BJ9" s="619"/>
      <c r="BK9" s="619"/>
      <c r="BL9" s="619"/>
      <c r="BM9" s="619"/>
      <c r="BN9" s="620"/>
      <c r="BO9" s="671">
        <v>35.1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6957322</v>
      </c>
      <c r="CS9" s="619"/>
      <c r="CT9" s="619"/>
      <c r="CU9" s="619"/>
      <c r="CV9" s="619"/>
      <c r="CW9" s="619"/>
      <c r="CX9" s="619"/>
      <c r="CY9" s="620"/>
      <c r="CZ9" s="671">
        <v>9.1999999999999993</v>
      </c>
      <c r="DA9" s="671"/>
      <c r="DB9" s="671"/>
      <c r="DC9" s="671"/>
      <c r="DD9" s="624">
        <v>6108</v>
      </c>
      <c r="DE9" s="619"/>
      <c r="DF9" s="619"/>
      <c r="DG9" s="619"/>
      <c r="DH9" s="619"/>
      <c r="DI9" s="619"/>
      <c r="DJ9" s="619"/>
      <c r="DK9" s="619"/>
      <c r="DL9" s="619"/>
      <c r="DM9" s="619"/>
      <c r="DN9" s="619"/>
      <c r="DO9" s="619"/>
      <c r="DP9" s="620"/>
      <c r="DQ9" s="624">
        <v>6332729</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3765401</v>
      </c>
      <c r="S10" s="619"/>
      <c r="T10" s="619"/>
      <c r="U10" s="619"/>
      <c r="V10" s="619"/>
      <c r="W10" s="619"/>
      <c r="X10" s="619"/>
      <c r="Y10" s="620"/>
      <c r="Z10" s="671">
        <v>4.9000000000000004</v>
      </c>
      <c r="AA10" s="671"/>
      <c r="AB10" s="671"/>
      <c r="AC10" s="671"/>
      <c r="AD10" s="672">
        <v>3765401</v>
      </c>
      <c r="AE10" s="672"/>
      <c r="AF10" s="672"/>
      <c r="AG10" s="672"/>
      <c r="AH10" s="672"/>
      <c r="AI10" s="672"/>
      <c r="AJ10" s="672"/>
      <c r="AK10" s="672"/>
      <c r="AL10" s="641">
        <v>9.1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429699</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50492</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49274</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45259</v>
      </c>
      <c r="S11" s="619"/>
      <c r="T11" s="619"/>
      <c r="U11" s="619"/>
      <c r="V11" s="619"/>
      <c r="W11" s="619"/>
      <c r="X11" s="619"/>
      <c r="Y11" s="620"/>
      <c r="Z11" s="671">
        <v>0.1</v>
      </c>
      <c r="AA11" s="671"/>
      <c r="AB11" s="671"/>
      <c r="AC11" s="671"/>
      <c r="AD11" s="672">
        <v>45259</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1215870</v>
      </c>
      <c r="BH11" s="619"/>
      <c r="BI11" s="619"/>
      <c r="BJ11" s="619"/>
      <c r="BK11" s="619"/>
      <c r="BL11" s="619"/>
      <c r="BM11" s="619"/>
      <c r="BN11" s="620"/>
      <c r="BO11" s="671">
        <v>5</v>
      </c>
      <c r="BP11" s="671"/>
      <c r="BQ11" s="671"/>
      <c r="BR11" s="671"/>
      <c r="BS11" s="624">
        <v>146504</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399277</v>
      </c>
      <c r="CS11" s="619"/>
      <c r="CT11" s="619"/>
      <c r="CU11" s="619"/>
      <c r="CV11" s="619"/>
      <c r="CW11" s="619"/>
      <c r="CX11" s="619"/>
      <c r="CY11" s="620"/>
      <c r="CZ11" s="671">
        <v>0.5</v>
      </c>
      <c r="DA11" s="671"/>
      <c r="DB11" s="671"/>
      <c r="DC11" s="671"/>
      <c r="DD11" s="624">
        <v>70051</v>
      </c>
      <c r="DE11" s="619"/>
      <c r="DF11" s="619"/>
      <c r="DG11" s="619"/>
      <c r="DH11" s="619"/>
      <c r="DI11" s="619"/>
      <c r="DJ11" s="619"/>
      <c r="DK11" s="619"/>
      <c r="DL11" s="619"/>
      <c r="DM11" s="619"/>
      <c r="DN11" s="619"/>
      <c r="DO11" s="619"/>
      <c r="DP11" s="620"/>
      <c r="DQ11" s="624">
        <v>356558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9981957</v>
      </c>
      <c r="BH12" s="619"/>
      <c r="BI12" s="619"/>
      <c r="BJ12" s="619"/>
      <c r="BK12" s="619"/>
      <c r="BL12" s="619"/>
      <c r="BM12" s="619"/>
      <c r="BN12" s="620"/>
      <c r="BO12" s="671">
        <v>41.1</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861601</v>
      </c>
      <c r="CS12" s="619"/>
      <c r="CT12" s="619"/>
      <c r="CU12" s="619"/>
      <c r="CV12" s="619"/>
      <c r="CW12" s="619"/>
      <c r="CX12" s="619"/>
      <c r="CY12" s="620"/>
      <c r="CZ12" s="671">
        <v>1.1000000000000001</v>
      </c>
      <c r="DA12" s="671"/>
      <c r="DB12" s="671"/>
      <c r="DC12" s="671"/>
      <c r="DD12" s="624">
        <v>76736</v>
      </c>
      <c r="DE12" s="619"/>
      <c r="DF12" s="619"/>
      <c r="DG12" s="619"/>
      <c r="DH12" s="619"/>
      <c r="DI12" s="619"/>
      <c r="DJ12" s="619"/>
      <c r="DK12" s="619"/>
      <c r="DL12" s="619"/>
      <c r="DM12" s="619"/>
      <c r="DN12" s="619"/>
      <c r="DO12" s="619"/>
      <c r="DP12" s="620"/>
      <c r="DQ12" s="624">
        <v>475542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123308</v>
      </c>
      <c r="S13" s="619"/>
      <c r="T13" s="619"/>
      <c r="U13" s="619"/>
      <c r="V13" s="619"/>
      <c r="W13" s="619"/>
      <c r="X13" s="619"/>
      <c r="Y13" s="620"/>
      <c r="Z13" s="671">
        <v>0.2</v>
      </c>
      <c r="AA13" s="671"/>
      <c r="AB13" s="671"/>
      <c r="AC13" s="671"/>
      <c r="AD13" s="672">
        <v>123308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9706559</v>
      </c>
      <c r="BH13" s="619"/>
      <c r="BI13" s="619"/>
      <c r="BJ13" s="619"/>
      <c r="BK13" s="619"/>
      <c r="BL13" s="619"/>
      <c r="BM13" s="619"/>
      <c r="BN13" s="620"/>
      <c r="BO13" s="671">
        <v>40</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6029742</v>
      </c>
      <c r="CS13" s="619"/>
      <c r="CT13" s="619"/>
      <c r="CU13" s="619"/>
      <c r="CV13" s="619"/>
      <c r="CW13" s="619"/>
      <c r="CX13" s="619"/>
      <c r="CY13" s="620"/>
      <c r="CZ13" s="671">
        <v>8</v>
      </c>
      <c r="DA13" s="671"/>
      <c r="DB13" s="671"/>
      <c r="DC13" s="671"/>
      <c r="DD13" s="624">
        <v>1710804</v>
      </c>
      <c r="DE13" s="619"/>
      <c r="DF13" s="619"/>
      <c r="DG13" s="619"/>
      <c r="DH13" s="619"/>
      <c r="DI13" s="619"/>
      <c r="DJ13" s="619"/>
      <c r="DK13" s="619"/>
      <c r="DL13" s="619"/>
      <c r="DM13" s="619"/>
      <c r="DN13" s="619"/>
      <c r="DO13" s="619"/>
      <c r="DP13" s="620"/>
      <c r="DQ13" s="624">
        <v>4365155</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313694</v>
      </c>
      <c r="BH14" s="619"/>
      <c r="BI14" s="619"/>
      <c r="BJ14" s="619"/>
      <c r="BK14" s="619"/>
      <c r="BL14" s="619"/>
      <c r="BM14" s="619"/>
      <c r="BN14" s="620"/>
      <c r="BO14" s="671">
        <v>1.3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1879836</v>
      </c>
      <c r="CS14" s="619"/>
      <c r="CT14" s="619"/>
      <c r="CU14" s="619"/>
      <c r="CV14" s="619"/>
      <c r="CW14" s="619"/>
      <c r="CX14" s="619"/>
      <c r="CY14" s="620"/>
      <c r="CZ14" s="671">
        <v>2.5</v>
      </c>
      <c r="DA14" s="671"/>
      <c r="DB14" s="671"/>
      <c r="DC14" s="671"/>
      <c r="DD14" s="624">
        <v>261259</v>
      </c>
      <c r="DE14" s="619"/>
      <c r="DF14" s="619"/>
      <c r="DG14" s="619"/>
      <c r="DH14" s="619"/>
      <c r="DI14" s="619"/>
      <c r="DJ14" s="619"/>
      <c r="DK14" s="619"/>
      <c r="DL14" s="619"/>
      <c r="DM14" s="619"/>
      <c r="DN14" s="619"/>
      <c r="DO14" s="619"/>
      <c r="DP14" s="620"/>
      <c r="DQ14" s="624">
        <v>1614478</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131723</v>
      </c>
      <c r="S15" s="619"/>
      <c r="T15" s="619"/>
      <c r="U15" s="619"/>
      <c r="V15" s="619"/>
      <c r="W15" s="619"/>
      <c r="X15" s="619"/>
      <c r="Y15" s="620"/>
      <c r="Z15" s="671">
        <v>0.2</v>
      </c>
      <c r="AA15" s="671"/>
      <c r="AB15" s="671"/>
      <c r="AC15" s="671"/>
      <c r="AD15" s="672">
        <v>131723</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1560585</v>
      </c>
      <c r="BH15" s="619"/>
      <c r="BI15" s="619"/>
      <c r="BJ15" s="619"/>
      <c r="BK15" s="619"/>
      <c r="BL15" s="619"/>
      <c r="BM15" s="619"/>
      <c r="BN15" s="620"/>
      <c r="BO15" s="671">
        <v>6.4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7744454</v>
      </c>
      <c r="CS15" s="619"/>
      <c r="CT15" s="619"/>
      <c r="CU15" s="619"/>
      <c r="CV15" s="619"/>
      <c r="CW15" s="619"/>
      <c r="CX15" s="619"/>
      <c r="CY15" s="620"/>
      <c r="CZ15" s="671">
        <v>10.199999999999999</v>
      </c>
      <c r="DA15" s="671"/>
      <c r="DB15" s="671"/>
      <c r="DC15" s="671"/>
      <c r="DD15" s="624">
        <v>2135766</v>
      </c>
      <c r="DE15" s="619"/>
      <c r="DF15" s="619"/>
      <c r="DG15" s="619"/>
      <c r="DH15" s="619"/>
      <c r="DI15" s="619"/>
      <c r="DJ15" s="619"/>
      <c r="DK15" s="619"/>
      <c r="DL15" s="619"/>
      <c r="DM15" s="619"/>
      <c r="DN15" s="619"/>
      <c r="DO15" s="619"/>
      <c r="DP15" s="620"/>
      <c r="DQ15" s="624">
        <v>5300743</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13948162</v>
      </c>
      <c r="S16" s="619"/>
      <c r="T16" s="619"/>
      <c r="U16" s="619"/>
      <c r="V16" s="619"/>
      <c r="W16" s="619"/>
      <c r="X16" s="619"/>
      <c r="Y16" s="620"/>
      <c r="Z16" s="671">
        <v>18.3</v>
      </c>
      <c r="AA16" s="671"/>
      <c r="AB16" s="671"/>
      <c r="AC16" s="671"/>
      <c r="AD16" s="672">
        <v>13683284</v>
      </c>
      <c r="AE16" s="672"/>
      <c r="AF16" s="672"/>
      <c r="AG16" s="672"/>
      <c r="AH16" s="672"/>
      <c r="AI16" s="672"/>
      <c r="AJ16" s="672"/>
      <c r="AK16" s="672"/>
      <c r="AL16" s="641">
        <v>33.1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24869</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81</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13683284</v>
      </c>
      <c r="S17" s="619"/>
      <c r="T17" s="619"/>
      <c r="U17" s="619"/>
      <c r="V17" s="619"/>
      <c r="W17" s="619"/>
      <c r="X17" s="619"/>
      <c r="Y17" s="620"/>
      <c r="Z17" s="671">
        <v>18</v>
      </c>
      <c r="AA17" s="671"/>
      <c r="AB17" s="671"/>
      <c r="AC17" s="671"/>
      <c r="AD17" s="672">
        <v>13683284</v>
      </c>
      <c r="AE17" s="672"/>
      <c r="AF17" s="672"/>
      <c r="AG17" s="672"/>
      <c r="AH17" s="672"/>
      <c r="AI17" s="672"/>
      <c r="AJ17" s="672"/>
      <c r="AK17" s="672"/>
      <c r="AL17" s="641">
        <v>33.1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9251887</v>
      </c>
      <c r="CS17" s="619"/>
      <c r="CT17" s="619"/>
      <c r="CU17" s="619"/>
      <c r="CV17" s="619"/>
      <c r="CW17" s="619"/>
      <c r="CX17" s="619"/>
      <c r="CY17" s="620"/>
      <c r="CZ17" s="671">
        <v>12.2</v>
      </c>
      <c r="DA17" s="671"/>
      <c r="DB17" s="671"/>
      <c r="DC17" s="671"/>
      <c r="DD17" s="624" t="s">
        <v>108</v>
      </c>
      <c r="DE17" s="619"/>
      <c r="DF17" s="619"/>
      <c r="DG17" s="619"/>
      <c r="DH17" s="619"/>
      <c r="DI17" s="619"/>
      <c r="DJ17" s="619"/>
      <c r="DK17" s="619"/>
      <c r="DL17" s="619"/>
      <c r="DM17" s="619"/>
      <c r="DN17" s="619"/>
      <c r="DO17" s="619"/>
      <c r="DP17" s="620"/>
      <c r="DQ17" s="624">
        <v>9191389</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264877</v>
      </c>
      <c r="S18" s="619"/>
      <c r="T18" s="619"/>
      <c r="U18" s="619"/>
      <c r="V18" s="619"/>
      <c r="W18" s="619"/>
      <c r="X18" s="619"/>
      <c r="Y18" s="620"/>
      <c r="Z18" s="671">
        <v>0.3</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1948601</v>
      </c>
      <c r="BH19" s="619"/>
      <c r="BI19" s="619"/>
      <c r="BJ19" s="619"/>
      <c r="BK19" s="619"/>
      <c r="BL19" s="619"/>
      <c r="BM19" s="619"/>
      <c r="BN19" s="620"/>
      <c r="BO19" s="671">
        <v>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43075066</v>
      </c>
      <c r="S20" s="619"/>
      <c r="T20" s="619"/>
      <c r="U20" s="619"/>
      <c r="V20" s="619"/>
      <c r="W20" s="619"/>
      <c r="X20" s="619"/>
      <c r="Y20" s="620"/>
      <c r="Z20" s="671">
        <v>56.5</v>
      </c>
      <c r="AA20" s="671"/>
      <c r="AB20" s="671"/>
      <c r="AC20" s="671"/>
      <c r="AD20" s="672">
        <v>40869799</v>
      </c>
      <c r="AE20" s="672"/>
      <c r="AF20" s="672"/>
      <c r="AG20" s="672"/>
      <c r="AH20" s="672"/>
      <c r="AI20" s="672"/>
      <c r="AJ20" s="672"/>
      <c r="AK20" s="672"/>
      <c r="AL20" s="641">
        <v>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1948601</v>
      </c>
      <c r="BH20" s="619"/>
      <c r="BI20" s="619"/>
      <c r="BJ20" s="619"/>
      <c r="BK20" s="619"/>
      <c r="BL20" s="619"/>
      <c r="BM20" s="619"/>
      <c r="BN20" s="620"/>
      <c r="BO20" s="671">
        <v>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75788645</v>
      </c>
      <c r="CS20" s="619"/>
      <c r="CT20" s="619"/>
      <c r="CU20" s="619"/>
      <c r="CV20" s="619"/>
      <c r="CW20" s="619"/>
      <c r="CX20" s="619"/>
      <c r="CY20" s="620"/>
      <c r="CZ20" s="671">
        <v>100</v>
      </c>
      <c r="DA20" s="671"/>
      <c r="DB20" s="671"/>
      <c r="DC20" s="671"/>
      <c r="DD20" s="624">
        <v>5468755</v>
      </c>
      <c r="DE20" s="619"/>
      <c r="DF20" s="619"/>
      <c r="DG20" s="619"/>
      <c r="DH20" s="619"/>
      <c r="DI20" s="619"/>
      <c r="DJ20" s="619"/>
      <c r="DK20" s="619"/>
      <c r="DL20" s="619"/>
      <c r="DM20" s="619"/>
      <c r="DN20" s="619"/>
      <c r="DO20" s="619"/>
      <c r="DP20" s="620"/>
      <c r="DQ20" s="624">
        <v>48255864</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38227</v>
      </c>
      <c r="S21" s="619"/>
      <c r="T21" s="619"/>
      <c r="U21" s="619"/>
      <c r="V21" s="619"/>
      <c r="W21" s="619"/>
      <c r="X21" s="619"/>
      <c r="Y21" s="620"/>
      <c r="Z21" s="671">
        <v>0.1</v>
      </c>
      <c r="AA21" s="671"/>
      <c r="AB21" s="671"/>
      <c r="AC21" s="671"/>
      <c r="AD21" s="672">
        <v>38227</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8212</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568339</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1005017</v>
      </c>
      <c r="S23" s="619"/>
      <c r="T23" s="619"/>
      <c r="U23" s="619"/>
      <c r="V23" s="619"/>
      <c r="W23" s="619"/>
      <c r="X23" s="619"/>
      <c r="Y23" s="620"/>
      <c r="Z23" s="671">
        <v>1.3</v>
      </c>
      <c r="AA23" s="671"/>
      <c r="AB23" s="671"/>
      <c r="AC23" s="671"/>
      <c r="AD23" s="672">
        <v>214131</v>
      </c>
      <c r="AE23" s="672"/>
      <c r="AF23" s="672"/>
      <c r="AG23" s="672"/>
      <c r="AH23" s="672"/>
      <c r="AI23" s="672"/>
      <c r="AJ23" s="672"/>
      <c r="AK23" s="672"/>
      <c r="AL23" s="641">
        <v>0.5</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1940389</v>
      </c>
      <c r="BH23" s="619"/>
      <c r="BI23" s="619"/>
      <c r="BJ23" s="619"/>
      <c r="BK23" s="619"/>
      <c r="BL23" s="619"/>
      <c r="BM23" s="619"/>
      <c r="BN23" s="620"/>
      <c r="BO23" s="671">
        <v>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346403</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46062046</v>
      </c>
      <c r="CS24" s="669"/>
      <c r="CT24" s="669"/>
      <c r="CU24" s="669"/>
      <c r="CV24" s="669"/>
      <c r="CW24" s="669"/>
      <c r="CX24" s="669"/>
      <c r="CY24" s="716"/>
      <c r="CZ24" s="720">
        <v>60.8</v>
      </c>
      <c r="DA24" s="721"/>
      <c r="DB24" s="721"/>
      <c r="DC24" s="722"/>
      <c r="DD24" s="715">
        <v>27594558</v>
      </c>
      <c r="DE24" s="669"/>
      <c r="DF24" s="669"/>
      <c r="DG24" s="669"/>
      <c r="DH24" s="669"/>
      <c r="DI24" s="669"/>
      <c r="DJ24" s="669"/>
      <c r="DK24" s="716"/>
      <c r="DL24" s="715">
        <v>27332958</v>
      </c>
      <c r="DM24" s="669"/>
      <c r="DN24" s="669"/>
      <c r="DO24" s="669"/>
      <c r="DP24" s="669"/>
      <c r="DQ24" s="669"/>
      <c r="DR24" s="669"/>
      <c r="DS24" s="669"/>
      <c r="DT24" s="669"/>
      <c r="DU24" s="669"/>
      <c r="DV24" s="716"/>
      <c r="DW24" s="717">
        <v>61.2</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16596212</v>
      </c>
      <c r="S25" s="619"/>
      <c r="T25" s="619"/>
      <c r="U25" s="619"/>
      <c r="V25" s="619"/>
      <c r="W25" s="619"/>
      <c r="X25" s="619"/>
      <c r="Y25" s="620"/>
      <c r="Z25" s="671">
        <v>21.8</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12147701</v>
      </c>
      <c r="CS25" s="637"/>
      <c r="CT25" s="637"/>
      <c r="CU25" s="637"/>
      <c r="CV25" s="637"/>
      <c r="CW25" s="637"/>
      <c r="CX25" s="637"/>
      <c r="CY25" s="638"/>
      <c r="CZ25" s="621">
        <v>16</v>
      </c>
      <c r="DA25" s="639"/>
      <c r="DB25" s="639"/>
      <c r="DC25" s="640"/>
      <c r="DD25" s="624">
        <v>11239751</v>
      </c>
      <c r="DE25" s="637"/>
      <c r="DF25" s="637"/>
      <c r="DG25" s="637"/>
      <c r="DH25" s="637"/>
      <c r="DI25" s="637"/>
      <c r="DJ25" s="637"/>
      <c r="DK25" s="638"/>
      <c r="DL25" s="624">
        <v>10978851</v>
      </c>
      <c r="DM25" s="637"/>
      <c r="DN25" s="637"/>
      <c r="DO25" s="637"/>
      <c r="DP25" s="637"/>
      <c r="DQ25" s="637"/>
      <c r="DR25" s="637"/>
      <c r="DS25" s="637"/>
      <c r="DT25" s="637"/>
      <c r="DU25" s="637"/>
      <c r="DV25" s="638"/>
      <c r="DW25" s="641">
        <v>24.6</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8092489</v>
      </c>
      <c r="CS26" s="619"/>
      <c r="CT26" s="619"/>
      <c r="CU26" s="619"/>
      <c r="CV26" s="619"/>
      <c r="CW26" s="619"/>
      <c r="CX26" s="619"/>
      <c r="CY26" s="620"/>
      <c r="CZ26" s="621">
        <v>10.7</v>
      </c>
      <c r="DA26" s="639"/>
      <c r="DB26" s="639"/>
      <c r="DC26" s="640"/>
      <c r="DD26" s="624">
        <v>7223545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5571381</v>
      </c>
      <c r="S27" s="619"/>
      <c r="T27" s="619"/>
      <c r="U27" s="619"/>
      <c r="V27" s="619"/>
      <c r="W27" s="619"/>
      <c r="X27" s="619"/>
      <c r="Y27" s="620"/>
      <c r="Z27" s="671">
        <v>7.3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24265341</v>
      </c>
      <c r="BH27" s="619"/>
      <c r="BI27" s="619"/>
      <c r="BJ27" s="619"/>
      <c r="BK27" s="619"/>
      <c r="BL27" s="619"/>
      <c r="BM27" s="619"/>
      <c r="BN27" s="620"/>
      <c r="BO27" s="671">
        <v>100</v>
      </c>
      <c r="BP27" s="671"/>
      <c r="BQ27" s="671"/>
      <c r="BR27" s="671"/>
      <c r="BS27" s="624">
        <v>146504</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24662458</v>
      </c>
      <c r="CS27" s="637"/>
      <c r="CT27" s="637"/>
      <c r="CU27" s="637"/>
      <c r="CV27" s="637"/>
      <c r="CW27" s="637"/>
      <c r="CX27" s="637"/>
      <c r="CY27" s="638"/>
      <c r="CZ27" s="621">
        <v>32.5</v>
      </c>
      <c r="DA27" s="639"/>
      <c r="DB27" s="639"/>
      <c r="DC27" s="640"/>
      <c r="DD27" s="624">
        <v>7163418</v>
      </c>
      <c r="DE27" s="637"/>
      <c r="DF27" s="637"/>
      <c r="DG27" s="637"/>
      <c r="DH27" s="637"/>
      <c r="DI27" s="637"/>
      <c r="DJ27" s="637"/>
      <c r="DK27" s="638"/>
      <c r="DL27" s="624">
        <v>7162718</v>
      </c>
      <c r="DM27" s="637"/>
      <c r="DN27" s="637"/>
      <c r="DO27" s="637"/>
      <c r="DP27" s="637"/>
      <c r="DQ27" s="637"/>
      <c r="DR27" s="637"/>
      <c r="DS27" s="637"/>
      <c r="DT27" s="637"/>
      <c r="DU27" s="637"/>
      <c r="DV27" s="638"/>
      <c r="DW27" s="641">
        <v>16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672155</v>
      </c>
      <c r="S28" s="619"/>
      <c r="T28" s="619"/>
      <c r="U28" s="619"/>
      <c r="V28" s="619"/>
      <c r="W28" s="619"/>
      <c r="X28" s="619"/>
      <c r="Y28" s="620"/>
      <c r="Z28" s="671">
        <v>0.9</v>
      </c>
      <c r="AA28" s="671"/>
      <c r="AB28" s="671"/>
      <c r="AC28" s="671"/>
      <c r="AD28" s="672">
        <v>165041</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9251887</v>
      </c>
      <c r="CS28" s="619"/>
      <c r="CT28" s="619"/>
      <c r="CU28" s="619"/>
      <c r="CV28" s="619"/>
      <c r="CW28" s="619"/>
      <c r="CX28" s="619"/>
      <c r="CY28" s="620"/>
      <c r="CZ28" s="621">
        <v>12.2</v>
      </c>
      <c r="DA28" s="639"/>
      <c r="DB28" s="639"/>
      <c r="DC28" s="640"/>
      <c r="DD28" s="624">
        <v>9191389</v>
      </c>
      <c r="DE28" s="619"/>
      <c r="DF28" s="619"/>
      <c r="DG28" s="619"/>
      <c r="DH28" s="619"/>
      <c r="DI28" s="619"/>
      <c r="DJ28" s="619"/>
      <c r="DK28" s="620"/>
      <c r="DL28" s="624">
        <v>9191389</v>
      </c>
      <c r="DM28" s="619"/>
      <c r="DN28" s="619"/>
      <c r="DO28" s="619"/>
      <c r="DP28" s="619"/>
      <c r="DQ28" s="619"/>
      <c r="DR28" s="619"/>
      <c r="DS28" s="619"/>
      <c r="DT28" s="619"/>
      <c r="DU28" s="619"/>
      <c r="DV28" s="620"/>
      <c r="DW28" s="641">
        <v>20.6</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392760</v>
      </c>
      <c r="S29" s="619"/>
      <c r="T29" s="619"/>
      <c r="U29" s="619"/>
      <c r="V29" s="619"/>
      <c r="W29" s="619"/>
      <c r="X29" s="619"/>
      <c r="Y29" s="620"/>
      <c r="Z29" s="671">
        <v>0.5</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9248490</v>
      </c>
      <c r="CS29" s="637"/>
      <c r="CT29" s="637"/>
      <c r="CU29" s="637"/>
      <c r="CV29" s="637"/>
      <c r="CW29" s="637"/>
      <c r="CX29" s="637"/>
      <c r="CY29" s="638"/>
      <c r="CZ29" s="621">
        <v>12.2</v>
      </c>
      <c r="DA29" s="639"/>
      <c r="DB29" s="639"/>
      <c r="DC29" s="640"/>
      <c r="DD29" s="624">
        <v>9187992</v>
      </c>
      <c r="DE29" s="637"/>
      <c r="DF29" s="637"/>
      <c r="DG29" s="637"/>
      <c r="DH29" s="637"/>
      <c r="DI29" s="637"/>
      <c r="DJ29" s="637"/>
      <c r="DK29" s="638"/>
      <c r="DL29" s="624">
        <v>9187992</v>
      </c>
      <c r="DM29" s="637"/>
      <c r="DN29" s="637"/>
      <c r="DO29" s="637"/>
      <c r="DP29" s="637"/>
      <c r="DQ29" s="637"/>
      <c r="DR29" s="637"/>
      <c r="DS29" s="637"/>
      <c r="DT29" s="637"/>
      <c r="DU29" s="637"/>
      <c r="DV29" s="638"/>
      <c r="DW29" s="641">
        <v>20.6</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243692</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97</v>
      </c>
      <c r="BN30" s="685"/>
      <c r="BO30" s="685"/>
      <c r="BP30" s="685"/>
      <c r="BQ30" s="687"/>
      <c r="BR30" s="684">
        <v>99</v>
      </c>
      <c r="BS30" s="685"/>
      <c r="BT30" s="685"/>
      <c r="BU30" s="685"/>
      <c r="BV30" s="685"/>
      <c r="BW30" s="685"/>
      <c r="BX30" s="686">
        <v>96.4</v>
      </c>
      <c r="BY30" s="685"/>
      <c r="BZ30" s="685"/>
      <c r="CA30" s="685"/>
      <c r="CB30" s="687"/>
      <c r="CD30" s="690"/>
      <c r="CE30" s="691"/>
      <c r="CF30" s="655" t="s">
        <v>289</v>
      </c>
      <c r="CG30" s="652"/>
      <c r="CH30" s="652"/>
      <c r="CI30" s="652"/>
      <c r="CJ30" s="652"/>
      <c r="CK30" s="652"/>
      <c r="CL30" s="652"/>
      <c r="CM30" s="652"/>
      <c r="CN30" s="652"/>
      <c r="CO30" s="652"/>
      <c r="CP30" s="652"/>
      <c r="CQ30" s="653"/>
      <c r="CR30" s="618">
        <v>8203152</v>
      </c>
      <c r="CS30" s="619"/>
      <c r="CT30" s="619"/>
      <c r="CU30" s="619"/>
      <c r="CV30" s="619"/>
      <c r="CW30" s="619"/>
      <c r="CX30" s="619"/>
      <c r="CY30" s="620"/>
      <c r="CZ30" s="621">
        <v>10.8</v>
      </c>
      <c r="DA30" s="639"/>
      <c r="DB30" s="639"/>
      <c r="DC30" s="640"/>
      <c r="DD30" s="624">
        <v>8142654</v>
      </c>
      <c r="DE30" s="619"/>
      <c r="DF30" s="619"/>
      <c r="DG30" s="619"/>
      <c r="DH30" s="619"/>
      <c r="DI30" s="619"/>
      <c r="DJ30" s="619"/>
      <c r="DK30" s="620"/>
      <c r="DL30" s="624">
        <v>8142654</v>
      </c>
      <c r="DM30" s="619"/>
      <c r="DN30" s="619"/>
      <c r="DO30" s="619"/>
      <c r="DP30" s="619"/>
      <c r="DQ30" s="619"/>
      <c r="DR30" s="619"/>
      <c r="DS30" s="619"/>
      <c r="DT30" s="619"/>
      <c r="DU30" s="619"/>
      <c r="DV30" s="620"/>
      <c r="DW30" s="641">
        <v>18.2</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619165</v>
      </c>
      <c r="S31" s="619"/>
      <c r="T31" s="619"/>
      <c r="U31" s="619"/>
      <c r="V31" s="619"/>
      <c r="W31" s="619"/>
      <c r="X31" s="619"/>
      <c r="Y31" s="620"/>
      <c r="Z31" s="671">
        <v>0.8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96.7</v>
      </c>
      <c r="BN31" s="683"/>
      <c r="BO31" s="683"/>
      <c r="BP31" s="683"/>
      <c r="BQ31" s="647"/>
      <c r="BR31" s="682">
        <v>98.9</v>
      </c>
      <c r="BS31" s="637"/>
      <c r="BT31" s="637"/>
      <c r="BU31" s="637"/>
      <c r="BV31" s="637"/>
      <c r="BW31" s="637"/>
      <c r="BX31" s="673">
        <v>96</v>
      </c>
      <c r="BY31" s="683"/>
      <c r="BZ31" s="683"/>
      <c r="CA31" s="683"/>
      <c r="CB31" s="647"/>
      <c r="CD31" s="690"/>
      <c r="CE31" s="691"/>
      <c r="CF31" s="655" t="s">
        <v>293</v>
      </c>
      <c r="CG31" s="652"/>
      <c r="CH31" s="652"/>
      <c r="CI31" s="652"/>
      <c r="CJ31" s="652"/>
      <c r="CK31" s="652"/>
      <c r="CL31" s="652"/>
      <c r="CM31" s="652"/>
      <c r="CN31" s="652"/>
      <c r="CO31" s="652"/>
      <c r="CP31" s="652"/>
      <c r="CQ31" s="653"/>
      <c r="CR31" s="618">
        <v>1045338</v>
      </c>
      <c r="CS31" s="637"/>
      <c r="CT31" s="637"/>
      <c r="CU31" s="637"/>
      <c r="CV31" s="637"/>
      <c r="CW31" s="637"/>
      <c r="CX31" s="637"/>
      <c r="CY31" s="638"/>
      <c r="CZ31" s="621">
        <v>1.4</v>
      </c>
      <c r="DA31" s="639"/>
      <c r="DB31" s="639"/>
      <c r="DC31" s="640"/>
      <c r="DD31" s="624">
        <v>1045338</v>
      </c>
      <c r="DE31" s="637"/>
      <c r="DF31" s="637"/>
      <c r="DG31" s="637"/>
      <c r="DH31" s="637"/>
      <c r="DI31" s="637"/>
      <c r="DJ31" s="637"/>
      <c r="DK31" s="638"/>
      <c r="DL31" s="624">
        <v>1045338</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1183023</v>
      </c>
      <c r="S32" s="619"/>
      <c r="T32" s="619"/>
      <c r="U32" s="619"/>
      <c r="V32" s="619"/>
      <c r="W32" s="619"/>
      <c r="X32" s="619"/>
      <c r="Y32" s="620"/>
      <c r="Z32" s="671">
        <v>1.6</v>
      </c>
      <c r="AA32" s="671"/>
      <c r="AB32" s="671"/>
      <c r="AC32" s="671"/>
      <c r="AD32" s="672">
        <v>367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97</v>
      </c>
      <c r="BN32" s="603"/>
      <c r="BO32" s="603"/>
      <c r="BP32" s="603"/>
      <c r="BQ32" s="660"/>
      <c r="BR32" s="681">
        <v>98.9</v>
      </c>
      <c r="BS32" s="603"/>
      <c r="BT32" s="603"/>
      <c r="BU32" s="603"/>
      <c r="BV32" s="603"/>
      <c r="BW32" s="603"/>
      <c r="BX32" s="666">
        <v>96.5</v>
      </c>
      <c r="BY32" s="603"/>
      <c r="BZ32" s="603"/>
      <c r="CA32" s="603"/>
      <c r="CB32" s="660"/>
      <c r="CD32" s="692"/>
      <c r="CE32" s="693"/>
      <c r="CF32" s="655" t="s">
        <v>296</v>
      </c>
      <c r="CG32" s="652"/>
      <c r="CH32" s="652"/>
      <c r="CI32" s="652"/>
      <c r="CJ32" s="652"/>
      <c r="CK32" s="652"/>
      <c r="CL32" s="652"/>
      <c r="CM32" s="652"/>
      <c r="CN32" s="652"/>
      <c r="CO32" s="652"/>
      <c r="CP32" s="652"/>
      <c r="CQ32" s="653"/>
      <c r="CR32" s="618">
        <v>3397</v>
      </c>
      <c r="CS32" s="619"/>
      <c r="CT32" s="619"/>
      <c r="CU32" s="619"/>
      <c r="CV32" s="619"/>
      <c r="CW32" s="619"/>
      <c r="CX32" s="619"/>
      <c r="CY32" s="620"/>
      <c r="CZ32" s="621">
        <v>0</v>
      </c>
      <c r="DA32" s="639"/>
      <c r="DB32" s="639"/>
      <c r="DC32" s="640"/>
      <c r="DD32" s="624">
        <v>3397</v>
      </c>
      <c r="DE32" s="619"/>
      <c r="DF32" s="619"/>
      <c r="DG32" s="619"/>
      <c r="DH32" s="619"/>
      <c r="DI32" s="619"/>
      <c r="DJ32" s="619"/>
      <c r="DK32" s="620"/>
      <c r="DL32" s="624">
        <v>3397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5871800</v>
      </c>
      <c r="S33" s="619"/>
      <c r="T33" s="619"/>
      <c r="U33" s="619"/>
      <c r="V33" s="619"/>
      <c r="W33" s="619"/>
      <c r="X33" s="619"/>
      <c r="Y33" s="620"/>
      <c r="Z33" s="671">
        <v>7.7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24232975</v>
      </c>
      <c r="CS33" s="637"/>
      <c r="CT33" s="637"/>
      <c r="CU33" s="637"/>
      <c r="CV33" s="637"/>
      <c r="CW33" s="637"/>
      <c r="CX33" s="637"/>
      <c r="CY33" s="638"/>
      <c r="CZ33" s="621">
        <v>32</v>
      </c>
      <c r="DA33" s="639"/>
      <c r="DB33" s="639"/>
      <c r="DC33" s="640"/>
      <c r="DD33" s="624">
        <v>19954011</v>
      </c>
      <c r="DE33" s="637"/>
      <c r="DF33" s="637"/>
      <c r="DG33" s="637"/>
      <c r="DH33" s="637"/>
      <c r="DI33" s="637"/>
      <c r="DJ33" s="637"/>
      <c r="DK33" s="638"/>
      <c r="DL33" s="624">
        <v>16644713</v>
      </c>
      <c r="DM33" s="637"/>
      <c r="DN33" s="637"/>
      <c r="DO33" s="637"/>
      <c r="DP33" s="637"/>
      <c r="DQ33" s="637"/>
      <c r="DR33" s="637"/>
      <c r="DS33" s="637"/>
      <c r="DT33" s="637"/>
      <c r="DU33" s="637"/>
      <c r="DV33" s="638"/>
      <c r="DW33" s="641">
        <v>37.299999999999997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7437772</v>
      </c>
      <c r="CS34" s="619"/>
      <c r="CT34" s="619"/>
      <c r="CU34" s="619"/>
      <c r="CV34" s="619"/>
      <c r="CW34" s="619"/>
      <c r="CX34" s="619"/>
      <c r="CY34" s="620"/>
      <c r="CZ34" s="621">
        <v>9.8000000000000007</v>
      </c>
      <c r="DA34" s="639"/>
      <c r="DB34" s="639"/>
      <c r="DC34" s="640"/>
      <c r="DD34" s="624">
        <v>5990209</v>
      </c>
      <c r="DE34" s="619"/>
      <c r="DF34" s="619"/>
      <c r="DG34" s="619"/>
      <c r="DH34" s="619"/>
      <c r="DI34" s="619"/>
      <c r="DJ34" s="619"/>
      <c r="DK34" s="620"/>
      <c r="DL34" s="624">
        <v>5474318</v>
      </c>
      <c r="DM34" s="619"/>
      <c r="DN34" s="619"/>
      <c r="DO34" s="619"/>
      <c r="DP34" s="619"/>
      <c r="DQ34" s="619"/>
      <c r="DR34" s="619"/>
      <c r="DS34" s="619"/>
      <c r="DT34" s="619"/>
      <c r="DU34" s="619"/>
      <c r="DV34" s="620"/>
      <c r="DW34" s="641">
        <v>12.3</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3345800</v>
      </c>
      <c r="S35" s="619"/>
      <c r="T35" s="619"/>
      <c r="U35" s="619"/>
      <c r="V35" s="619"/>
      <c r="W35" s="619"/>
      <c r="X35" s="619"/>
      <c r="Y35" s="620"/>
      <c r="Z35" s="671">
        <v>4.4000000000000004</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11498590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-1851586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572931</v>
      </c>
      <c r="CS35" s="637"/>
      <c r="CT35" s="637"/>
      <c r="CU35" s="637"/>
      <c r="CV35" s="637"/>
      <c r="CW35" s="637"/>
      <c r="CX35" s="637"/>
      <c r="CY35" s="638"/>
      <c r="CZ35" s="621">
        <v>0.8</v>
      </c>
      <c r="DA35" s="639"/>
      <c r="DB35" s="639"/>
      <c r="DC35" s="640"/>
      <c r="DD35" s="624">
        <v>500758</v>
      </c>
      <c r="DE35" s="637"/>
      <c r="DF35" s="637"/>
      <c r="DG35" s="637"/>
      <c r="DH35" s="637"/>
      <c r="DI35" s="637"/>
      <c r="DJ35" s="637"/>
      <c r="DK35" s="638"/>
      <c r="DL35" s="624">
        <v>500758</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76183240</v>
      </c>
      <c r="S36" s="659"/>
      <c r="T36" s="659"/>
      <c r="U36" s="659"/>
      <c r="V36" s="659"/>
      <c r="W36" s="659"/>
      <c r="X36" s="659"/>
      <c r="Y36" s="662"/>
      <c r="Z36" s="663">
        <v>100</v>
      </c>
      <c r="AA36" s="663"/>
      <c r="AB36" s="663"/>
      <c r="AC36" s="663"/>
      <c r="AD36" s="664">
        <v>41287565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2868036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-2238121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7895703</v>
      </c>
      <c r="CS36" s="619"/>
      <c r="CT36" s="619"/>
      <c r="CU36" s="619"/>
      <c r="CV36" s="619"/>
      <c r="CW36" s="619"/>
      <c r="CX36" s="619"/>
      <c r="CY36" s="620"/>
      <c r="CZ36" s="621">
        <v>10.4</v>
      </c>
      <c r="DA36" s="639"/>
      <c r="DB36" s="639"/>
      <c r="DC36" s="640"/>
      <c r="DD36" s="624">
        <v>7067207</v>
      </c>
      <c r="DE36" s="619"/>
      <c r="DF36" s="619"/>
      <c r="DG36" s="619"/>
      <c r="DH36" s="619"/>
      <c r="DI36" s="619"/>
      <c r="DJ36" s="619"/>
      <c r="DK36" s="620"/>
      <c r="DL36" s="624">
        <v>5582115</v>
      </c>
      <c r="DM36" s="619"/>
      <c r="DN36" s="619"/>
      <c r="DO36" s="619"/>
      <c r="DP36" s="619"/>
      <c r="DQ36" s="619"/>
      <c r="DR36" s="619"/>
      <c r="DS36" s="619"/>
      <c r="DT36" s="619"/>
      <c r="DU36" s="619"/>
      <c r="DV36" s="620"/>
      <c r="DW36" s="641">
        <v>12.5</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1400000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30130</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1952929</v>
      </c>
      <c r="CS37" s="637"/>
      <c r="CT37" s="637"/>
      <c r="CU37" s="637"/>
      <c r="CV37" s="637"/>
      <c r="CW37" s="637"/>
      <c r="CX37" s="637"/>
      <c r="CY37" s="638"/>
      <c r="CZ37" s="621">
        <v>2.6</v>
      </c>
      <c r="DA37" s="639"/>
      <c r="DB37" s="639"/>
      <c r="DC37" s="640"/>
      <c r="DD37" s="624">
        <v>1952929</v>
      </c>
      <c r="DE37" s="637"/>
      <c r="DF37" s="637"/>
      <c r="DG37" s="637"/>
      <c r="DH37" s="637"/>
      <c r="DI37" s="637"/>
      <c r="DJ37" s="637"/>
      <c r="DK37" s="638"/>
      <c r="DL37" s="624">
        <v>1837120</v>
      </c>
      <c r="DM37" s="637"/>
      <c r="DN37" s="637"/>
      <c r="DO37" s="637"/>
      <c r="DP37" s="637"/>
      <c r="DQ37" s="637"/>
      <c r="DR37" s="637"/>
      <c r="DS37" s="637"/>
      <c r="DT37" s="637"/>
      <c r="DU37" s="637"/>
      <c r="DV37" s="638"/>
      <c r="DW37" s="641">
        <v>4.0999999999999996</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131715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52395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7098839</v>
      </c>
      <c r="CS38" s="619"/>
      <c r="CT38" s="619"/>
      <c r="CU38" s="619"/>
      <c r="CV38" s="619"/>
      <c r="CW38" s="619"/>
      <c r="CX38" s="619"/>
      <c r="CY38" s="620"/>
      <c r="CZ38" s="621">
        <v>9.4</v>
      </c>
      <c r="DA38" s="639"/>
      <c r="DB38" s="639"/>
      <c r="DC38" s="640"/>
      <c r="DD38" s="624">
        <v>5438021</v>
      </c>
      <c r="DE38" s="619"/>
      <c r="DF38" s="619"/>
      <c r="DG38" s="619"/>
      <c r="DH38" s="619"/>
      <c r="DI38" s="619"/>
      <c r="DJ38" s="619"/>
      <c r="DK38" s="620"/>
      <c r="DL38" s="624">
        <v>4987522</v>
      </c>
      <c r="DM38" s="619"/>
      <c r="DN38" s="619"/>
      <c r="DO38" s="619"/>
      <c r="DP38" s="619"/>
      <c r="DQ38" s="619"/>
      <c r="DR38" s="619"/>
      <c r="DS38" s="619"/>
      <c r="DT38" s="619"/>
      <c r="DU38" s="619"/>
      <c r="DV38" s="620"/>
      <c r="DW38" s="641">
        <v>11.2</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546363</v>
      </c>
      <c r="CS39" s="637"/>
      <c r="CT39" s="637"/>
      <c r="CU39" s="637"/>
      <c r="CV39" s="637"/>
      <c r="CW39" s="637"/>
      <c r="CX39" s="637"/>
      <c r="CY39" s="638"/>
      <c r="CZ39" s="621">
        <v>0.7</v>
      </c>
      <c r="DA39" s="639"/>
      <c r="DB39" s="639"/>
      <c r="DC39" s="640"/>
      <c r="DD39" s="624">
        <v>352430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2357170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681367</v>
      </c>
      <c r="CS40" s="619"/>
      <c r="CT40" s="619"/>
      <c r="CU40" s="619"/>
      <c r="CV40" s="619"/>
      <c r="CW40" s="619"/>
      <c r="CX40" s="619"/>
      <c r="CY40" s="620"/>
      <c r="CZ40" s="621">
        <v>0.9</v>
      </c>
      <c r="DA40" s="639"/>
      <c r="DB40" s="639"/>
      <c r="DC40" s="640"/>
      <c r="DD40" s="624">
        <v>605386</v>
      </c>
      <c r="DE40" s="619"/>
      <c r="DF40" s="619"/>
      <c r="DG40" s="619"/>
      <c r="DH40" s="619"/>
      <c r="DI40" s="619"/>
      <c r="DJ40" s="619"/>
      <c r="DK40" s="620"/>
      <c r="DL40" s="624">
        <v>100000</v>
      </c>
      <c r="DM40" s="619"/>
      <c r="DN40" s="619"/>
      <c r="DO40" s="619"/>
      <c r="DP40" s="619"/>
      <c r="DQ40" s="619"/>
      <c r="DR40" s="619"/>
      <c r="DS40" s="619"/>
      <c r="DT40" s="619"/>
      <c r="DU40" s="619"/>
      <c r="DV40" s="620"/>
      <c r="DW40" s="641">
        <v>0.2</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4741669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5493624</v>
      </c>
      <c r="CS42" s="619"/>
      <c r="CT42" s="619"/>
      <c r="CU42" s="619"/>
      <c r="CV42" s="619"/>
      <c r="CW42" s="619"/>
      <c r="CX42" s="619"/>
      <c r="CY42" s="620"/>
      <c r="CZ42" s="621">
        <v>7.2</v>
      </c>
      <c r="DA42" s="622"/>
      <c r="DB42" s="622"/>
      <c r="DC42" s="623"/>
      <c r="DD42" s="624">
        <v>707295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127248</v>
      </c>
      <c r="CS43" s="637"/>
      <c r="CT43" s="637"/>
      <c r="CU43" s="637"/>
      <c r="CV43" s="637"/>
      <c r="CW43" s="637"/>
      <c r="CX43" s="637"/>
      <c r="CY43" s="638"/>
      <c r="CZ43" s="621">
        <v>0.2</v>
      </c>
      <c r="DA43" s="639"/>
      <c r="DB43" s="639"/>
      <c r="DC43" s="640"/>
      <c r="DD43" s="624">
        <v>127248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5468755</v>
      </c>
      <c r="CS44" s="619"/>
      <c r="CT44" s="619"/>
      <c r="CU44" s="619"/>
      <c r="CV44" s="619"/>
      <c r="CW44" s="619"/>
      <c r="CX44" s="619"/>
      <c r="CY44" s="620"/>
      <c r="CZ44" s="621">
        <v>7.2</v>
      </c>
      <c r="DA44" s="622"/>
      <c r="DB44" s="622"/>
      <c r="DC44" s="623"/>
      <c r="DD44" s="624">
        <v>707214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3354682</v>
      </c>
      <c r="CS45" s="637"/>
      <c r="CT45" s="637"/>
      <c r="CU45" s="637"/>
      <c r="CV45" s="637"/>
      <c r="CW45" s="637"/>
      <c r="CX45" s="637"/>
      <c r="CY45" s="638"/>
      <c r="CZ45" s="621">
        <v>4.4000000000000004</v>
      </c>
      <c r="DA45" s="639"/>
      <c r="DB45" s="639"/>
      <c r="DC45" s="640"/>
      <c r="DD45" s="624">
        <v>176250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2057440</v>
      </c>
      <c r="CS46" s="619"/>
      <c r="CT46" s="619"/>
      <c r="CU46" s="619"/>
      <c r="CV46" s="619"/>
      <c r="CW46" s="619"/>
      <c r="CX46" s="619"/>
      <c r="CY46" s="620"/>
      <c r="CZ46" s="621">
        <v>2.7</v>
      </c>
      <c r="DA46" s="622"/>
      <c r="DB46" s="622"/>
      <c r="DC46" s="623"/>
      <c r="DD46" s="624">
        <v>488495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24869</v>
      </c>
      <c r="CS47" s="637"/>
      <c r="CT47" s="637"/>
      <c r="CU47" s="637"/>
      <c r="CV47" s="637"/>
      <c r="CW47" s="637"/>
      <c r="CX47" s="637"/>
      <c r="CY47" s="638"/>
      <c r="CZ47" s="621">
        <v>0</v>
      </c>
      <c r="DA47" s="639"/>
      <c r="DB47" s="639"/>
      <c r="DC47" s="640"/>
      <c r="DD47" s="624">
        <v>81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75788645</v>
      </c>
      <c r="CS49" s="603"/>
      <c r="CT49" s="603"/>
      <c r="CU49" s="603"/>
      <c r="CV49" s="603"/>
      <c r="CW49" s="603"/>
      <c r="CX49" s="603"/>
      <c r="CY49" s="604"/>
      <c r="CZ49" s="605">
        <v>100</v>
      </c>
      <c r="DA49" s="606"/>
      <c r="DB49" s="606"/>
      <c r="DC49" s="607"/>
      <c r="DD49" s="608">
        <v>48255864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77155</v>
      </c>
      <c r="R7" s="1131"/>
      <c r="S7" s="1131"/>
      <c r="T7" s="1131"/>
      <c r="U7" s="1131"/>
      <c r="V7" s="1131">
        <v>76761</v>
      </c>
      <c r="W7" s="1131"/>
      <c r="X7" s="1131"/>
      <c r="Y7" s="1131"/>
      <c r="Z7" s="1131"/>
      <c r="AA7" s="1131">
        <v>395</v>
      </c>
      <c r="AB7" s="1131"/>
      <c r="AC7" s="1131"/>
      <c r="AD7" s="1131"/>
      <c r="AE7" s="1132"/>
      <c r="AF7" s="1133">
        <v>329</v>
      </c>
      <c r="AG7" s="1134"/>
      <c r="AH7" s="1134"/>
      <c r="AI7" s="1134"/>
      <c r="AJ7" s="1135"/>
      <c r="AK7" s="1117">
        <v>244</v>
      </c>
      <c r="AL7" s="1118"/>
      <c r="AM7" s="1118"/>
      <c r="AN7" s="1118"/>
      <c r="AO7" s="1118"/>
      <c r="AP7" s="1118">
        <v>68159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534</v>
      </c>
      <c r="BT7" s="1122"/>
      <c r="BU7" s="1122"/>
      <c r="BV7" s="1122"/>
      <c r="BW7" s="1122"/>
      <c r="BX7" s="1122"/>
      <c r="BY7" s="1122"/>
      <c r="BZ7" s="1122"/>
      <c r="CA7" s="1122"/>
      <c r="CB7" s="1122"/>
      <c r="CC7" s="1122"/>
      <c r="CD7" s="1122"/>
      <c r="CE7" s="1122"/>
      <c r="CF7" s="1122"/>
      <c r="CG7" s="1123"/>
      <c r="CH7" s="1114">
        <v>-6</v>
      </c>
      <c r="CI7" s="1115"/>
      <c r="CJ7" s="1115"/>
      <c r="CK7" s="1115"/>
      <c r="CL7" s="1116"/>
      <c r="CM7" s="1114">
        <v>166</v>
      </c>
      <c r="CN7" s="1115"/>
      <c r="CO7" s="1115"/>
      <c r="CP7" s="1115"/>
      <c r="CQ7" s="1116"/>
      <c r="CR7" s="1114">
        <v>10</v>
      </c>
      <c r="CS7" s="1115"/>
      <c r="CT7" s="1115"/>
      <c r="CU7" s="1115"/>
      <c r="CV7" s="1116"/>
      <c r="CW7" s="1114" t="s">
        <v>535</v>
      </c>
      <c r="CX7" s="1115"/>
      <c r="CY7" s="1115"/>
      <c r="CZ7" s="1115"/>
      <c r="DA7" s="1116"/>
      <c r="DB7" s="1114" t="s">
        <v>535</v>
      </c>
      <c r="DC7" s="1115"/>
      <c r="DD7" s="1115"/>
      <c r="DE7" s="1115"/>
      <c r="DF7" s="1116"/>
      <c r="DG7" s="1114" t="s">
        <v>535</v>
      </c>
      <c r="DH7" s="1115"/>
      <c r="DI7" s="1115"/>
      <c r="DJ7" s="1115"/>
      <c r="DK7" s="1116"/>
      <c r="DL7" s="1114" t="s">
        <v>535</v>
      </c>
      <c r="DM7" s="1115"/>
      <c r="DN7" s="1115"/>
      <c r="DO7" s="1115"/>
      <c r="DP7" s="1116"/>
      <c r="DQ7" s="1114" t="s">
        <v>535</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1175</v>
      </c>
      <c r="R8" s="1070"/>
      <c r="S8" s="1070"/>
      <c r="T8" s="1070"/>
      <c r="U8" s="1070"/>
      <c r="V8" s="1070">
        <v>1175</v>
      </c>
      <c r="W8" s="1070"/>
      <c r="X8" s="1070"/>
      <c r="Y8" s="1070"/>
      <c r="Z8" s="1070"/>
      <c r="AA8" s="1070" t="s">
        <v>473</v>
      </c>
      <c r="AB8" s="1070"/>
      <c r="AC8" s="1070"/>
      <c r="AD8" s="1070"/>
      <c r="AE8" s="1071"/>
      <c r="AF8" s="1045" t="s">
        <v>108</v>
      </c>
      <c r="AG8" s="1046"/>
      <c r="AH8" s="1046"/>
      <c r="AI8" s="1046"/>
      <c r="AJ8" s="1047"/>
      <c r="AK8" s="1112">
        <v>1131</v>
      </c>
      <c r="AL8" s="1113"/>
      <c r="AM8" s="1113"/>
      <c r="AN8" s="1113"/>
      <c r="AO8" s="1113"/>
      <c r="AP8" s="1113">
        <v>6697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76183</v>
      </c>
      <c r="R23" s="1095"/>
      <c r="S23" s="1095"/>
      <c r="T23" s="1095"/>
      <c r="U23" s="1095"/>
      <c r="V23" s="1095">
        <v>75789</v>
      </c>
      <c r="W23" s="1095"/>
      <c r="X23" s="1095"/>
      <c r="Y23" s="1095"/>
      <c r="Z23" s="1095"/>
      <c r="AA23" s="1095">
        <v>395</v>
      </c>
      <c r="AB23" s="1095"/>
      <c r="AC23" s="1095"/>
      <c r="AD23" s="1095"/>
      <c r="AE23" s="1096"/>
      <c r="AF23" s="1097">
        <v>329</v>
      </c>
      <c r="AG23" s="1095"/>
      <c r="AH23" s="1095"/>
      <c r="AI23" s="1095"/>
      <c r="AJ23" s="1098"/>
      <c r="AK23" s="1099"/>
      <c r="AL23" s="1100"/>
      <c r="AM23" s="1100"/>
      <c r="AN23" s="1100"/>
      <c r="AO23" s="1100"/>
      <c r="AP23" s="1095">
        <v>74856</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26735</v>
      </c>
      <c r="R28" s="1080"/>
      <c r="S28" s="1080"/>
      <c r="T28" s="1080"/>
      <c r="U28" s="1080"/>
      <c r="V28" s="1080">
        <v>28586</v>
      </c>
      <c r="W28" s="1080"/>
      <c r="X28" s="1080"/>
      <c r="Y28" s="1080"/>
      <c r="Z28" s="1080"/>
      <c r="AA28" s="1080">
        <v>-1852</v>
      </c>
      <c r="AB28" s="1080"/>
      <c r="AC28" s="1080"/>
      <c r="AD28" s="1080"/>
      <c r="AE28" s="1081"/>
      <c r="AF28" s="1082">
        <v>-1852</v>
      </c>
      <c r="AG28" s="1080"/>
      <c r="AH28" s="1080"/>
      <c r="AI28" s="1080"/>
      <c r="AJ28" s="1083"/>
      <c r="AK28" s="1084">
        <v>2357</v>
      </c>
      <c r="AL28" s="1072"/>
      <c r="AM28" s="1072"/>
      <c r="AN28" s="1072"/>
      <c r="AO28" s="1072"/>
      <c r="AP28" s="1072" t="s">
        <v>473</v>
      </c>
      <c r="AQ28" s="1072"/>
      <c r="AR28" s="1072"/>
      <c r="AS28" s="1072"/>
      <c r="AT28" s="1072"/>
      <c r="AU28" s="1072" t="s">
        <v>473</v>
      </c>
      <c r="AV28" s="1072"/>
      <c r="AW28" s="1072"/>
      <c r="AX28" s="1072"/>
      <c r="AY28" s="1072"/>
      <c r="AZ28" s="1073" t="s">
        <v>473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15172</v>
      </c>
      <c r="R29" s="1070"/>
      <c r="S29" s="1070"/>
      <c r="T29" s="1070"/>
      <c r="U29" s="1070"/>
      <c r="V29" s="1070">
        <v>15035</v>
      </c>
      <c r="W29" s="1070"/>
      <c r="X29" s="1070"/>
      <c r="Y29" s="1070"/>
      <c r="Z29" s="1070"/>
      <c r="AA29" s="1070">
        <v>137</v>
      </c>
      <c r="AB29" s="1070"/>
      <c r="AC29" s="1070"/>
      <c r="AD29" s="1070"/>
      <c r="AE29" s="1071"/>
      <c r="AF29" s="1045">
        <v>137</v>
      </c>
      <c r="AG29" s="1046"/>
      <c r="AH29" s="1046"/>
      <c r="AI29" s="1046"/>
      <c r="AJ29" s="1047"/>
      <c r="AK29" s="1006">
        <v>2198</v>
      </c>
      <c r="AL29" s="997"/>
      <c r="AM29" s="997"/>
      <c r="AN29" s="997"/>
      <c r="AO29" s="997"/>
      <c r="AP29" s="997" t="s">
        <v>473</v>
      </c>
      <c r="AQ29" s="997"/>
      <c r="AR29" s="997"/>
      <c r="AS29" s="997"/>
      <c r="AT29" s="997"/>
      <c r="AU29" s="997" t="s">
        <v>473</v>
      </c>
      <c r="AV29" s="997"/>
      <c r="AW29" s="997"/>
      <c r="AX29" s="997"/>
      <c r="AY29" s="997"/>
      <c r="AZ29" s="1068" t="s">
        <v>473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2189</v>
      </c>
      <c r="R30" s="1070"/>
      <c r="S30" s="1070"/>
      <c r="T30" s="1070"/>
      <c r="U30" s="1070"/>
      <c r="V30" s="1070">
        <v>2166</v>
      </c>
      <c r="W30" s="1070"/>
      <c r="X30" s="1070"/>
      <c r="Y30" s="1070"/>
      <c r="Z30" s="1070"/>
      <c r="AA30" s="1070">
        <v>23</v>
      </c>
      <c r="AB30" s="1070"/>
      <c r="AC30" s="1070"/>
      <c r="AD30" s="1070"/>
      <c r="AE30" s="1071"/>
      <c r="AF30" s="1045">
        <v>23</v>
      </c>
      <c r="AG30" s="1046"/>
      <c r="AH30" s="1046"/>
      <c r="AI30" s="1046"/>
      <c r="AJ30" s="1047"/>
      <c r="AK30" s="1006">
        <v>513</v>
      </c>
      <c r="AL30" s="997"/>
      <c r="AM30" s="997"/>
      <c r="AN30" s="997"/>
      <c r="AO30" s="997"/>
      <c r="AP30" s="997" t="s">
        <v>473</v>
      </c>
      <c r="AQ30" s="997"/>
      <c r="AR30" s="997"/>
      <c r="AS30" s="997"/>
      <c r="AT30" s="997"/>
      <c r="AU30" s="997" t="s">
        <v>473</v>
      </c>
      <c r="AV30" s="997"/>
      <c r="AW30" s="997"/>
      <c r="AX30" s="997"/>
      <c r="AY30" s="997"/>
      <c r="AZ30" s="1068" t="s">
        <v>473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18656</v>
      </c>
      <c r="R31" s="1070"/>
      <c r="S31" s="1070"/>
      <c r="T31" s="1070"/>
      <c r="U31" s="1070"/>
      <c r="V31" s="1070">
        <v>18631</v>
      </c>
      <c r="W31" s="1070"/>
      <c r="X31" s="1070"/>
      <c r="Y31" s="1070"/>
      <c r="Z31" s="1070"/>
      <c r="AA31" s="1070">
        <v>25</v>
      </c>
      <c r="AB31" s="1070"/>
      <c r="AC31" s="1070"/>
      <c r="AD31" s="1070"/>
      <c r="AE31" s="1071"/>
      <c r="AF31" s="1045">
        <v>25</v>
      </c>
      <c r="AG31" s="1046"/>
      <c r="AH31" s="1046"/>
      <c r="AI31" s="1046"/>
      <c r="AJ31" s="1047"/>
      <c r="AK31" s="1006">
        <v>77</v>
      </c>
      <c r="AL31" s="997"/>
      <c r="AM31" s="997"/>
      <c r="AN31" s="997"/>
      <c r="AO31" s="997"/>
      <c r="AP31" s="997" t="s">
        <v>473</v>
      </c>
      <c r="AQ31" s="997"/>
      <c r="AR31" s="997"/>
      <c r="AS31" s="997"/>
      <c r="AT31" s="997"/>
      <c r="AU31" s="997" t="s">
        <v>473</v>
      </c>
      <c r="AV31" s="997"/>
      <c r="AW31" s="997"/>
      <c r="AX31" s="997"/>
      <c r="AY31" s="997"/>
      <c r="AZ31" s="1068" t="s">
        <v>473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3806</v>
      </c>
      <c r="R32" s="1070"/>
      <c r="S32" s="1070"/>
      <c r="T32" s="1070"/>
      <c r="U32" s="1070"/>
      <c r="V32" s="1070">
        <v>3532</v>
      </c>
      <c r="W32" s="1070"/>
      <c r="X32" s="1070"/>
      <c r="Y32" s="1070"/>
      <c r="Z32" s="1070"/>
      <c r="AA32" s="1070">
        <v>274</v>
      </c>
      <c r="AB32" s="1070"/>
      <c r="AC32" s="1070"/>
      <c r="AD32" s="1070"/>
      <c r="AE32" s="1071"/>
      <c r="AF32" s="1045">
        <v>2108</v>
      </c>
      <c r="AG32" s="1046"/>
      <c r="AH32" s="1046"/>
      <c r="AI32" s="1046"/>
      <c r="AJ32" s="1047"/>
      <c r="AK32" s="1006">
        <v>113</v>
      </c>
      <c r="AL32" s="997"/>
      <c r="AM32" s="997"/>
      <c r="AN32" s="997"/>
      <c r="AO32" s="997"/>
      <c r="AP32" s="997">
        <v>10222</v>
      </c>
      <c r="AQ32" s="997"/>
      <c r="AR32" s="997"/>
      <c r="AS32" s="997"/>
      <c r="AT32" s="997"/>
      <c r="AU32" s="997">
        <v>256</v>
      </c>
      <c r="AV32" s="997"/>
      <c r="AW32" s="997"/>
      <c r="AX32" s="997"/>
      <c r="AY32" s="997"/>
      <c r="AZ32" s="1068" t="s">
        <v>473</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7422</v>
      </c>
      <c r="R33" s="1070"/>
      <c r="S33" s="1070"/>
      <c r="T33" s="1070"/>
      <c r="U33" s="1070"/>
      <c r="V33" s="1070">
        <v>6948</v>
      </c>
      <c r="W33" s="1070"/>
      <c r="X33" s="1070"/>
      <c r="Y33" s="1070"/>
      <c r="Z33" s="1070"/>
      <c r="AA33" s="1070">
        <v>474</v>
      </c>
      <c r="AB33" s="1070"/>
      <c r="AC33" s="1070"/>
      <c r="AD33" s="1070"/>
      <c r="AE33" s="1071"/>
      <c r="AF33" s="1045" t="s">
        <v>108</v>
      </c>
      <c r="AG33" s="1046"/>
      <c r="AH33" s="1046"/>
      <c r="AI33" s="1046"/>
      <c r="AJ33" s="1047"/>
      <c r="AK33" s="1006">
        <v>2868</v>
      </c>
      <c r="AL33" s="997"/>
      <c r="AM33" s="997"/>
      <c r="AN33" s="997"/>
      <c r="AO33" s="997"/>
      <c r="AP33" s="997">
        <v>61511</v>
      </c>
      <c r="AQ33" s="997"/>
      <c r="AR33" s="997"/>
      <c r="AS33" s="997"/>
      <c r="AT33" s="997"/>
      <c r="AU33" s="997">
        <v>27249</v>
      </c>
      <c r="AV33" s="997"/>
      <c r="AW33" s="997"/>
      <c r="AX33" s="997"/>
      <c r="AY33" s="997"/>
      <c r="AZ33" s="1068" t="s">
        <v>473</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12782</v>
      </c>
      <c r="R34" s="1070"/>
      <c r="S34" s="1070"/>
      <c r="T34" s="1070"/>
      <c r="U34" s="1070"/>
      <c r="V34" s="1070">
        <v>12629</v>
      </c>
      <c r="W34" s="1070"/>
      <c r="X34" s="1070"/>
      <c r="Y34" s="1070"/>
      <c r="Z34" s="1070"/>
      <c r="AA34" s="1070">
        <v>154</v>
      </c>
      <c r="AB34" s="1070"/>
      <c r="AC34" s="1070"/>
      <c r="AD34" s="1070"/>
      <c r="AE34" s="1071"/>
      <c r="AF34" s="1045">
        <v>486</v>
      </c>
      <c r="AG34" s="1046"/>
      <c r="AH34" s="1046"/>
      <c r="AI34" s="1046"/>
      <c r="AJ34" s="1047"/>
      <c r="AK34" s="1006">
        <v>1400</v>
      </c>
      <c r="AL34" s="997"/>
      <c r="AM34" s="997"/>
      <c r="AN34" s="997"/>
      <c r="AO34" s="997"/>
      <c r="AP34" s="997">
        <v>12729</v>
      </c>
      <c r="AQ34" s="997"/>
      <c r="AR34" s="997"/>
      <c r="AS34" s="997"/>
      <c r="AT34" s="997"/>
      <c r="AU34" s="997">
        <v>5117</v>
      </c>
      <c r="AV34" s="997"/>
      <c r="AW34" s="997"/>
      <c r="AX34" s="997"/>
      <c r="AY34" s="997"/>
      <c r="AZ34" s="1068" t="s">
        <v>473</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928</v>
      </c>
      <c r="AG63" s="985"/>
      <c r="AH63" s="985"/>
      <c r="AI63" s="985"/>
      <c r="AJ63" s="1056"/>
      <c r="AK63" s="1057"/>
      <c r="AL63" s="989"/>
      <c r="AM63" s="989"/>
      <c r="AN63" s="989"/>
      <c r="AO63" s="989"/>
      <c r="AP63" s="985">
        <v>84462</v>
      </c>
      <c r="AQ63" s="985"/>
      <c r="AR63" s="985"/>
      <c r="AS63" s="985"/>
      <c r="AT63" s="985"/>
      <c r="AU63" s="985">
        <v>32622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4188</v>
      </c>
      <c r="R68" s="1008"/>
      <c r="S68" s="1008"/>
      <c r="T68" s="1008"/>
      <c r="U68" s="1008"/>
      <c r="V68" s="1008">
        <v>4129</v>
      </c>
      <c r="W68" s="1008"/>
      <c r="X68" s="1008"/>
      <c r="Y68" s="1008"/>
      <c r="Z68" s="1008"/>
      <c r="AA68" s="1008">
        <v>58</v>
      </c>
      <c r="AB68" s="1008"/>
      <c r="AC68" s="1008"/>
      <c r="AD68" s="1008"/>
      <c r="AE68" s="1008"/>
      <c r="AF68" s="1008">
        <v>58</v>
      </c>
      <c r="AG68" s="1008"/>
      <c r="AH68" s="1008"/>
      <c r="AI68" s="1008"/>
      <c r="AJ68" s="1008"/>
      <c r="AK68" s="1008" t="s">
        <v>473</v>
      </c>
      <c r="AL68" s="1008"/>
      <c r="AM68" s="1008"/>
      <c r="AN68" s="1008"/>
      <c r="AO68" s="1008"/>
      <c r="AP68" s="1008">
        <v>8701</v>
      </c>
      <c r="AQ68" s="1008"/>
      <c r="AR68" s="1008"/>
      <c r="AS68" s="1008"/>
      <c r="AT68" s="1008"/>
      <c r="AU68" s="1008">
        <v>5656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61542</v>
      </c>
      <c r="R69" s="997"/>
      <c r="S69" s="997"/>
      <c r="T69" s="997"/>
      <c r="U69" s="997"/>
      <c r="V69" s="997">
        <v>59857</v>
      </c>
      <c r="W69" s="997"/>
      <c r="X69" s="997"/>
      <c r="Y69" s="997"/>
      <c r="Z69" s="997"/>
      <c r="AA69" s="997">
        <v>1685</v>
      </c>
      <c r="AB69" s="997"/>
      <c r="AC69" s="997"/>
      <c r="AD69" s="997"/>
      <c r="AE69" s="997"/>
      <c r="AF69" s="997">
        <v>1685</v>
      </c>
      <c r="AG69" s="997"/>
      <c r="AH69" s="997"/>
      <c r="AI69" s="997"/>
      <c r="AJ69" s="997"/>
      <c r="AK69" s="997">
        <v>65</v>
      </c>
      <c r="AL69" s="997"/>
      <c r="AM69" s="997"/>
      <c r="AN69" s="997"/>
      <c r="AO69" s="997"/>
      <c r="AP69" s="997" t="s">
        <v>473</v>
      </c>
      <c r="AQ69" s="997"/>
      <c r="AR69" s="997"/>
      <c r="AS69" s="997"/>
      <c r="AT69" s="997"/>
      <c r="AU69" s="997" t="s">
        <v>473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189</v>
      </c>
      <c r="R70" s="997"/>
      <c r="S70" s="997"/>
      <c r="T70" s="997"/>
      <c r="U70" s="997"/>
      <c r="V70" s="997">
        <v>168</v>
      </c>
      <c r="W70" s="997"/>
      <c r="X70" s="997"/>
      <c r="Y70" s="997"/>
      <c r="Z70" s="997"/>
      <c r="AA70" s="997">
        <v>22</v>
      </c>
      <c r="AB70" s="997"/>
      <c r="AC70" s="997"/>
      <c r="AD70" s="997"/>
      <c r="AE70" s="997"/>
      <c r="AF70" s="997">
        <v>22</v>
      </c>
      <c r="AG70" s="997"/>
      <c r="AH70" s="997"/>
      <c r="AI70" s="997"/>
      <c r="AJ70" s="997"/>
      <c r="AK70" s="997">
        <v>13</v>
      </c>
      <c r="AL70" s="997"/>
      <c r="AM70" s="997"/>
      <c r="AN70" s="997"/>
      <c r="AO70" s="997"/>
      <c r="AP70" s="997" t="s">
        <v>473</v>
      </c>
      <c r="AQ70" s="997"/>
      <c r="AR70" s="997"/>
      <c r="AS70" s="997"/>
      <c r="AT70" s="997"/>
      <c r="AU70" s="997" t="s">
        <v>473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1044329</v>
      </c>
      <c r="R71" s="997"/>
      <c r="S71" s="997"/>
      <c r="T71" s="997"/>
      <c r="U71" s="997"/>
      <c r="V71" s="997">
        <v>1022081</v>
      </c>
      <c r="W71" s="997"/>
      <c r="X71" s="997"/>
      <c r="Y71" s="997"/>
      <c r="Z71" s="997"/>
      <c r="AA71" s="997">
        <v>22247</v>
      </c>
      <c r="AB71" s="997"/>
      <c r="AC71" s="997"/>
      <c r="AD71" s="997"/>
      <c r="AE71" s="997"/>
      <c r="AF71" s="997">
        <v>22247</v>
      </c>
      <c r="AG71" s="997"/>
      <c r="AH71" s="997"/>
      <c r="AI71" s="997"/>
      <c r="AJ71" s="997"/>
      <c r="AK71" s="997">
        <v>593</v>
      </c>
      <c r="AL71" s="997"/>
      <c r="AM71" s="997"/>
      <c r="AN71" s="997"/>
      <c r="AO71" s="997"/>
      <c r="AP71" s="997" t="s">
        <v>473</v>
      </c>
      <c r="AQ71" s="997"/>
      <c r="AR71" s="997"/>
      <c r="AS71" s="997"/>
      <c r="AT71" s="997"/>
      <c r="AU71" s="997" t="s">
        <v>473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42179</v>
      </c>
      <c r="R72" s="997"/>
      <c r="S72" s="997"/>
      <c r="T72" s="997"/>
      <c r="U72" s="997"/>
      <c r="V72" s="997">
        <v>35893</v>
      </c>
      <c r="W72" s="997"/>
      <c r="X72" s="997"/>
      <c r="Y72" s="997"/>
      <c r="Z72" s="997"/>
      <c r="AA72" s="997">
        <v>6286</v>
      </c>
      <c r="AB72" s="997"/>
      <c r="AC72" s="997"/>
      <c r="AD72" s="997"/>
      <c r="AE72" s="997"/>
      <c r="AF72" s="997">
        <v>25370</v>
      </c>
      <c r="AG72" s="997"/>
      <c r="AH72" s="997"/>
      <c r="AI72" s="997"/>
      <c r="AJ72" s="997"/>
      <c r="AK72" s="997" t="s">
        <v>542</v>
      </c>
      <c r="AL72" s="997"/>
      <c r="AM72" s="997"/>
      <c r="AN72" s="997"/>
      <c r="AO72" s="997"/>
      <c r="AP72" s="997">
        <v>140190</v>
      </c>
      <c r="AQ72" s="997"/>
      <c r="AR72" s="997"/>
      <c r="AS72" s="997"/>
      <c r="AT72" s="997"/>
      <c r="AU72" s="997" t="s">
        <v>473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8559</v>
      </c>
      <c r="R73" s="997"/>
      <c r="S73" s="997"/>
      <c r="T73" s="997"/>
      <c r="U73" s="997"/>
      <c r="V73" s="997">
        <v>6038</v>
      </c>
      <c r="W73" s="997"/>
      <c r="X73" s="997"/>
      <c r="Y73" s="997"/>
      <c r="Z73" s="997"/>
      <c r="AA73" s="997">
        <v>2521</v>
      </c>
      <c r="AB73" s="997"/>
      <c r="AC73" s="997"/>
      <c r="AD73" s="997"/>
      <c r="AE73" s="997"/>
      <c r="AF73" s="997">
        <v>17171</v>
      </c>
      <c r="AG73" s="997"/>
      <c r="AH73" s="997"/>
      <c r="AI73" s="997"/>
      <c r="AJ73" s="997"/>
      <c r="AK73" s="997" t="s">
        <v>542</v>
      </c>
      <c r="AL73" s="997"/>
      <c r="AM73" s="997"/>
      <c r="AN73" s="997"/>
      <c r="AO73" s="997"/>
      <c r="AP73" s="997">
        <v>18268</v>
      </c>
      <c r="AQ73" s="997"/>
      <c r="AR73" s="997"/>
      <c r="AS73" s="997"/>
      <c r="AT73" s="997"/>
      <c r="AU73" s="997" t="s">
        <v>473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66553</v>
      </c>
      <c r="AG88" s="985"/>
      <c r="AH88" s="985"/>
      <c r="AI88" s="985"/>
      <c r="AJ88" s="985"/>
      <c r="AK88" s="989"/>
      <c r="AL88" s="989"/>
      <c r="AM88" s="989"/>
      <c r="AN88" s="989"/>
      <c r="AO88" s="989"/>
      <c r="AP88" s="985">
        <v>167159</v>
      </c>
      <c r="AQ88" s="985"/>
      <c r="AR88" s="985"/>
      <c r="AS88" s="985"/>
      <c r="AT88" s="985"/>
      <c r="AU88" s="985">
        <v>5656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t="s">
        <v>473</v>
      </c>
      <c r="CX102" s="977"/>
      <c r="CY102" s="977"/>
      <c r="CZ102" s="977"/>
      <c r="DA102" s="978"/>
      <c r="DB102" s="976" t="s">
        <v>473</v>
      </c>
      <c r="DC102" s="977"/>
      <c r="DD102" s="977"/>
      <c r="DE102" s="977"/>
      <c r="DF102" s="978"/>
      <c r="DG102" s="976" t="s">
        <v>473</v>
      </c>
      <c r="DH102" s="977"/>
      <c r="DI102" s="977"/>
      <c r="DJ102" s="977"/>
      <c r="DK102" s="978"/>
      <c r="DL102" s="976" t="s">
        <v>473</v>
      </c>
      <c r="DM102" s="977"/>
      <c r="DN102" s="977"/>
      <c r="DO102" s="977"/>
      <c r="DP102" s="978"/>
      <c r="DQ102" s="976" t="s">
        <v>473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9879265</v>
      </c>
      <c r="AB110" s="903"/>
      <c r="AC110" s="903"/>
      <c r="AD110" s="903"/>
      <c r="AE110" s="904"/>
      <c r="AF110" s="905">
        <v>9722982</v>
      </c>
      <c r="AG110" s="903"/>
      <c r="AH110" s="903"/>
      <c r="AI110" s="903"/>
      <c r="AJ110" s="904"/>
      <c r="AK110" s="905">
        <v>9248490</v>
      </c>
      <c r="AL110" s="903"/>
      <c r="AM110" s="903"/>
      <c r="AN110" s="903"/>
      <c r="AO110" s="904"/>
      <c r="AP110" s="906">
        <v>26</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80198366</v>
      </c>
      <c r="BR110" s="830"/>
      <c r="BS110" s="830"/>
      <c r="BT110" s="830"/>
      <c r="BU110" s="830"/>
      <c r="BV110" s="830">
        <v>77187228</v>
      </c>
      <c r="BW110" s="830"/>
      <c r="BX110" s="830"/>
      <c r="BY110" s="830"/>
      <c r="BZ110" s="830"/>
      <c r="CA110" s="830">
        <v>74855876</v>
      </c>
      <c r="CB110" s="830"/>
      <c r="CC110" s="830"/>
      <c r="CD110" s="830"/>
      <c r="CE110" s="830"/>
      <c r="CF110" s="891">
        <v>210.5</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423617</v>
      </c>
      <c r="BR111" s="801"/>
      <c r="BS111" s="801"/>
      <c r="BT111" s="801"/>
      <c r="BU111" s="801"/>
      <c r="BV111" s="801">
        <v>379553</v>
      </c>
      <c r="BW111" s="801"/>
      <c r="BX111" s="801"/>
      <c r="BY111" s="801"/>
      <c r="BZ111" s="801"/>
      <c r="CA111" s="801">
        <v>334766</v>
      </c>
      <c r="CB111" s="801"/>
      <c r="CC111" s="801"/>
      <c r="CD111" s="801"/>
      <c r="CE111" s="801"/>
      <c r="CF111" s="878">
        <v>0.9</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40669405</v>
      </c>
      <c r="BR112" s="801"/>
      <c r="BS112" s="801"/>
      <c r="BT112" s="801"/>
      <c r="BU112" s="801"/>
      <c r="BV112" s="801">
        <v>36149503</v>
      </c>
      <c r="BW112" s="801"/>
      <c r="BX112" s="801"/>
      <c r="BY112" s="801"/>
      <c r="BZ112" s="801"/>
      <c r="CA112" s="801">
        <v>32621708</v>
      </c>
      <c r="CB112" s="801"/>
      <c r="CC112" s="801"/>
      <c r="CD112" s="801"/>
      <c r="CE112" s="801"/>
      <c r="CF112" s="878">
        <v>91.7</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3248639</v>
      </c>
      <c r="AB113" s="939"/>
      <c r="AC113" s="939"/>
      <c r="AD113" s="939"/>
      <c r="AE113" s="940"/>
      <c r="AF113" s="941">
        <v>2563782</v>
      </c>
      <c r="AG113" s="939"/>
      <c r="AH113" s="939"/>
      <c r="AI113" s="939"/>
      <c r="AJ113" s="940"/>
      <c r="AK113" s="941">
        <v>2528558</v>
      </c>
      <c r="AL113" s="939"/>
      <c r="AM113" s="939"/>
      <c r="AN113" s="939"/>
      <c r="AO113" s="940"/>
      <c r="AP113" s="942">
        <v>7.1</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8359205</v>
      </c>
      <c r="BR113" s="801"/>
      <c r="BS113" s="801"/>
      <c r="BT113" s="801"/>
      <c r="BU113" s="801"/>
      <c r="BV113" s="801">
        <v>6971143</v>
      </c>
      <c r="BW113" s="801"/>
      <c r="BX113" s="801"/>
      <c r="BY113" s="801"/>
      <c r="BZ113" s="801"/>
      <c r="CA113" s="801">
        <v>5655889</v>
      </c>
      <c r="CB113" s="801"/>
      <c r="CC113" s="801"/>
      <c r="CD113" s="801"/>
      <c r="CE113" s="801"/>
      <c r="CF113" s="878">
        <v>15.9</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423617</v>
      </c>
      <c r="DH113" s="814"/>
      <c r="DI113" s="814"/>
      <c r="DJ113" s="814"/>
      <c r="DK113" s="815"/>
      <c r="DL113" s="816">
        <v>379553</v>
      </c>
      <c r="DM113" s="814"/>
      <c r="DN113" s="814"/>
      <c r="DO113" s="814"/>
      <c r="DP113" s="815"/>
      <c r="DQ113" s="816">
        <v>334766</v>
      </c>
      <c r="DR113" s="814"/>
      <c r="DS113" s="814"/>
      <c r="DT113" s="814"/>
      <c r="DU113" s="815"/>
      <c r="DV113" s="784">
        <v>0.9</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1559707</v>
      </c>
      <c r="AB114" s="814"/>
      <c r="AC114" s="814"/>
      <c r="AD114" s="814"/>
      <c r="AE114" s="815"/>
      <c r="AF114" s="816">
        <v>1548227</v>
      </c>
      <c r="AG114" s="814"/>
      <c r="AH114" s="814"/>
      <c r="AI114" s="814"/>
      <c r="AJ114" s="815"/>
      <c r="AK114" s="816">
        <v>1124683</v>
      </c>
      <c r="AL114" s="814"/>
      <c r="AM114" s="814"/>
      <c r="AN114" s="814"/>
      <c r="AO114" s="815"/>
      <c r="AP114" s="784">
        <v>3.2</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11163585</v>
      </c>
      <c r="BR114" s="801"/>
      <c r="BS114" s="801"/>
      <c r="BT114" s="801"/>
      <c r="BU114" s="801"/>
      <c r="BV114" s="801">
        <v>10216110</v>
      </c>
      <c r="BW114" s="801"/>
      <c r="BX114" s="801"/>
      <c r="BY114" s="801"/>
      <c r="BZ114" s="801"/>
      <c r="CA114" s="801">
        <v>9610758</v>
      </c>
      <c r="CB114" s="801"/>
      <c r="CC114" s="801"/>
      <c r="CD114" s="801"/>
      <c r="CE114" s="801"/>
      <c r="CF114" s="878">
        <v>27</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51012</v>
      </c>
      <c r="AB115" s="939"/>
      <c r="AC115" s="939"/>
      <c r="AD115" s="939"/>
      <c r="AE115" s="940"/>
      <c r="AF115" s="941">
        <v>51012</v>
      </c>
      <c r="AG115" s="939"/>
      <c r="AH115" s="939"/>
      <c r="AI115" s="939"/>
      <c r="AJ115" s="940"/>
      <c r="AK115" s="941">
        <v>51012</v>
      </c>
      <c r="AL115" s="939"/>
      <c r="AM115" s="939"/>
      <c r="AN115" s="939"/>
      <c r="AO115" s="940"/>
      <c r="AP115" s="942">
        <v>0.1</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5670</v>
      </c>
      <c r="BR115" s="801"/>
      <c r="BS115" s="801"/>
      <c r="BT115" s="801"/>
      <c r="BU115" s="801"/>
      <c r="BV115" s="801">
        <v>1650</v>
      </c>
      <c r="BW115" s="801"/>
      <c r="BX115" s="801"/>
      <c r="BY115" s="801"/>
      <c r="BZ115" s="801"/>
      <c r="CA115" s="801" t="s">
        <v>108</v>
      </c>
      <c r="CB115" s="801"/>
      <c r="CC115" s="801"/>
      <c r="CD115" s="801"/>
      <c r="CE115" s="801"/>
      <c r="CF115" s="878" t="s">
        <v>108</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14738623</v>
      </c>
      <c r="AB117" s="925"/>
      <c r="AC117" s="925"/>
      <c r="AD117" s="925"/>
      <c r="AE117" s="926"/>
      <c r="AF117" s="928">
        <v>13886003</v>
      </c>
      <c r="AG117" s="925"/>
      <c r="AH117" s="925"/>
      <c r="AI117" s="925"/>
      <c r="AJ117" s="926"/>
      <c r="AK117" s="928">
        <v>12952743</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140819848</v>
      </c>
      <c r="BR118" s="888"/>
      <c r="BS118" s="888"/>
      <c r="BT118" s="888"/>
      <c r="BU118" s="888"/>
      <c r="BV118" s="888">
        <v>130905187</v>
      </c>
      <c r="BW118" s="888"/>
      <c r="BX118" s="888"/>
      <c r="BY118" s="888"/>
      <c r="BZ118" s="888"/>
      <c r="CA118" s="888">
        <v>123078997</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8426480</v>
      </c>
      <c r="BR119" s="830"/>
      <c r="BS119" s="830"/>
      <c r="BT119" s="830"/>
      <c r="BU119" s="830"/>
      <c r="BV119" s="830">
        <v>8005612</v>
      </c>
      <c r="BW119" s="830"/>
      <c r="BX119" s="830"/>
      <c r="BY119" s="830"/>
      <c r="BZ119" s="830"/>
      <c r="CA119" s="830">
        <v>8836172</v>
      </c>
      <c r="CB119" s="830"/>
      <c r="CC119" s="830"/>
      <c r="CD119" s="830"/>
      <c r="CE119" s="830"/>
      <c r="CF119" s="891">
        <v>24.8</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14866444</v>
      </c>
      <c r="BR120" s="801"/>
      <c r="BS120" s="801"/>
      <c r="BT120" s="801"/>
      <c r="BU120" s="801"/>
      <c r="BV120" s="801">
        <v>14543410</v>
      </c>
      <c r="BW120" s="801"/>
      <c r="BX120" s="801"/>
      <c r="BY120" s="801"/>
      <c r="BZ120" s="801"/>
      <c r="CA120" s="801">
        <v>12683815</v>
      </c>
      <c r="CB120" s="801"/>
      <c r="CC120" s="801"/>
      <c r="CD120" s="801"/>
      <c r="CE120" s="801"/>
      <c r="CF120" s="878">
        <v>35.700000000000003</v>
      </c>
      <c r="CG120" s="879"/>
      <c r="CH120" s="879"/>
      <c r="CI120" s="879"/>
      <c r="CJ120" s="879"/>
      <c r="CK120" s="880" t="s">
        <v>433</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31372814</v>
      </c>
      <c r="DH120" s="830"/>
      <c r="DI120" s="830"/>
      <c r="DJ120" s="830"/>
      <c r="DK120" s="830"/>
      <c r="DL120" s="830">
        <v>28663449</v>
      </c>
      <c r="DM120" s="830"/>
      <c r="DN120" s="830"/>
      <c r="DO120" s="830"/>
      <c r="DP120" s="830"/>
      <c r="DQ120" s="830">
        <v>27249182</v>
      </c>
      <c r="DR120" s="830"/>
      <c r="DS120" s="830"/>
      <c r="DT120" s="830"/>
      <c r="DU120" s="830"/>
      <c r="DV120" s="831">
        <v>76.599999999999994</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51012</v>
      </c>
      <c r="AB121" s="814"/>
      <c r="AC121" s="814"/>
      <c r="AD121" s="814"/>
      <c r="AE121" s="815"/>
      <c r="AF121" s="816">
        <v>51012</v>
      </c>
      <c r="AG121" s="814"/>
      <c r="AH121" s="814"/>
      <c r="AI121" s="814"/>
      <c r="AJ121" s="815"/>
      <c r="AK121" s="816">
        <v>51012</v>
      </c>
      <c r="AL121" s="814"/>
      <c r="AM121" s="814"/>
      <c r="AN121" s="814"/>
      <c r="AO121" s="815"/>
      <c r="AP121" s="784">
        <v>0.1</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84068271</v>
      </c>
      <c r="BR121" s="888"/>
      <c r="BS121" s="888"/>
      <c r="BT121" s="888"/>
      <c r="BU121" s="888"/>
      <c r="BV121" s="888">
        <v>81872135</v>
      </c>
      <c r="BW121" s="888"/>
      <c r="BX121" s="888"/>
      <c r="BY121" s="888"/>
      <c r="BZ121" s="888"/>
      <c r="CA121" s="888">
        <v>80033833</v>
      </c>
      <c r="CB121" s="888"/>
      <c r="CC121" s="888"/>
      <c r="CD121" s="888"/>
      <c r="CE121" s="888"/>
      <c r="CF121" s="889">
        <v>225.1</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9155061</v>
      </c>
      <c r="DH121" s="801"/>
      <c r="DI121" s="801"/>
      <c r="DJ121" s="801"/>
      <c r="DK121" s="801"/>
      <c r="DL121" s="801">
        <v>7257047</v>
      </c>
      <c r="DM121" s="801"/>
      <c r="DN121" s="801"/>
      <c r="DO121" s="801"/>
      <c r="DP121" s="801"/>
      <c r="DQ121" s="801">
        <v>5116987</v>
      </c>
      <c r="DR121" s="801"/>
      <c r="DS121" s="801"/>
      <c r="DT121" s="801"/>
      <c r="DU121" s="801"/>
      <c r="DV121" s="853">
        <v>14.4</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107361195</v>
      </c>
      <c r="BR122" s="870"/>
      <c r="BS122" s="870"/>
      <c r="BT122" s="870"/>
      <c r="BU122" s="870"/>
      <c r="BV122" s="870">
        <v>104421157</v>
      </c>
      <c r="BW122" s="870"/>
      <c r="BX122" s="870"/>
      <c r="BY122" s="870"/>
      <c r="BZ122" s="870"/>
      <c r="CA122" s="870">
        <v>101553820</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v>141530</v>
      </c>
      <c r="DH122" s="801"/>
      <c r="DI122" s="801"/>
      <c r="DJ122" s="801"/>
      <c r="DK122" s="801"/>
      <c r="DL122" s="801">
        <v>229007</v>
      </c>
      <c r="DM122" s="801"/>
      <c r="DN122" s="801"/>
      <c r="DO122" s="801"/>
      <c r="DP122" s="801"/>
      <c r="DQ122" s="801">
        <v>255539</v>
      </c>
      <c r="DR122" s="801"/>
      <c r="DS122" s="801"/>
      <c r="DT122" s="801"/>
      <c r="DU122" s="801"/>
      <c r="DV122" s="853">
        <v>0.7</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97</v>
      </c>
      <c r="BR123" s="862"/>
      <c r="BS123" s="862"/>
      <c r="BT123" s="862"/>
      <c r="BU123" s="862"/>
      <c r="BV123" s="862">
        <v>76.2</v>
      </c>
      <c r="BW123" s="862"/>
      <c r="BX123" s="862"/>
      <c r="BY123" s="862"/>
      <c r="BZ123" s="862"/>
      <c r="CA123" s="862">
        <v>60.5</v>
      </c>
      <c r="CB123" s="862"/>
      <c r="CC123" s="862"/>
      <c r="CD123" s="862"/>
      <c r="CE123" s="862"/>
      <c r="CF123" s="760"/>
      <c r="CG123" s="761"/>
      <c r="CH123" s="761"/>
      <c r="CI123" s="761"/>
      <c r="CJ123" s="863"/>
      <c r="CK123" s="881"/>
      <c r="CL123" s="842"/>
      <c r="CM123" s="842"/>
      <c r="CN123" s="842"/>
      <c r="CO123" s="843"/>
      <c r="CP123" s="858" t="s">
        <v>376</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447</v>
      </c>
      <c r="AY127" s="788"/>
      <c r="AZ127" s="788"/>
      <c r="BA127" s="788"/>
      <c r="BB127" s="788"/>
      <c r="BC127" s="788"/>
      <c r="BD127" s="788"/>
      <c r="BE127" s="789"/>
      <c r="BF127" s="790" t="s">
        <v>108</v>
      </c>
      <c r="BG127" s="791"/>
      <c r="BH127" s="791"/>
      <c r="BI127" s="791"/>
      <c r="BJ127" s="791"/>
      <c r="BK127" s="791"/>
      <c r="BL127" s="792"/>
      <c r="BM127" s="790">
        <v>11.38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v>5670</v>
      </c>
      <c r="DH127" s="850"/>
      <c r="DI127" s="850"/>
      <c r="DJ127" s="850"/>
      <c r="DK127" s="850"/>
      <c r="DL127" s="850">
        <v>1650</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1761626</v>
      </c>
      <c r="AB128" s="754"/>
      <c r="AC128" s="754"/>
      <c r="AD128" s="754"/>
      <c r="AE128" s="755"/>
      <c r="AF128" s="756">
        <v>1816954</v>
      </c>
      <c r="AG128" s="754"/>
      <c r="AH128" s="754"/>
      <c r="AI128" s="754"/>
      <c r="AJ128" s="755"/>
      <c r="AK128" s="756">
        <v>1732362</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108</v>
      </c>
      <c r="BG128" s="821"/>
      <c r="BH128" s="821"/>
      <c r="BI128" s="821"/>
      <c r="BJ128" s="821"/>
      <c r="BK128" s="821"/>
      <c r="BL128" s="822"/>
      <c r="BM128" s="820">
        <v>16.38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42225989</v>
      </c>
      <c r="AB129" s="814"/>
      <c r="AC129" s="814"/>
      <c r="AD129" s="814"/>
      <c r="AE129" s="815"/>
      <c r="AF129" s="816">
        <v>42661697</v>
      </c>
      <c r="AG129" s="814"/>
      <c r="AH129" s="814"/>
      <c r="AI129" s="814"/>
      <c r="AJ129" s="815"/>
      <c r="AK129" s="816">
        <v>43121339</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12.4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7767666</v>
      </c>
      <c r="AB130" s="814"/>
      <c r="AC130" s="814"/>
      <c r="AD130" s="814"/>
      <c r="AE130" s="815"/>
      <c r="AF130" s="816">
        <v>7948563</v>
      </c>
      <c r="AG130" s="814"/>
      <c r="AH130" s="814"/>
      <c r="AI130" s="814"/>
      <c r="AJ130" s="815"/>
      <c r="AK130" s="816">
        <v>7559432</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v>60.5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34458323</v>
      </c>
      <c r="AB131" s="747"/>
      <c r="AC131" s="747"/>
      <c r="AD131" s="747"/>
      <c r="AE131" s="748"/>
      <c r="AF131" s="749">
        <v>34713134</v>
      </c>
      <c r="AG131" s="747"/>
      <c r="AH131" s="747"/>
      <c r="AI131" s="747"/>
      <c r="AJ131" s="748"/>
      <c r="AK131" s="749">
        <v>35561907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15.11777285</v>
      </c>
      <c r="AB132" s="770"/>
      <c r="AC132" s="770"/>
      <c r="AD132" s="770"/>
      <c r="AE132" s="771"/>
      <c r="AF132" s="772">
        <v>11.870106570000001</v>
      </c>
      <c r="AG132" s="770"/>
      <c r="AH132" s="770"/>
      <c r="AI132" s="770"/>
      <c r="AJ132" s="771"/>
      <c r="AK132" s="772">
        <v>10.294580099999999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14.8</v>
      </c>
      <c r="AB133" s="779"/>
      <c r="AC133" s="779"/>
      <c r="AD133" s="779"/>
      <c r="AE133" s="780"/>
      <c r="AF133" s="778">
        <v>13.9</v>
      </c>
      <c r="AG133" s="779"/>
      <c r="AH133" s="779"/>
      <c r="AI133" s="779"/>
      <c r="AJ133" s="780"/>
      <c r="AK133" s="778">
        <v>12.4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9" t="s">
        <v>463</v>
      </c>
      <c r="L7" s="254"/>
      <c r="M7" s="255" t="s">
        <v>464</v>
      </c>
      <c r="N7" s="256"/>
    </row>
    <row r="8" spans="1:16" x14ac:dyDescent="0.15">
      <c r="A8" s="248"/>
      <c r="B8" s="244"/>
      <c r="C8" s="244"/>
      <c r="D8" s="244"/>
      <c r="E8" s="244"/>
      <c r="F8" s="244"/>
      <c r="G8" s="257"/>
      <c r="H8" s="258"/>
      <c r="I8" s="258"/>
      <c r="J8" s="259"/>
      <c r="K8" s="1150"/>
      <c r="L8" s="260" t="s">
        <v>465</v>
      </c>
      <c r="M8" s="261" t="s">
        <v>466</v>
      </c>
      <c r="N8" s="262" t="s">
        <v>467</v>
      </c>
    </row>
    <row r="9" spans="1:16" x14ac:dyDescent="0.15">
      <c r="A9" s="248"/>
      <c r="B9" s="244"/>
      <c r="C9" s="244"/>
      <c r="D9" s="244"/>
      <c r="E9" s="244"/>
      <c r="F9" s="244"/>
      <c r="G9" s="1163" t="s">
        <v>468</v>
      </c>
      <c r="H9" s="1164"/>
      <c r="I9" s="1164"/>
      <c r="J9" s="1165"/>
      <c r="K9" s="263">
        <v>12147701</v>
      </c>
      <c r="L9" s="264">
        <v>60978</v>
      </c>
      <c r="M9" s="265">
        <v>57432</v>
      </c>
      <c r="N9" s="266">
        <v>6.2</v>
      </c>
    </row>
    <row r="10" spans="1:16" x14ac:dyDescent="0.15">
      <c r="A10" s="248"/>
      <c r="B10" s="244"/>
      <c r="C10" s="244"/>
      <c r="D10" s="244"/>
      <c r="E10" s="244"/>
      <c r="F10" s="244"/>
      <c r="G10" s="1163" t="s">
        <v>469</v>
      </c>
      <c r="H10" s="1164"/>
      <c r="I10" s="1164"/>
      <c r="J10" s="1165"/>
      <c r="K10" s="267">
        <v>500585</v>
      </c>
      <c r="L10" s="268">
        <v>2513</v>
      </c>
      <c r="M10" s="269">
        <v>3554</v>
      </c>
      <c r="N10" s="270">
        <v>-29.3</v>
      </c>
    </row>
    <row r="11" spans="1:16" ht="13.5" customHeight="1" x14ac:dyDescent="0.15">
      <c r="A11" s="248"/>
      <c r="B11" s="244"/>
      <c r="C11" s="244"/>
      <c r="D11" s="244"/>
      <c r="E11" s="244"/>
      <c r="F11" s="244"/>
      <c r="G11" s="1163" t="s">
        <v>470</v>
      </c>
      <c r="H11" s="1164"/>
      <c r="I11" s="1164"/>
      <c r="J11" s="1165"/>
      <c r="K11" s="267">
        <v>79934</v>
      </c>
      <c r="L11" s="268">
        <v>401</v>
      </c>
      <c r="M11" s="269">
        <v>1872</v>
      </c>
      <c r="N11" s="270">
        <v>-78.599999999999994</v>
      </c>
    </row>
    <row r="12" spans="1:16" ht="13.5" customHeight="1" x14ac:dyDescent="0.15">
      <c r="A12" s="248"/>
      <c r="B12" s="244"/>
      <c r="C12" s="244"/>
      <c r="D12" s="244"/>
      <c r="E12" s="244"/>
      <c r="F12" s="244"/>
      <c r="G12" s="1163" t="s">
        <v>471</v>
      </c>
      <c r="H12" s="1164"/>
      <c r="I12" s="1164"/>
      <c r="J12" s="1165"/>
      <c r="K12" s="267">
        <v>241920</v>
      </c>
      <c r="L12" s="268">
        <v>1214</v>
      </c>
      <c r="M12" s="269">
        <v>1337</v>
      </c>
      <c r="N12" s="270">
        <v>-9.1999999999999993</v>
      </c>
    </row>
    <row r="13" spans="1:16" ht="13.5" customHeight="1" x14ac:dyDescent="0.15">
      <c r="A13" s="248"/>
      <c r="B13" s="244"/>
      <c r="C13" s="244"/>
      <c r="D13" s="244"/>
      <c r="E13" s="244"/>
      <c r="F13" s="244"/>
      <c r="G13" s="1163" t="s">
        <v>472</v>
      </c>
      <c r="H13" s="1164"/>
      <c r="I13" s="1164"/>
      <c r="J13" s="1165"/>
      <c r="K13" s="267" t="s">
        <v>473</v>
      </c>
      <c r="L13" s="268" t="s">
        <v>473</v>
      </c>
      <c r="M13" s="269">
        <v>100</v>
      </c>
      <c r="N13" s="270" t="s">
        <v>473</v>
      </c>
    </row>
    <row r="14" spans="1:16" ht="13.5" customHeight="1" x14ac:dyDescent="0.15">
      <c r="A14" s="248"/>
      <c r="B14" s="244"/>
      <c r="C14" s="244"/>
      <c r="D14" s="244"/>
      <c r="E14" s="244"/>
      <c r="F14" s="244"/>
      <c r="G14" s="1163" t="s">
        <v>474</v>
      </c>
      <c r="H14" s="1164"/>
      <c r="I14" s="1164"/>
      <c r="J14" s="1165"/>
      <c r="K14" s="267">
        <v>458277</v>
      </c>
      <c r="L14" s="268">
        <v>2300</v>
      </c>
      <c r="M14" s="269">
        <v>1938</v>
      </c>
      <c r="N14" s="270">
        <v>18.7</v>
      </c>
    </row>
    <row r="15" spans="1:16" ht="13.5" customHeight="1" x14ac:dyDescent="0.15">
      <c r="A15" s="248"/>
      <c r="B15" s="244"/>
      <c r="C15" s="244"/>
      <c r="D15" s="244"/>
      <c r="E15" s="244"/>
      <c r="F15" s="244"/>
      <c r="G15" s="1163" t="s">
        <v>475</v>
      </c>
      <c r="H15" s="1164"/>
      <c r="I15" s="1164"/>
      <c r="J15" s="1165"/>
      <c r="K15" s="267">
        <v>127248</v>
      </c>
      <c r="L15" s="268">
        <v>639</v>
      </c>
      <c r="M15" s="269">
        <v>1186</v>
      </c>
      <c r="N15" s="270">
        <v>-46.1</v>
      </c>
    </row>
    <row r="16" spans="1:16" x14ac:dyDescent="0.15">
      <c r="A16" s="248"/>
      <c r="B16" s="244"/>
      <c r="C16" s="244"/>
      <c r="D16" s="244"/>
      <c r="E16" s="244"/>
      <c r="F16" s="244"/>
      <c r="G16" s="1166" t="s">
        <v>476</v>
      </c>
      <c r="H16" s="1167"/>
      <c r="I16" s="1167"/>
      <c r="J16" s="1168"/>
      <c r="K16" s="268">
        <v>-1205736</v>
      </c>
      <c r="L16" s="268">
        <v>-6052</v>
      </c>
      <c r="M16" s="269">
        <v>-5101</v>
      </c>
      <c r="N16" s="270">
        <v>18.600000000000001</v>
      </c>
    </row>
    <row r="17" spans="1:16" x14ac:dyDescent="0.15">
      <c r="A17" s="248"/>
      <c r="B17" s="244"/>
      <c r="C17" s="244"/>
      <c r="D17" s="244"/>
      <c r="E17" s="244"/>
      <c r="F17" s="244"/>
      <c r="G17" s="1166" t="s">
        <v>166</v>
      </c>
      <c r="H17" s="1167"/>
      <c r="I17" s="1167"/>
      <c r="J17" s="1168"/>
      <c r="K17" s="268">
        <v>12349929</v>
      </c>
      <c r="L17" s="268">
        <v>61993</v>
      </c>
      <c r="M17" s="269">
        <v>62317</v>
      </c>
      <c r="N17" s="270">
        <v>-0.5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60" t="s">
        <v>481</v>
      </c>
      <c r="H21" s="1161"/>
      <c r="I21" s="1161"/>
      <c r="J21" s="1162"/>
      <c r="K21" s="280">
        <v>6.5</v>
      </c>
      <c r="L21" s="281">
        <v>6.15</v>
      </c>
      <c r="M21" s="282">
        <v>0.35</v>
      </c>
      <c r="N21" s="249"/>
      <c r="O21" s="283"/>
      <c r="P21" s="279"/>
    </row>
    <row r="22" spans="1:16" s="284" customFormat="1" x14ac:dyDescent="0.15">
      <c r="A22" s="279"/>
      <c r="B22" s="249"/>
      <c r="C22" s="249"/>
      <c r="D22" s="249"/>
      <c r="E22" s="249"/>
      <c r="F22" s="249"/>
      <c r="G22" s="1160" t="s">
        <v>482</v>
      </c>
      <c r="H22" s="1161"/>
      <c r="I22" s="1161"/>
      <c r="J22" s="1162"/>
      <c r="K22" s="285">
        <v>98.8</v>
      </c>
      <c r="L22" s="286">
        <v>100.2</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9" t="s">
        <v>463</v>
      </c>
      <c r="L30" s="254"/>
      <c r="M30" s="255" t="s">
        <v>464</v>
      </c>
      <c r="N30" s="256"/>
    </row>
    <row r="31" spans="1:16" x14ac:dyDescent="0.15">
      <c r="A31" s="248"/>
      <c r="B31" s="244"/>
      <c r="C31" s="244"/>
      <c r="D31" s="244"/>
      <c r="E31" s="244"/>
      <c r="F31" s="244"/>
      <c r="G31" s="257"/>
      <c r="H31" s="258"/>
      <c r="I31" s="258"/>
      <c r="J31" s="259"/>
      <c r="K31" s="1150"/>
      <c r="L31" s="260" t="s">
        <v>465</v>
      </c>
      <c r="M31" s="261" t="s">
        <v>466</v>
      </c>
      <c r="N31" s="262" t="s">
        <v>467</v>
      </c>
    </row>
    <row r="32" spans="1:16" ht="27" customHeight="1" x14ac:dyDescent="0.15">
      <c r="A32" s="248"/>
      <c r="B32" s="244"/>
      <c r="C32" s="244"/>
      <c r="D32" s="244"/>
      <c r="E32" s="244"/>
      <c r="F32" s="244"/>
      <c r="G32" s="1151" t="s">
        <v>486</v>
      </c>
      <c r="H32" s="1152"/>
      <c r="I32" s="1152"/>
      <c r="J32" s="1153"/>
      <c r="K32" s="294">
        <v>9248490</v>
      </c>
      <c r="L32" s="294">
        <v>46425</v>
      </c>
      <c r="M32" s="295">
        <v>33247</v>
      </c>
      <c r="N32" s="296">
        <v>39.6</v>
      </c>
    </row>
    <row r="33" spans="1:16" ht="13.5" customHeight="1" x14ac:dyDescent="0.15">
      <c r="A33" s="248"/>
      <c r="B33" s="244"/>
      <c r="C33" s="244"/>
      <c r="D33" s="244"/>
      <c r="E33" s="244"/>
      <c r="F33" s="244"/>
      <c r="G33" s="1151" t="s">
        <v>487</v>
      </c>
      <c r="H33" s="1152"/>
      <c r="I33" s="1152"/>
      <c r="J33" s="1153"/>
      <c r="K33" s="294" t="s">
        <v>473</v>
      </c>
      <c r="L33" s="294" t="s">
        <v>473</v>
      </c>
      <c r="M33" s="295">
        <v>7</v>
      </c>
      <c r="N33" s="296" t="s">
        <v>473</v>
      </c>
    </row>
    <row r="34" spans="1:16" ht="27" customHeight="1" x14ac:dyDescent="0.15">
      <c r="A34" s="248"/>
      <c r="B34" s="244"/>
      <c r="C34" s="244"/>
      <c r="D34" s="244"/>
      <c r="E34" s="244"/>
      <c r="F34" s="244"/>
      <c r="G34" s="1151" t="s">
        <v>488</v>
      </c>
      <c r="H34" s="1152"/>
      <c r="I34" s="1152"/>
      <c r="J34" s="1153"/>
      <c r="K34" s="294" t="s">
        <v>473</v>
      </c>
      <c r="L34" s="294" t="s">
        <v>473</v>
      </c>
      <c r="M34" s="295">
        <v>75</v>
      </c>
      <c r="N34" s="296" t="s">
        <v>473</v>
      </c>
    </row>
    <row r="35" spans="1:16" ht="27" customHeight="1" x14ac:dyDescent="0.15">
      <c r="A35" s="248"/>
      <c r="B35" s="244"/>
      <c r="C35" s="244"/>
      <c r="D35" s="244"/>
      <c r="E35" s="244"/>
      <c r="F35" s="244"/>
      <c r="G35" s="1151" t="s">
        <v>489</v>
      </c>
      <c r="H35" s="1152"/>
      <c r="I35" s="1152"/>
      <c r="J35" s="1153"/>
      <c r="K35" s="294">
        <v>2528558</v>
      </c>
      <c r="L35" s="294">
        <v>12693</v>
      </c>
      <c r="M35" s="295">
        <v>11550</v>
      </c>
      <c r="N35" s="296">
        <v>9.9</v>
      </c>
    </row>
    <row r="36" spans="1:16" ht="27" customHeight="1" x14ac:dyDescent="0.15">
      <c r="A36" s="248"/>
      <c r="B36" s="244"/>
      <c r="C36" s="244"/>
      <c r="D36" s="244"/>
      <c r="E36" s="244"/>
      <c r="F36" s="244"/>
      <c r="G36" s="1151" t="s">
        <v>490</v>
      </c>
      <c r="H36" s="1152"/>
      <c r="I36" s="1152"/>
      <c r="J36" s="1153"/>
      <c r="K36" s="294">
        <v>1124683</v>
      </c>
      <c r="L36" s="294">
        <v>5646</v>
      </c>
      <c r="M36" s="295">
        <v>437</v>
      </c>
      <c r="N36" s="296">
        <v>1192</v>
      </c>
    </row>
    <row r="37" spans="1:16" ht="13.5" customHeight="1" x14ac:dyDescent="0.15">
      <c r="A37" s="248"/>
      <c r="B37" s="244"/>
      <c r="C37" s="244"/>
      <c r="D37" s="244"/>
      <c r="E37" s="244"/>
      <c r="F37" s="244"/>
      <c r="G37" s="1151" t="s">
        <v>491</v>
      </c>
      <c r="H37" s="1152"/>
      <c r="I37" s="1152"/>
      <c r="J37" s="1153"/>
      <c r="K37" s="294">
        <v>51012</v>
      </c>
      <c r="L37" s="294">
        <v>256</v>
      </c>
      <c r="M37" s="295">
        <v>1068</v>
      </c>
      <c r="N37" s="296">
        <v>-76</v>
      </c>
    </row>
    <row r="38" spans="1:16" ht="27" customHeight="1" x14ac:dyDescent="0.15">
      <c r="A38" s="248"/>
      <c r="B38" s="244"/>
      <c r="C38" s="244"/>
      <c r="D38" s="244"/>
      <c r="E38" s="244"/>
      <c r="F38" s="244"/>
      <c r="G38" s="1154" t="s">
        <v>492</v>
      </c>
      <c r="H38" s="1155"/>
      <c r="I38" s="1155"/>
      <c r="J38" s="1156"/>
      <c r="K38" s="297" t="s">
        <v>473</v>
      </c>
      <c r="L38" s="297" t="s">
        <v>473</v>
      </c>
      <c r="M38" s="298">
        <v>2</v>
      </c>
      <c r="N38" s="299" t="s">
        <v>473</v>
      </c>
      <c r="O38" s="293"/>
    </row>
    <row r="39" spans="1:16" x14ac:dyDescent="0.15">
      <c r="A39" s="248"/>
      <c r="B39" s="244"/>
      <c r="C39" s="244"/>
      <c r="D39" s="244"/>
      <c r="E39" s="244"/>
      <c r="F39" s="244"/>
      <c r="G39" s="1154" t="s">
        <v>493</v>
      </c>
      <c r="H39" s="1155"/>
      <c r="I39" s="1155"/>
      <c r="J39" s="1156"/>
      <c r="K39" s="300">
        <v>-1732362</v>
      </c>
      <c r="L39" s="300">
        <v>-8696</v>
      </c>
      <c r="M39" s="301">
        <v>-8067</v>
      </c>
      <c r="N39" s="302">
        <v>7.8</v>
      </c>
      <c r="O39" s="293"/>
    </row>
    <row r="40" spans="1:16" ht="27" customHeight="1" x14ac:dyDescent="0.15">
      <c r="A40" s="248"/>
      <c r="B40" s="244"/>
      <c r="C40" s="244"/>
      <c r="D40" s="244"/>
      <c r="E40" s="244"/>
      <c r="F40" s="244"/>
      <c r="G40" s="1151" t="s">
        <v>494</v>
      </c>
      <c r="H40" s="1152"/>
      <c r="I40" s="1152"/>
      <c r="J40" s="1153"/>
      <c r="K40" s="300">
        <v>-7559432</v>
      </c>
      <c r="L40" s="300">
        <v>-37946</v>
      </c>
      <c r="M40" s="301">
        <v>-28419</v>
      </c>
      <c r="N40" s="302">
        <v>33.5</v>
      </c>
      <c r="O40" s="293"/>
    </row>
    <row r="41" spans="1:16" x14ac:dyDescent="0.15">
      <c r="A41" s="248"/>
      <c r="B41" s="244"/>
      <c r="C41" s="244"/>
      <c r="D41" s="244"/>
      <c r="E41" s="244"/>
      <c r="F41" s="244"/>
      <c r="G41" s="1157" t="s">
        <v>277</v>
      </c>
      <c r="H41" s="1158"/>
      <c r="I41" s="1158"/>
      <c r="J41" s="1159"/>
      <c r="K41" s="294">
        <v>3660949</v>
      </c>
      <c r="L41" s="300">
        <v>18377</v>
      </c>
      <c r="M41" s="301">
        <v>9899</v>
      </c>
      <c r="N41" s="302">
        <v>85.6</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44" t="s">
        <v>463</v>
      </c>
      <c r="J49" s="1146" t="s">
        <v>498</v>
      </c>
      <c r="K49" s="1147"/>
      <c r="L49" s="1147"/>
      <c r="M49" s="1147"/>
      <c r="N49" s="1148"/>
    </row>
    <row r="50" spans="1:14" x14ac:dyDescent="0.15">
      <c r="A50" s="248"/>
      <c r="B50" s="244"/>
      <c r="C50" s="244"/>
      <c r="D50" s="244"/>
      <c r="E50" s="244"/>
      <c r="F50" s="244"/>
      <c r="G50" s="312"/>
      <c r="H50" s="313"/>
      <c r="I50" s="1145"/>
      <c r="J50" s="314" t="s">
        <v>499</v>
      </c>
      <c r="K50" s="315" t="s">
        <v>500</v>
      </c>
      <c r="L50" s="316" t="s">
        <v>501</v>
      </c>
      <c r="M50" s="317" t="s">
        <v>502</v>
      </c>
      <c r="N50" s="318" t="s">
        <v>503</v>
      </c>
    </row>
    <row r="51" spans="1:14" x14ac:dyDescent="0.15">
      <c r="A51" s="248"/>
      <c r="B51" s="244"/>
      <c r="C51" s="244"/>
      <c r="D51" s="244"/>
      <c r="E51" s="244"/>
      <c r="F51" s="244"/>
      <c r="G51" s="310" t="s">
        <v>504</v>
      </c>
      <c r="H51" s="311"/>
      <c r="I51" s="319">
        <v>3081614</v>
      </c>
      <c r="J51" s="320">
        <v>15387</v>
      </c>
      <c r="K51" s="321">
        <v>-64.7</v>
      </c>
      <c r="L51" s="322">
        <v>36765</v>
      </c>
      <c r="M51" s="323">
        <v>-11.9</v>
      </c>
      <c r="N51" s="324">
        <v>-52.8</v>
      </c>
    </row>
    <row r="52" spans="1:14" x14ac:dyDescent="0.15">
      <c r="A52" s="248"/>
      <c r="B52" s="244"/>
      <c r="C52" s="244"/>
      <c r="D52" s="244"/>
      <c r="E52" s="244"/>
      <c r="F52" s="244"/>
      <c r="G52" s="325"/>
      <c r="H52" s="326" t="s">
        <v>505</v>
      </c>
      <c r="I52" s="327">
        <v>1234652</v>
      </c>
      <c r="J52" s="328">
        <v>6165</v>
      </c>
      <c r="K52" s="329">
        <v>-76.3</v>
      </c>
      <c r="L52" s="330">
        <v>20975</v>
      </c>
      <c r="M52" s="331">
        <v>-14.8</v>
      </c>
      <c r="N52" s="332">
        <v>-61.5</v>
      </c>
    </row>
    <row r="53" spans="1:14" x14ac:dyDescent="0.15">
      <c r="A53" s="248"/>
      <c r="B53" s="244"/>
      <c r="C53" s="244"/>
      <c r="D53" s="244"/>
      <c r="E53" s="244"/>
      <c r="F53" s="244"/>
      <c r="G53" s="310" t="s">
        <v>506</v>
      </c>
      <c r="H53" s="311"/>
      <c r="I53" s="319">
        <v>2857912</v>
      </c>
      <c r="J53" s="320">
        <v>14186</v>
      </c>
      <c r="K53" s="321">
        <v>-7.8</v>
      </c>
      <c r="L53" s="322">
        <v>39052</v>
      </c>
      <c r="M53" s="323">
        <v>6.2</v>
      </c>
      <c r="N53" s="324">
        <v>-14</v>
      </c>
    </row>
    <row r="54" spans="1:14" x14ac:dyDescent="0.15">
      <c r="A54" s="248"/>
      <c r="B54" s="244"/>
      <c r="C54" s="244"/>
      <c r="D54" s="244"/>
      <c r="E54" s="244"/>
      <c r="F54" s="244"/>
      <c r="G54" s="325"/>
      <c r="H54" s="326" t="s">
        <v>505</v>
      </c>
      <c r="I54" s="327">
        <v>1248382</v>
      </c>
      <c r="J54" s="328">
        <v>6196</v>
      </c>
      <c r="K54" s="329">
        <v>0.5</v>
      </c>
      <c r="L54" s="330">
        <v>21186</v>
      </c>
      <c r="M54" s="331">
        <v>1</v>
      </c>
      <c r="N54" s="332">
        <v>-0.5</v>
      </c>
    </row>
    <row r="55" spans="1:14" x14ac:dyDescent="0.15">
      <c r="A55" s="248"/>
      <c r="B55" s="244"/>
      <c r="C55" s="244"/>
      <c r="D55" s="244"/>
      <c r="E55" s="244"/>
      <c r="F55" s="244"/>
      <c r="G55" s="310" t="s">
        <v>507</v>
      </c>
      <c r="H55" s="311"/>
      <c r="I55" s="319">
        <v>4953398</v>
      </c>
      <c r="J55" s="320">
        <v>24634</v>
      </c>
      <c r="K55" s="321">
        <v>73.7</v>
      </c>
      <c r="L55" s="322">
        <v>41235</v>
      </c>
      <c r="M55" s="323">
        <v>5.6</v>
      </c>
      <c r="N55" s="324">
        <v>68.099999999999994</v>
      </c>
    </row>
    <row r="56" spans="1:14" x14ac:dyDescent="0.15">
      <c r="A56" s="248"/>
      <c r="B56" s="244"/>
      <c r="C56" s="244"/>
      <c r="D56" s="244"/>
      <c r="E56" s="244"/>
      <c r="F56" s="244"/>
      <c r="G56" s="325"/>
      <c r="H56" s="326" t="s">
        <v>505</v>
      </c>
      <c r="I56" s="327">
        <v>1494746</v>
      </c>
      <c r="J56" s="328">
        <v>7434</v>
      </c>
      <c r="K56" s="329">
        <v>20</v>
      </c>
      <c r="L56" s="330">
        <v>22086</v>
      </c>
      <c r="M56" s="331">
        <v>4.2</v>
      </c>
      <c r="N56" s="332">
        <v>15.8</v>
      </c>
    </row>
    <row r="57" spans="1:14" x14ac:dyDescent="0.15">
      <c r="A57" s="248"/>
      <c r="B57" s="244"/>
      <c r="C57" s="244"/>
      <c r="D57" s="244"/>
      <c r="E57" s="244"/>
      <c r="F57" s="244"/>
      <c r="G57" s="310" t="s">
        <v>508</v>
      </c>
      <c r="H57" s="311"/>
      <c r="I57" s="319">
        <v>3846263</v>
      </c>
      <c r="J57" s="320">
        <v>19217</v>
      </c>
      <c r="K57" s="321">
        <v>-22</v>
      </c>
      <c r="L57" s="322">
        <v>41862</v>
      </c>
      <c r="M57" s="323">
        <v>1.5</v>
      </c>
      <c r="N57" s="324">
        <v>-23.5</v>
      </c>
    </row>
    <row r="58" spans="1:14" x14ac:dyDescent="0.15">
      <c r="A58" s="248"/>
      <c r="B58" s="244"/>
      <c r="C58" s="244"/>
      <c r="D58" s="244"/>
      <c r="E58" s="244"/>
      <c r="F58" s="244"/>
      <c r="G58" s="325"/>
      <c r="H58" s="326" t="s">
        <v>505</v>
      </c>
      <c r="I58" s="327">
        <v>1704339</v>
      </c>
      <c r="J58" s="328">
        <v>8515</v>
      </c>
      <c r="K58" s="329">
        <v>14.5</v>
      </c>
      <c r="L58" s="330">
        <v>23710</v>
      </c>
      <c r="M58" s="331">
        <v>7.4</v>
      </c>
      <c r="N58" s="332">
        <v>7.1</v>
      </c>
    </row>
    <row r="59" spans="1:14" x14ac:dyDescent="0.15">
      <c r="A59" s="248"/>
      <c r="B59" s="244"/>
      <c r="C59" s="244"/>
      <c r="D59" s="244"/>
      <c r="E59" s="244"/>
      <c r="F59" s="244"/>
      <c r="G59" s="310" t="s">
        <v>509</v>
      </c>
      <c r="H59" s="311"/>
      <c r="I59" s="319">
        <v>5468755</v>
      </c>
      <c r="J59" s="320">
        <v>27452</v>
      </c>
      <c r="K59" s="321">
        <v>42.9</v>
      </c>
      <c r="L59" s="322">
        <v>43554</v>
      </c>
      <c r="M59" s="323">
        <v>4</v>
      </c>
      <c r="N59" s="324">
        <v>38.9</v>
      </c>
    </row>
    <row r="60" spans="1:14" x14ac:dyDescent="0.15">
      <c r="A60" s="248"/>
      <c r="B60" s="244"/>
      <c r="C60" s="244"/>
      <c r="D60" s="244"/>
      <c r="E60" s="244"/>
      <c r="F60" s="244"/>
      <c r="G60" s="325"/>
      <c r="H60" s="326" t="s">
        <v>505</v>
      </c>
      <c r="I60" s="333">
        <v>2057440</v>
      </c>
      <c r="J60" s="328">
        <v>10328</v>
      </c>
      <c r="K60" s="329">
        <v>21.3</v>
      </c>
      <c r="L60" s="330">
        <v>24811</v>
      </c>
      <c r="M60" s="331">
        <v>4.5999999999999996</v>
      </c>
      <c r="N60" s="332">
        <v>16.7</v>
      </c>
    </row>
    <row r="61" spans="1:14" x14ac:dyDescent="0.15">
      <c r="A61" s="248"/>
      <c r="B61" s="244"/>
      <c r="C61" s="244"/>
      <c r="D61" s="244"/>
      <c r="E61" s="244"/>
      <c r="F61" s="244"/>
      <c r="G61" s="310" t="s">
        <v>510</v>
      </c>
      <c r="H61" s="334"/>
      <c r="I61" s="335">
        <v>4041588</v>
      </c>
      <c r="J61" s="336">
        <v>20175</v>
      </c>
      <c r="K61" s="337">
        <v>4.4000000000000004</v>
      </c>
      <c r="L61" s="338">
        <v>40494</v>
      </c>
      <c r="M61" s="339">
        <v>1.1000000000000001</v>
      </c>
      <c r="N61" s="324">
        <v>3.3</v>
      </c>
    </row>
    <row r="62" spans="1:14" x14ac:dyDescent="0.15">
      <c r="A62" s="248"/>
      <c r="B62" s="244"/>
      <c r="C62" s="244"/>
      <c r="D62" s="244"/>
      <c r="E62" s="244"/>
      <c r="F62" s="244"/>
      <c r="G62" s="325"/>
      <c r="H62" s="326" t="s">
        <v>505</v>
      </c>
      <c r="I62" s="327">
        <v>1547912</v>
      </c>
      <c r="J62" s="328">
        <v>7728</v>
      </c>
      <c r="K62" s="329">
        <v>-4</v>
      </c>
      <c r="L62" s="330">
        <v>22554</v>
      </c>
      <c r="M62" s="331">
        <v>0.5</v>
      </c>
      <c r="N62" s="332">
        <v>-4.5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6.31</v>
      </c>
      <c r="G47" s="12">
        <v>7.8</v>
      </c>
      <c r="H47" s="12">
        <v>6.71</v>
      </c>
      <c r="I47" s="12">
        <v>6.65</v>
      </c>
      <c r="J47" s="13">
        <v>7.3</v>
      </c>
    </row>
    <row r="48" spans="2:10" ht="57.75" customHeight="1" x14ac:dyDescent="0.15">
      <c r="B48" s="14"/>
      <c r="C48" s="1171" t="s">
        <v>4</v>
      </c>
      <c r="D48" s="1171"/>
      <c r="E48" s="1172"/>
      <c r="F48" s="15">
        <v>1.1599999999999999</v>
      </c>
      <c r="G48" s="16">
        <v>0.69</v>
      </c>
      <c r="H48" s="16">
        <v>0.23</v>
      </c>
      <c r="I48" s="16">
        <v>0.17</v>
      </c>
      <c r="J48" s="17">
        <v>0.76</v>
      </c>
    </row>
    <row r="49" spans="2:10" ht="57.75" customHeight="1" thickBot="1" x14ac:dyDescent="0.2">
      <c r="B49" s="18"/>
      <c r="C49" s="1173" t="s">
        <v>5</v>
      </c>
      <c r="D49" s="1173"/>
      <c r="E49" s="1174"/>
      <c r="F49" s="19">
        <v>1.5</v>
      </c>
      <c r="G49" s="20">
        <v>0.48</v>
      </c>
      <c r="H49" s="20" t="s">
        <v>517</v>
      </c>
      <c r="I49" s="20" t="s">
        <v>518</v>
      </c>
      <c r="J49" s="21">
        <v>1.31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20040215</cp:lastModifiedBy>
  <dcterms:modified xsi:type="dcterms:W3CDTF">2017-05-26T05:08:50Z</dcterms:modified>
</cp:coreProperties>
</file>