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E10" i="5"/>
  <c r="B10" i="5"/>
</calcChain>
</file>

<file path=xl/sharedStrings.xml><?xml version="1.0" encoding="utf-8"?>
<sst xmlns="http://schemas.openxmlformats.org/spreadsheetml/2006/main" count="309" uniqueCount="109">
  <si>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</si>
  <si>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</si>
  <si>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</si>
  <si>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</si>
  <si>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</si>
  <si>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</si>
  <si>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</si>
  <si>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</si>
  <si>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</si>
  <si>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</si>
  <si>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</si>
  <si>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</si>
  <si>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</si>
  <si>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</si>
  <si>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</si>
  <si>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</si>
  <si>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</si>
  <si>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</si>
  <si>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</si>
  <si>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</si>
  <si>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</si>
  <si>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</si>
  <si>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</si>
  <si>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</si>
  <si>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</si>
  <si>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</si>
  <si>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</si>
  <si>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</si>
  <si>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</si>
  <si>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</si>
  <si>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</si>
  <si>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</si>
  <si>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</si>
  <si>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</si>
  <si>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</si>
  <si>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</si>
  <si>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</si>
  <si>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</si>
  <si>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</si>
  <si>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</si>
  <si>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</si>
  <si>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</si>
  <si>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</si>
  <si>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</si>
  <si>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</si>
  <si>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</si>
  <si>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</si>
  <si>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</si>
  <si>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</si>
  <si>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</si>
  <si>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</si>
  <si>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</si>
  <si>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</si>
  <si>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</si>
  <si>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</si>
  <si>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</si>
  <si>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</si>
  <si>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</si>
  <si>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</si>
  <si>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</si>
  <si>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</si>
  <si>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</si>
  <si>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</si>
  <si>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</si>
  <si>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</si>
  <si>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</si>
  <si>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</si>
  <si>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</si>
  <si>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</si>
  <si>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</si>
  <si>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</si>
  <si>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</si>
  <si>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</si>
  <si>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</si>
  <si>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</si>
  <si>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</si>
  <si>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</si>
  <si>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</si>
  <si>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</si>
  <si>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</si>
  <si>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</si>
  <si>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</si>
  <si>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</si>
  <si>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</si>
  <si>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</si>
  <si>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</si>
  <si>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</si>
  <si>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</si>
  <si>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</si>
  <si>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</si>
  <si>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</si>
  <si>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</si>
  <si>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</si>
  <si>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</si>
  <si>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</si>
  <si>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八尾市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</si>
  <si>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</si>
  <si>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</si>
  <si>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</si>
  <si>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</si>
  <si>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</si>
  <si>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</si>
  <si>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</si>
  <si>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</si>
  <si>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</si>
  <si>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</si>
  <si>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平成27年度から地方公営企業法を適用しているため、平成26年度以前の数値は計上されていない。
　①経常収支比率が100％を超えており、健全な経営状態にある。引き続き、更なる経費削減に努めていきたい。
　②累積欠損金比率は、累積欠損金が発生していないため計上していない。
　③流動比率については100％以上であることが必要とされているが、本市は35.81%である。これは、平成26年度の会計制度の改正により、翌年度償還の企業債等が流動負債へ計上されているためである。
　④企業債残高対事業規模比率においては、借入額が企業債償還額を下回っているため、減少していく見込みである。また、企業債の新規借入を抑制し、将来負担の軽減に努めている。
　⑤経費回収率は100％を超えており、汚水処理に必要な費用を使用料で賄うことができているが、中長期の損益の見通しでは、損益が悪化する見込みであることから平成28年度に使用料改定を行った。
　⑥汚水処理原価は、類似団体平均値を下回っており、効率的な運営が行えていると言える。
　⑦施設利用率については、汚水処理施設を保有していないため指標の表示はない。
　⑧水洗化率は微増していく見込みとなっているものの、類似団体平均値と開きがあり、下水道使用料収入を確保するためにも更なる水洗化率の向上が必要である。</t>
    <rPh sb="1" eb="3">
      <t>ヘイセイ</t>
    </rPh>
    <rPh sb="5" eb="7">
      <t>ネンド</t>
    </rPh>
    <rPh sb="9" eb="11">
      <t>チホウ</t>
    </rPh>
    <rPh sb="11" eb="13">
      <t>コウエイ</t>
    </rPh>
    <rPh sb="13" eb="15">
      <t>キギョウ</t>
    </rPh>
    <rPh sb="15" eb="16">
      <t>ホウ</t>
    </rPh>
    <rPh sb="17" eb="19">
      <t>テキヨウ</t>
    </rPh>
    <rPh sb="26" eb="28">
      <t>ヘイセイ</t>
    </rPh>
    <rPh sb="30" eb="32">
      <t>ネンド</t>
    </rPh>
    <rPh sb="32" eb="34">
      <t>イゼン</t>
    </rPh>
    <rPh sb="35" eb="37">
      <t>スウチ</t>
    </rPh>
    <rPh sb="38" eb="40">
      <t>ケイジョウ</t>
    </rPh>
    <rPh sb="50" eb="52">
      <t>ケイジョウ</t>
    </rPh>
    <rPh sb="52" eb="54">
      <t>シュウシ</t>
    </rPh>
    <rPh sb="54" eb="56">
      <t>ヒリツ</t>
    </rPh>
    <rPh sb="62" eb="63">
      <t>コ</t>
    </rPh>
    <rPh sb="68" eb="70">
      <t>ケンゼン</t>
    </rPh>
    <rPh sb="71" eb="73">
      <t>ケイエイ</t>
    </rPh>
    <rPh sb="73" eb="75">
      <t>ジョウタイ</t>
    </rPh>
    <rPh sb="79" eb="80">
      <t>ヒ</t>
    </rPh>
    <rPh sb="81" eb="82">
      <t>ツヅ</t>
    </rPh>
    <rPh sb="84" eb="85">
      <t>サラ</t>
    </rPh>
    <rPh sb="87" eb="89">
      <t>ケイヒ</t>
    </rPh>
    <rPh sb="89" eb="91">
      <t>サクゲン</t>
    </rPh>
    <rPh sb="92" eb="93">
      <t>ツト</t>
    </rPh>
    <rPh sb="103" eb="105">
      <t>ルイセキ</t>
    </rPh>
    <rPh sb="105" eb="108">
      <t>ケッソンキン</t>
    </rPh>
    <rPh sb="108" eb="110">
      <t>ヒリツ</t>
    </rPh>
    <rPh sb="112" eb="114">
      <t>ルイセキ</t>
    </rPh>
    <rPh sb="114" eb="117">
      <t>ケッソンキン</t>
    </rPh>
    <rPh sb="118" eb="120">
      <t>ハッセイ</t>
    </rPh>
    <rPh sb="127" eb="129">
      <t>ケイジョウ</t>
    </rPh>
    <rPh sb="138" eb="140">
      <t>リュウドウ</t>
    </rPh>
    <rPh sb="140" eb="142">
      <t>ヒリツ</t>
    </rPh>
    <rPh sb="151" eb="153">
      <t>イジョウ</t>
    </rPh>
    <rPh sb="159" eb="161">
      <t>ヒツヨウ</t>
    </rPh>
    <rPh sb="169" eb="170">
      <t>ホン</t>
    </rPh>
    <rPh sb="170" eb="171">
      <t>シ</t>
    </rPh>
    <rPh sb="186" eb="188">
      <t>ヘイセイ</t>
    </rPh>
    <rPh sb="190" eb="192">
      <t>ネンド</t>
    </rPh>
    <rPh sb="193" eb="195">
      <t>カイケイ</t>
    </rPh>
    <rPh sb="195" eb="197">
      <t>セイド</t>
    </rPh>
    <rPh sb="198" eb="200">
      <t>カイセイ</t>
    </rPh>
    <rPh sb="204" eb="207">
      <t>ヨクネンド</t>
    </rPh>
    <rPh sb="207" eb="209">
      <t>ショウカン</t>
    </rPh>
    <rPh sb="210" eb="212">
      <t>キギョウ</t>
    </rPh>
    <rPh sb="212" eb="213">
      <t>サイ</t>
    </rPh>
    <rPh sb="213" eb="214">
      <t>トウ</t>
    </rPh>
    <rPh sb="215" eb="217">
      <t>リュウドウ</t>
    </rPh>
    <rPh sb="217" eb="219">
      <t>フサイ</t>
    </rPh>
    <rPh sb="220" eb="222">
      <t>ケイジョウ</t>
    </rPh>
    <rPh sb="236" eb="238">
      <t>キギョウ</t>
    </rPh>
    <rPh sb="238" eb="239">
      <t>サイ</t>
    </rPh>
    <rPh sb="239" eb="241">
      <t>ザンダカ</t>
    </rPh>
    <rPh sb="241" eb="242">
      <t>タイ</t>
    </rPh>
    <rPh sb="242" eb="244">
      <t>ジギョウ</t>
    </rPh>
    <rPh sb="244" eb="246">
      <t>キボ</t>
    </rPh>
    <rPh sb="246" eb="248">
      <t>ヒリツ</t>
    </rPh>
    <rPh sb="290" eb="292">
      <t>キギョウ</t>
    </rPh>
    <rPh sb="292" eb="293">
      <t>サイ</t>
    </rPh>
    <rPh sb="294" eb="296">
      <t>シンキ</t>
    </rPh>
    <rPh sb="296" eb="297">
      <t>カ</t>
    </rPh>
    <rPh sb="297" eb="298">
      <t>イ</t>
    </rPh>
    <rPh sb="299" eb="301">
      <t>ヨクセイ</t>
    </rPh>
    <rPh sb="303" eb="305">
      <t>ショウライ</t>
    </rPh>
    <rPh sb="305" eb="307">
      <t>フタン</t>
    </rPh>
    <rPh sb="308" eb="310">
      <t>ケイゲン</t>
    </rPh>
    <rPh sb="311" eb="312">
      <t>ツト</t>
    </rPh>
    <rPh sb="320" eb="322">
      <t>ケイヒ</t>
    </rPh>
    <rPh sb="322" eb="324">
      <t>カイシュウ</t>
    </rPh>
    <rPh sb="324" eb="325">
      <t>リツ</t>
    </rPh>
    <rPh sb="331" eb="332">
      <t>コ</t>
    </rPh>
    <rPh sb="337" eb="339">
      <t>オスイ</t>
    </rPh>
    <rPh sb="339" eb="341">
      <t>ショリ</t>
    </rPh>
    <rPh sb="342" eb="344">
      <t>ヒツヨウ</t>
    </rPh>
    <rPh sb="345" eb="347">
      <t>ヒヨウ</t>
    </rPh>
    <rPh sb="348" eb="351">
      <t>シヨウリョウ</t>
    </rPh>
    <rPh sb="352" eb="353">
      <t>マカナ</t>
    </rPh>
    <rPh sb="364" eb="367">
      <t>チュウチョウキ</t>
    </rPh>
    <rPh sb="368" eb="370">
      <t>ソンエキ</t>
    </rPh>
    <rPh sb="371" eb="373">
      <t>ミトオ</t>
    </rPh>
    <rPh sb="377" eb="379">
      <t>ソンエキ</t>
    </rPh>
    <rPh sb="380" eb="382">
      <t>アッカ</t>
    </rPh>
    <rPh sb="384" eb="386">
      <t>ミコ</t>
    </rPh>
    <rPh sb="394" eb="396">
      <t>ヘイセイ</t>
    </rPh>
    <rPh sb="398" eb="400">
      <t>ネンド</t>
    </rPh>
    <rPh sb="401" eb="404">
      <t>シヨウリョウ</t>
    </rPh>
    <rPh sb="404" eb="406">
      <t>カイテイ</t>
    </rPh>
    <rPh sb="407" eb="408">
      <t>オコナ</t>
    </rPh>
    <rPh sb="414" eb="416">
      <t>オスイ</t>
    </rPh>
    <rPh sb="416" eb="418">
      <t>ショリ</t>
    </rPh>
    <rPh sb="418" eb="420">
      <t>ゲンカ</t>
    </rPh>
    <rPh sb="422" eb="424">
      <t>ルイジ</t>
    </rPh>
    <rPh sb="424" eb="426">
      <t>ダンタイ</t>
    </rPh>
    <rPh sb="426" eb="429">
      <t>ヘイキンチ</t>
    </rPh>
    <rPh sb="430" eb="432">
      <t>シタマワ</t>
    </rPh>
    <rPh sb="437" eb="440">
      <t>コウリツテキ</t>
    </rPh>
    <rPh sb="441" eb="443">
      <t>ウンエイ</t>
    </rPh>
    <rPh sb="444" eb="445">
      <t>オコナ</t>
    </rPh>
    <rPh sb="450" eb="451">
      <t>イ</t>
    </rPh>
    <rPh sb="457" eb="459">
      <t>シセツ</t>
    </rPh>
    <rPh sb="459" eb="462">
      <t>リヨウリツ</t>
    </rPh>
    <rPh sb="468" eb="470">
      <t>オスイ</t>
    </rPh>
    <rPh sb="470" eb="472">
      <t>ショリ</t>
    </rPh>
    <rPh sb="472" eb="474">
      <t>シセツ</t>
    </rPh>
    <rPh sb="475" eb="477">
      <t>ホユウ</t>
    </rPh>
    <rPh sb="484" eb="486">
      <t>シヒョウ</t>
    </rPh>
    <rPh sb="487" eb="489">
      <t>ヒョウジ</t>
    </rPh>
    <rPh sb="496" eb="499">
      <t>スイセンカ</t>
    </rPh>
    <rPh sb="499" eb="500">
      <t>リツ</t>
    </rPh>
    <rPh sb="501" eb="503">
      <t>ビゾウ</t>
    </rPh>
    <rPh sb="507" eb="509">
      <t>ミコミ</t>
    </rPh>
    <rPh sb="520" eb="522">
      <t>ルイジ</t>
    </rPh>
    <rPh sb="522" eb="524">
      <t>ダンタイ</t>
    </rPh>
    <rPh sb="524" eb="527">
      <t>ヘイキンチ</t>
    </rPh>
    <rPh sb="528" eb="529">
      <t>ヒラ</t>
    </rPh>
    <rPh sb="534" eb="537">
      <t>ゲスイドウ</t>
    </rPh>
    <rPh sb="537" eb="540">
      <t>シヨウリョウ</t>
    </rPh>
    <rPh sb="540" eb="542">
      <t>シュウニュウ</t>
    </rPh>
    <rPh sb="543" eb="545">
      <t>カクホ</t>
    </rPh>
    <rPh sb="551" eb="552">
      <t>サラ</t>
    </rPh>
    <rPh sb="554" eb="557">
      <t>スイセンカ</t>
    </rPh>
    <rPh sb="557" eb="558">
      <t>リツ</t>
    </rPh>
    <rPh sb="559" eb="561">
      <t>コウジョウ</t>
    </rPh>
    <rPh sb="562" eb="564">
      <t>ヒツヨウ</t>
    </rPh>
    <phoneticPr fontId="4"/>
  </si>
  <si>
    <t>　①有形固定資産減価償却率、②管渠老朽化率ともに類似団体平均値より低くなっているが、今後増加していくことが見込まれる。
　③管渠改善率のデータが平成27年度のみであり、今後、経年比較等を分析し状況把握を行う。
　また、今後標準耐用年数50年を超える管渠の改築更新に係る費用の増大が懸念される。</t>
    <rPh sb="2" eb="4">
      <t>ユウケイ</t>
    </rPh>
    <rPh sb="4" eb="6">
      <t>コテイ</t>
    </rPh>
    <rPh sb="6" eb="8">
      <t>シサン</t>
    </rPh>
    <rPh sb="8" eb="10">
      <t>ゲンカ</t>
    </rPh>
    <rPh sb="10" eb="12">
      <t>ショウキャク</t>
    </rPh>
    <rPh sb="12" eb="13">
      <t>リツ</t>
    </rPh>
    <rPh sb="15" eb="17">
      <t>カンキョ</t>
    </rPh>
    <rPh sb="17" eb="20">
      <t>ロウキュウカ</t>
    </rPh>
    <rPh sb="20" eb="21">
      <t>リツ</t>
    </rPh>
    <rPh sb="24" eb="26">
      <t>ルイジ</t>
    </rPh>
    <rPh sb="26" eb="28">
      <t>ダンタイ</t>
    </rPh>
    <rPh sb="28" eb="31">
      <t>ヘイキンチ</t>
    </rPh>
    <rPh sb="33" eb="34">
      <t>ヒク</t>
    </rPh>
    <rPh sb="42" eb="44">
      <t>コンゴ</t>
    </rPh>
    <rPh sb="44" eb="46">
      <t>ゾウカ</t>
    </rPh>
    <rPh sb="53" eb="55">
      <t>ミコ</t>
    </rPh>
    <rPh sb="62" eb="64">
      <t>カンキョ</t>
    </rPh>
    <rPh sb="64" eb="66">
      <t>カイゼン</t>
    </rPh>
    <rPh sb="66" eb="67">
      <t>リツ</t>
    </rPh>
    <rPh sb="72" eb="74">
      <t>ヘイセイ</t>
    </rPh>
    <rPh sb="76" eb="78">
      <t>ネンド</t>
    </rPh>
    <rPh sb="84" eb="86">
      <t>コンゴ</t>
    </rPh>
    <rPh sb="87" eb="89">
      <t>ケイネン</t>
    </rPh>
    <rPh sb="89" eb="91">
      <t>ヒカク</t>
    </rPh>
    <rPh sb="91" eb="92">
      <t>トウ</t>
    </rPh>
    <rPh sb="93" eb="95">
      <t>ブンセキ</t>
    </rPh>
    <rPh sb="96" eb="98">
      <t>ジョウキョウ</t>
    </rPh>
    <rPh sb="98" eb="100">
      <t>ハアク</t>
    </rPh>
    <rPh sb="101" eb="102">
      <t>オコナ</t>
    </rPh>
    <rPh sb="109" eb="111">
      <t>コンゴ</t>
    </rPh>
    <rPh sb="111" eb="113">
      <t>ヒョウジュン</t>
    </rPh>
    <rPh sb="113" eb="115">
      <t>タイヨウ</t>
    </rPh>
    <rPh sb="115" eb="117">
      <t>ネンスウ</t>
    </rPh>
    <rPh sb="119" eb="120">
      <t>ネン</t>
    </rPh>
    <rPh sb="121" eb="122">
      <t>コ</t>
    </rPh>
    <rPh sb="124" eb="126">
      <t>カンキョ</t>
    </rPh>
    <rPh sb="127" eb="129">
      <t>カイチク</t>
    </rPh>
    <rPh sb="129" eb="131">
      <t>コウシン</t>
    </rPh>
    <rPh sb="132" eb="133">
      <t>カカ</t>
    </rPh>
    <rPh sb="134" eb="136">
      <t>ヒヨウ</t>
    </rPh>
    <rPh sb="137" eb="139">
      <t>ゾウダイ</t>
    </rPh>
    <rPh sb="140" eb="142">
      <t>ケネン</t>
    </rPh>
    <phoneticPr fontId="4"/>
  </si>
  <si>
    <t>　平成28年度に学識経験者や市民代表で構成する八尾市公共下水道事業経営審議会を立ち上げ、今後の経営のあり方について議論をいただいている。
　今後は、平成29年度を目標に経営戦略を策定し、それに基づく経営改善に取り組んでいく。
　</t>
    <rPh sb="8" eb="10">
      <t>ガクシキ</t>
    </rPh>
    <rPh sb="10" eb="13">
      <t>ケイケンシャ</t>
    </rPh>
    <rPh sb="14" eb="16">
      <t>シミン</t>
    </rPh>
    <rPh sb="16" eb="18">
      <t>ダイヒョウ</t>
    </rPh>
    <rPh sb="19" eb="21">
      <t>コウセイ</t>
    </rPh>
    <rPh sb="23" eb="26">
      <t>ヤオシ</t>
    </rPh>
    <rPh sb="26" eb="28">
      <t>コウキョウ</t>
    </rPh>
    <rPh sb="28" eb="31">
      <t>ゲスイドウ</t>
    </rPh>
    <rPh sb="31" eb="33">
      <t>ジギョウ</t>
    </rPh>
    <rPh sb="33" eb="35">
      <t>ケイエイ</t>
    </rPh>
    <rPh sb="35" eb="38">
      <t>シンギカイ</t>
    </rPh>
    <rPh sb="39" eb="40">
      <t>タ</t>
    </rPh>
    <rPh sb="41" eb="42">
      <t>ア</t>
    </rPh>
    <rPh sb="44" eb="46">
      <t>コンゴ</t>
    </rPh>
    <rPh sb="47" eb="49">
      <t>ケイエイ</t>
    </rPh>
    <rPh sb="52" eb="53">
      <t>カタ</t>
    </rPh>
    <rPh sb="57" eb="59">
      <t>ギロン</t>
    </rPh>
    <rPh sb="70" eb="72">
      <t>コンゴ</t>
    </rPh>
    <rPh sb="74" eb="76">
      <t>ヘイセイ</t>
    </rPh>
    <rPh sb="78" eb="80">
      <t>ネンド</t>
    </rPh>
    <rPh sb="81" eb="83">
      <t>モクヒョウ</t>
    </rPh>
    <rPh sb="84" eb="86">
      <t>ケイエイ</t>
    </rPh>
    <rPh sb="86" eb="88">
      <t>センリャク</t>
    </rPh>
    <rPh sb="89" eb="91">
      <t>サクテイ</t>
    </rPh>
    <rPh sb="96" eb="97">
      <t>モト</t>
    </rPh>
    <rPh sb="99" eb="101">
      <t>ケイエイ</t>
    </rPh>
    <rPh sb="101" eb="103">
      <t>カイゼン</t>
    </rPh>
    <rPh sb="104" eb="105">
      <t>ト</t>
    </rPh>
    <rPh sb="106" eb="10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</si>
</sst>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0.17</c:v>
                </c:pt>
              </c:numCache>
            </c:numRef>
          </c:val>
        </c:ser>
        <c:dLbls>
          <c:showLegendKey val="0"/>
          <c:showVal val="0"/>
          <c:showCatName val="0"/>
          <c:showSerName val="0"/>
          <c:showPercent val="0"/>
          <c:showBubbleSize val="0"/>
        </c:dLbls>
        <c:gapWidth val="150"/>
        <c:axId val="88729472"/>
        <c:axId val="893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0.11</c:v>
                </c:pt>
              </c:numCache>
            </c:numRef>
          </c:val>
          <c:smooth val="0"/>
        </c:ser>
        <c:dLbls>
          <c:showLegendKey val="0"/>
          <c:showVal val="0"/>
          <c:showCatName val="0"/>
          <c:showSerName val="0"/>
          <c:showPercent val="0"/>
          <c:showBubbleSize val="0"/>
        </c:dLbls>
        <c:marker val="1"/>
        <c:smooth val="0"/>
        <c:axId val="88729472"/>
        <c:axId val="89329664"/>
      </c:lineChart>
      <c:dateAx>
        <c:axId val="88729472"/>
        <c:scaling>
          <c:orientation val="minMax"/>
        </c:scaling>
        <c:delete val="1"/>
        <c:axPos val="b"/>
        <c:numFmt formatCode="ge" sourceLinked="1"/>
        <c:majorTickMark val="none"/>
        <c:minorTickMark val="none"/>
        <c:tickLblPos val="none"/>
        <c:crossAx val="89329664"/>
        <c:crosses val="autoZero"/>
        <c:auto val="1"/>
        <c:lblOffset val="100"/>
        <c:baseTimeUnit val="years"/>
      </c:dateAx>
      <c:valAx>
        <c:axId val="893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429184"/>
        <c:axId val="984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72.239999999999995</c:v>
                </c:pt>
              </c:numCache>
            </c:numRef>
          </c:val>
          <c:smooth val="0"/>
        </c:ser>
        <c:dLbls>
          <c:showLegendKey val="0"/>
          <c:showVal val="0"/>
          <c:showCatName val="0"/>
          <c:showSerName val="0"/>
          <c:showPercent val="0"/>
          <c:showBubbleSize val="0"/>
        </c:dLbls>
        <c:marker val="1"/>
        <c:smooth val="0"/>
        <c:axId val="98429184"/>
        <c:axId val="98435456"/>
      </c:lineChart>
      <c:dateAx>
        <c:axId val="98429184"/>
        <c:scaling>
          <c:orientation val="minMax"/>
        </c:scaling>
        <c:delete val="1"/>
        <c:axPos val="b"/>
        <c:numFmt formatCode="ge" sourceLinked="1"/>
        <c:majorTickMark val="none"/>
        <c:minorTickMark val="none"/>
        <c:tickLblPos val="none"/>
        <c:crossAx val="98435456"/>
        <c:crosses val="autoZero"/>
        <c:auto val="1"/>
        <c:lblOffset val="100"/>
        <c:baseTimeUnit val="years"/>
      </c:dateAx>
      <c:valAx>
        <c:axId val="984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89.75</c:v>
                </c:pt>
              </c:numCache>
            </c:numRef>
          </c:val>
        </c:ser>
        <c:dLbls>
          <c:showLegendKey val="0"/>
          <c:showVal val="0"/>
          <c:showCatName val="0"/>
          <c:showSerName val="0"/>
          <c:showPercent val="0"/>
          <c:showBubbleSize val="0"/>
        </c:dLbls>
        <c:gapWidth val="150"/>
        <c:axId val="98461568"/>
        <c:axId val="984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96.84</c:v>
                </c:pt>
              </c:numCache>
            </c:numRef>
          </c:val>
          <c:smooth val="0"/>
        </c:ser>
        <c:dLbls>
          <c:showLegendKey val="0"/>
          <c:showVal val="0"/>
          <c:showCatName val="0"/>
          <c:showSerName val="0"/>
          <c:showPercent val="0"/>
          <c:showBubbleSize val="0"/>
        </c:dLbls>
        <c:marker val="1"/>
        <c:smooth val="0"/>
        <c:axId val="98461568"/>
        <c:axId val="98471936"/>
      </c:lineChart>
      <c:dateAx>
        <c:axId val="98461568"/>
        <c:scaling>
          <c:orientation val="minMax"/>
        </c:scaling>
        <c:delete val="1"/>
        <c:axPos val="b"/>
        <c:numFmt formatCode="ge" sourceLinked="1"/>
        <c:majorTickMark val="none"/>
        <c:minorTickMark val="none"/>
        <c:tickLblPos val="none"/>
        <c:crossAx val="98471936"/>
        <c:crosses val="autoZero"/>
        <c:auto val="1"/>
        <c:lblOffset val="100"/>
        <c:baseTimeUnit val="years"/>
      </c:dateAx>
      <c:valAx>
        <c:axId val="98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105.73</c:v>
                </c:pt>
              </c:numCache>
            </c:numRef>
          </c:val>
        </c:ser>
        <c:dLbls>
          <c:showLegendKey val="0"/>
          <c:showVal val="0"/>
          <c:showCatName val="0"/>
          <c:showSerName val="0"/>
          <c:showPercent val="0"/>
          <c:showBubbleSize val="0"/>
        </c:dLbls>
        <c:gapWidth val="150"/>
        <c:axId val="89359872"/>
        <c:axId val="893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105.91</c:v>
                </c:pt>
              </c:numCache>
            </c:numRef>
          </c:val>
          <c:smooth val="0"/>
        </c:ser>
        <c:dLbls>
          <c:showLegendKey val="0"/>
          <c:showVal val="0"/>
          <c:showCatName val="0"/>
          <c:showSerName val="0"/>
          <c:showPercent val="0"/>
          <c:showBubbleSize val="0"/>
        </c:dLbls>
        <c:marker val="1"/>
        <c:smooth val="0"/>
        <c:axId val="89359872"/>
        <c:axId val="89361792"/>
      </c:lineChart>
      <c:dateAx>
        <c:axId val="89359872"/>
        <c:scaling>
          <c:orientation val="minMax"/>
        </c:scaling>
        <c:delete val="1"/>
        <c:axPos val="b"/>
        <c:numFmt formatCode="ge" sourceLinked="1"/>
        <c:majorTickMark val="none"/>
        <c:minorTickMark val="none"/>
        <c:tickLblPos val="none"/>
        <c:crossAx val="89361792"/>
        <c:crosses val="autoZero"/>
        <c:auto val="1"/>
        <c:lblOffset val="100"/>
        <c:baseTimeUnit val="years"/>
      </c:dateAx>
      <c:valAx>
        <c:axId val="893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2.78</c:v>
                </c:pt>
              </c:numCache>
            </c:numRef>
          </c:val>
        </c:ser>
        <c:dLbls>
          <c:showLegendKey val="0"/>
          <c:showVal val="0"/>
          <c:showCatName val="0"/>
          <c:showSerName val="0"/>
          <c:showPercent val="0"/>
          <c:showBubbleSize val="0"/>
        </c:dLbls>
        <c:gapWidth val="150"/>
        <c:axId val="89379968"/>
        <c:axId val="89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22.87</c:v>
                </c:pt>
              </c:numCache>
            </c:numRef>
          </c:val>
          <c:smooth val="0"/>
        </c:ser>
        <c:dLbls>
          <c:showLegendKey val="0"/>
          <c:showVal val="0"/>
          <c:showCatName val="0"/>
          <c:showSerName val="0"/>
          <c:showPercent val="0"/>
          <c:showBubbleSize val="0"/>
        </c:dLbls>
        <c:marker val="1"/>
        <c:smooth val="0"/>
        <c:axId val="89379968"/>
        <c:axId val="89381888"/>
      </c:lineChart>
      <c:dateAx>
        <c:axId val="89379968"/>
        <c:scaling>
          <c:orientation val="minMax"/>
        </c:scaling>
        <c:delete val="1"/>
        <c:axPos val="b"/>
        <c:numFmt formatCode="ge" sourceLinked="1"/>
        <c:majorTickMark val="none"/>
        <c:minorTickMark val="none"/>
        <c:tickLblPos val="none"/>
        <c:crossAx val="89381888"/>
        <c:crosses val="autoZero"/>
        <c:auto val="1"/>
        <c:lblOffset val="100"/>
        <c:baseTimeUnit val="years"/>
      </c:dateAx>
      <c:valAx>
        <c:axId val="893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0.69</c:v>
                </c:pt>
              </c:numCache>
            </c:numRef>
          </c:val>
        </c:ser>
        <c:dLbls>
          <c:showLegendKey val="0"/>
          <c:showVal val="0"/>
          <c:showCatName val="0"/>
          <c:showSerName val="0"/>
          <c:showPercent val="0"/>
          <c:showBubbleSize val="0"/>
        </c:dLbls>
        <c:gapWidth val="150"/>
        <c:axId val="92902144"/>
        <c:axId val="929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1.2</c:v>
                </c:pt>
              </c:numCache>
            </c:numRef>
          </c:val>
          <c:smooth val="0"/>
        </c:ser>
        <c:dLbls>
          <c:showLegendKey val="0"/>
          <c:showVal val="0"/>
          <c:showCatName val="0"/>
          <c:showSerName val="0"/>
          <c:showPercent val="0"/>
          <c:showBubbleSize val="0"/>
        </c:dLbls>
        <c:marker val="1"/>
        <c:smooth val="0"/>
        <c:axId val="92902144"/>
        <c:axId val="92904064"/>
      </c:lineChart>
      <c:dateAx>
        <c:axId val="92902144"/>
        <c:scaling>
          <c:orientation val="minMax"/>
        </c:scaling>
        <c:delete val="1"/>
        <c:axPos val="b"/>
        <c:numFmt formatCode="ge" sourceLinked="1"/>
        <c:majorTickMark val="none"/>
        <c:minorTickMark val="none"/>
        <c:tickLblPos val="none"/>
        <c:crossAx val="92904064"/>
        <c:crosses val="autoZero"/>
        <c:auto val="1"/>
        <c:lblOffset val="100"/>
        <c:baseTimeUnit val="years"/>
      </c:dateAx>
      <c:valAx>
        <c:axId val="929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8190080"/>
        <c:axId val="981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98190080"/>
        <c:axId val="98192000"/>
      </c:lineChart>
      <c:dateAx>
        <c:axId val="98190080"/>
        <c:scaling>
          <c:orientation val="minMax"/>
        </c:scaling>
        <c:delete val="1"/>
        <c:axPos val="b"/>
        <c:numFmt formatCode="ge" sourceLinked="1"/>
        <c:majorTickMark val="none"/>
        <c:minorTickMark val="none"/>
        <c:tickLblPos val="none"/>
        <c:crossAx val="98192000"/>
        <c:crosses val="autoZero"/>
        <c:auto val="1"/>
        <c:lblOffset val="100"/>
        <c:baseTimeUnit val="years"/>
      </c:dateAx>
      <c:valAx>
        <c:axId val="981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35.81</c:v>
                </c:pt>
              </c:numCache>
            </c:numRef>
          </c:val>
        </c:ser>
        <c:dLbls>
          <c:showLegendKey val="0"/>
          <c:showVal val="0"/>
          <c:showCatName val="0"/>
          <c:showSerName val="0"/>
          <c:showPercent val="0"/>
          <c:showBubbleSize val="0"/>
        </c:dLbls>
        <c:gapWidth val="150"/>
        <c:axId val="98226560"/>
        <c:axId val="982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66.900000000000006</c:v>
                </c:pt>
              </c:numCache>
            </c:numRef>
          </c:val>
          <c:smooth val="0"/>
        </c:ser>
        <c:dLbls>
          <c:showLegendKey val="0"/>
          <c:showVal val="0"/>
          <c:showCatName val="0"/>
          <c:showSerName val="0"/>
          <c:showPercent val="0"/>
          <c:showBubbleSize val="0"/>
        </c:dLbls>
        <c:marker val="1"/>
        <c:smooth val="0"/>
        <c:axId val="98226560"/>
        <c:axId val="98228480"/>
      </c:lineChart>
      <c:dateAx>
        <c:axId val="98226560"/>
        <c:scaling>
          <c:orientation val="minMax"/>
        </c:scaling>
        <c:delete val="1"/>
        <c:axPos val="b"/>
        <c:numFmt formatCode="ge" sourceLinked="1"/>
        <c:majorTickMark val="none"/>
        <c:minorTickMark val="none"/>
        <c:tickLblPos val="none"/>
        <c:crossAx val="98228480"/>
        <c:crosses val="autoZero"/>
        <c:auto val="1"/>
        <c:lblOffset val="100"/>
        <c:baseTimeUnit val="years"/>
      </c:dateAx>
      <c:valAx>
        <c:axId val="982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866.1</c:v>
                </c:pt>
              </c:numCache>
            </c:numRef>
          </c:val>
        </c:ser>
        <c:dLbls>
          <c:showLegendKey val="0"/>
          <c:showVal val="0"/>
          <c:showCatName val="0"/>
          <c:showSerName val="0"/>
          <c:showPercent val="0"/>
          <c:showBubbleSize val="0"/>
        </c:dLbls>
        <c:gapWidth val="150"/>
        <c:axId val="98254848"/>
        <c:axId val="98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643.19000000000005</c:v>
                </c:pt>
              </c:numCache>
            </c:numRef>
          </c:val>
          <c:smooth val="0"/>
        </c:ser>
        <c:dLbls>
          <c:showLegendKey val="0"/>
          <c:showVal val="0"/>
          <c:showCatName val="0"/>
          <c:showSerName val="0"/>
          <c:showPercent val="0"/>
          <c:showBubbleSize val="0"/>
        </c:dLbls>
        <c:marker val="1"/>
        <c:smooth val="0"/>
        <c:axId val="98254848"/>
        <c:axId val="98256768"/>
      </c:lineChart>
      <c:dateAx>
        <c:axId val="98254848"/>
        <c:scaling>
          <c:orientation val="minMax"/>
        </c:scaling>
        <c:delete val="1"/>
        <c:axPos val="b"/>
        <c:numFmt formatCode="ge" sourceLinked="1"/>
        <c:majorTickMark val="none"/>
        <c:minorTickMark val="none"/>
        <c:tickLblPos val="none"/>
        <c:crossAx val="98256768"/>
        <c:crosses val="autoZero"/>
        <c:auto val="1"/>
        <c:lblOffset val="100"/>
        <c:baseTimeUnit val="years"/>
      </c:dateAx>
      <c:valAx>
        <c:axId val="98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119.02</c:v>
                </c:pt>
              </c:numCache>
            </c:numRef>
          </c:val>
        </c:ser>
        <c:dLbls>
          <c:showLegendKey val="0"/>
          <c:showVal val="0"/>
          <c:showCatName val="0"/>
          <c:showSerName val="0"/>
          <c:showPercent val="0"/>
          <c:showBubbleSize val="0"/>
        </c:dLbls>
        <c:gapWidth val="150"/>
        <c:axId val="98274688"/>
        <c:axId val="982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101.54</c:v>
                </c:pt>
              </c:numCache>
            </c:numRef>
          </c:val>
          <c:smooth val="0"/>
        </c:ser>
        <c:dLbls>
          <c:showLegendKey val="0"/>
          <c:showVal val="0"/>
          <c:showCatName val="0"/>
          <c:showSerName val="0"/>
          <c:showPercent val="0"/>
          <c:showBubbleSize val="0"/>
        </c:dLbls>
        <c:marker val="1"/>
        <c:smooth val="0"/>
        <c:axId val="98274688"/>
        <c:axId val="98289152"/>
      </c:lineChart>
      <c:dateAx>
        <c:axId val="98274688"/>
        <c:scaling>
          <c:orientation val="minMax"/>
        </c:scaling>
        <c:delete val="1"/>
        <c:axPos val="b"/>
        <c:numFmt formatCode="ge" sourceLinked="1"/>
        <c:majorTickMark val="none"/>
        <c:minorTickMark val="none"/>
        <c:tickLblPos val="none"/>
        <c:crossAx val="98289152"/>
        <c:crosses val="autoZero"/>
        <c:auto val="1"/>
        <c:lblOffset val="100"/>
        <c:baseTimeUnit val="years"/>
      </c:dateAx>
      <c:valAx>
        <c:axId val="982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105.81</c:v>
                </c:pt>
              </c:numCache>
            </c:numRef>
          </c:val>
        </c:ser>
        <c:dLbls>
          <c:showLegendKey val="0"/>
          <c:showVal val="0"/>
          <c:showCatName val="0"/>
          <c:showSerName val="0"/>
          <c:showPercent val="0"/>
          <c:showBubbleSize val="0"/>
        </c:dLbls>
        <c:gapWidth val="150"/>
        <c:axId val="98376320"/>
        <c:axId val="983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116.15</c:v>
                </c:pt>
              </c:numCache>
            </c:numRef>
          </c:val>
          <c:smooth val="0"/>
        </c:ser>
        <c:dLbls>
          <c:showLegendKey val="0"/>
          <c:showVal val="0"/>
          <c:showCatName val="0"/>
          <c:showSerName val="0"/>
          <c:showPercent val="0"/>
          <c:showBubbleSize val="0"/>
        </c:dLbls>
        <c:marker val="1"/>
        <c:smooth val="0"/>
        <c:axId val="98376320"/>
        <c:axId val="98390784"/>
      </c:lineChart>
      <c:dateAx>
        <c:axId val="98376320"/>
        <c:scaling>
          <c:orientation val="minMax"/>
        </c:scaling>
        <c:delete val="1"/>
        <c:axPos val="b"/>
        <c:numFmt formatCode="ge" sourceLinked="1"/>
        <c:majorTickMark val="none"/>
        <c:minorTickMark val="none"/>
        <c:tickLblPos val="none"/>
        <c:crossAx val="98390784"/>
        <c:crosses val="autoZero"/>
        <c:auto val="1"/>
        <c:lblOffset val="100"/>
        <c:baseTimeUnit val="years"/>
      </c:dateAx>
      <c:valAx>
        <c:axId val="983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八尾市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268965</v>
      </c>
      <c r="AM8" s="64"/>
      <c r="AN8" s="64"/>
      <c r="AO8" s="64"/>
      <c r="AP8" s="64"/>
      <c r="AQ8" s="64"/>
      <c r="AR8" s="64"/>
      <c r="AS8" s="64"/>
      <c r="AT8" s="63">
        <f>データ!S6</f>
        <v>41.72</v>
      </c>
      <c r="AU8" s="63"/>
      <c r="AV8" s="63"/>
      <c r="AW8" s="63"/>
      <c r="AX8" s="63"/>
      <c r="AY8" s="63"/>
      <c r="AZ8" s="63"/>
      <c r="BA8" s="63"/>
      <c r="BB8" s="63">
        <f>データ!T6</f>
        <v>6446.91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48.61</v>
      </c>
      <c r="J10" s="63"/>
      <c r="K10" s="63"/>
      <c r="L10" s="63"/>
      <c r="M10" s="63"/>
      <c r="N10" s="63"/>
      <c r="O10" s="63"/>
      <c r="P10" s="63">
        <f>データ!O6</f>
        <v>85.04</v>
      </c>
      <c r="Q10" s="63"/>
      <c r="R10" s="63"/>
      <c r="S10" s="63"/>
      <c r="T10" s="63"/>
      <c r="U10" s="63"/>
      <c r="V10" s="63"/>
      <c r="W10" s="63">
        <f>データ!P6</f>
        <v>55.04</v>
      </c>
      <c r="X10" s="63"/>
      <c r="Y10" s="63"/>
      <c r="Z10" s="63"/>
      <c r="AA10" s="63"/>
      <c r="AB10" s="63"/>
      <c r="AC10" s="63"/>
      <c r="AD10" s="64">
        <f>データ!Q6</f>
        <v>2052</v>
      </c>
      <c r="AE10" s="64"/>
      <c r="AF10" s="64"/>
      <c r="AG10" s="64"/>
      <c r="AH10" s="64"/>
      <c r="AI10" s="64"/>
      <c r="AJ10" s="64"/>
      <c r="AK10" s="2"/>
      <c r="AL10" s="64">
        <f>データ!U6</f>
        <v>228538</v>
      </c>
      <c r="AM10" s="64"/>
      <c r="AN10" s="64"/>
      <c r="AO10" s="64"/>
      <c r="AP10" s="64"/>
      <c r="AQ10" s="64"/>
      <c r="AR10" s="64"/>
      <c r="AS10" s="64"/>
      <c r="AT10" s="63">
        <f>データ!V6</f>
        <v>25.54</v>
      </c>
      <c r="AU10" s="63"/>
      <c r="AV10" s="63"/>
      <c r="AW10" s="63"/>
      <c r="AX10" s="63"/>
      <c r="AY10" s="63"/>
      <c r="AZ10" s="63"/>
      <c r="BA10" s="63"/>
      <c r="BB10" s="63">
        <f>データ!W6</f>
        <v>8948.24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272124</v>
      </c>
      <c r="D6" s="31">
        <f t="shared" si="3"/>
        <v>46</v>
      </c>
      <c r="E6" s="31">
        <f t="shared" si="3"/>
        <v>17</v>
      </c>
      <c r="F6" s="31">
        <f t="shared" si="3"/>
        <v>1</v>
      </c>
      <c r="G6" s="31">
        <f t="shared" si="3"/>
        <v>0</v>
      </c>
      <c r="H6" s="31" t="str">
        <f t="shared" si="3"/>
        <v>大阪府　八尾市</v>
      </c>
      <c r="I6" s="31" t="str">
        <f t="shared" si="3"/>
        <v>法適用</v>
      </c>
      <c r="J6" s="31" t="str">
        <f t="shared" si="3"/>
        <v>下水道事業</v>
      </c>
      <c r="K6" s="31" t="str">
        <f t="shared" si="3"/>
        <v>公共下水道</v>
      </c>
      <c r="L6" s="31" t="str">
        <f t="shared" si="3"/>
        <v>Ab</v>
      </c>
      <c r="M6" s="32" t="str">
        <f t="shared" si="3"/>
        <v>-</v>
      </c>
      <c r="N6" s="32">
        <f t="shared" si="3"/>
        <v>48.61</v>
      </c>
      <c r="O6" s="32">
        <f t="shared" si="3"/>
        <v>85.04</v>
      </c>
      <c r="P6" s="32">
        <f t="shared" si="3"/>
        <v>55.04</v>
      </c>
      <c r="Q6" s="32">
        <f t="shared" si="3"/>
        <v>2052</v>
      </c>
      <c r="R6" s="32">
        <f t="shared" si="3"/>
        <v>268965</v>
      </c>
      <c r="S6" s="32">
        <f t="shared" si="3"/>
        <v>41.72</v>
      </c>
      <c r="T6" s="32">
        <f t="shared" si="3"/>
        <v>6446.91</v>
      </c>
      <c r="U6" s="32">
        <f t="shared" si="3"/>
        <v>228538</v>
      </c>
      <c r="V6" s="32">
        <f t="shared" si="3"/>
        <v>25.54</v>
      </c>
      <c r="W6" s="32">
        <f t="shared" si="3"/>
        <v>8948.24</v>
      </c>
      <c r="X6" s="33" t="str">
        <f>IF(X7="",NA(),X7)</f>
        <v>-</v>
      </c>
      <c r="Y6" s="33" t="str">
        <f t="shared" ref="Y6:AG6" si="4">IF(Y7="",NA(),Y7)</f>
        <v>-</v>
      </c>
      <c r="Z6" s="33" t="str">
        <f t="shared" si="4"/>
        <v>-</v>
      </c>
      <c r="AA6" s="33" t="str">
        <f t="shared" si="4"/>
        <v>-</v>
      </c>
      <c r="AB6" s="33">
        <f t="shared" si="4"/>
        <v>105.73</v>
      </c>
      <c r="AC6" s="33" t="str">
        <f t="shared" si="4"/>
        <v>-</v>
      </c>
      <c r="AD6" s="33" t="str">
        <f t="shared" si="4"/>
        <v>-</v>
      </c>
      <c r="AE6" s="33" t="str">
        <f t="shared" si="4"/>
        <v>-</v>
      </c>
      <c r="AF6" s="33" t="str">
        <f t="shared" si="4"/>
        <v>-</v>
      </c>
      <c r="AG6" s="33">
        <f t="shared" si="4"/>
        <v>105.91</v>
      </c>
      <c r="AH6" s="32" t="str">
        <f>IF(AH7="","",IF(AH7="-","【-】","【"&amp;SUBSTITUTE(TEXT(AH7,"#,##0.00"),"-","△")&amp;"】"))</f>
        <v>【108.23】</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2">
        <f t="shared" si="5"/>
        <v>0</v>
      </c>
      <c r="AS6" s="32" t="str">
        <f>IF(AS7="","",IF(AS7="-","【-】","【"&amp;SUBSTITUTE(TEXT(AS7,"#,##0.00"),"-","△")&amp;"】"))</f>
        <v>【4.45】</v>
      </c>
      <c r="AT6" s="33" t="str">
        <f>IF(AT7="",NA(),AT7)</f>
        <v>-</v>
      </c>
      <c r="AU6" s="33" t="str">
        <f t="shared" ref="AU6:BC6" si="6">IF(AU7="",NA(),AU7)</f>
        <v>-</v>
      </c>
      <c r="AV6" s="33" t="str">
        <f t="shared" si="6"/>
        <v>-</v>
      </c>
      <c r="AW6" s="33" t="str">
        <f t="shared" si="6"/>
        <v>-</v>
      </c>
      <c r="AX6" s="33">
        <f t="shared" si="6"/>
        <v>35.81</v>
      </c>
      <c r="AY6" s="33" t="str">
        <f t="shared" si="6"/>
        <v>-</v>
      </c>
      <c r="AZ6" s="33" t="str">
        <f t="shared" si="6"/>
        <v>-</v>
      </c>
      <c r="BA6" s="33" t="str">
        <f t="shared" si="6"/>
        <v>-</v>
      </c>
      <c r="BB6" s="33" t="str">
        <f t="shared" si="6"/>
        <v>-</v>
      </c>
      <c r="BC6" s="33">
        <f t="shared" si="6"/>
        <v>66.900000000000006</v>
      </c>
      <c r="BD6" s="32" t="str">
        <f>IF(BD7="","",IF(BD7="-","【-】","【"&amp;SUBSTITUTE(TEXT(BD7,"#,##0.00"),"-","△")&amp;"】"))</f>
        <v>【57.41】</v>
      </c>
      <c r="BE6" s="33" t="str">
        <f>IF(BE7="",NA(),BE7)</f>
        <v>-</v>
      </c>
      <c r="BF6" s="33" t="str">
        <f t="shared" ref="BF6:BN6" si="7">IF(BF7="",NA(),BF7)</f>
        <v>-</v>
      </c>
      <c r="BG6" s="33" t="str">
        <f t="shared" si="7"/>
        <v>-</v>
      </c>
      <c r="BH6" s="33" t="str">
        <f t="shared" si="7"/>
        <v>-</v>
      </c>
      <c r="BI6" s="33">
        <f t="shared" si="7"/>
        <v>866.1</v>
      </c>
      <c r="BJ6" s="33" t="str">
        <f t="shared" si="7"/>
        <v>-</v>
      </c>
      <c r="BK6" s="33" t="str">
        <f t="shared" si="7"/>
        <v>-</v>
      </c>
      <c r="BL6" s="33" t="str">
        <f t="shared" si="7"/>
        <v>-</v>
      </c>
      <c r="BM6" s="33" t="str">
        <f t="shared" si="7"/>
        <v>-</v>
      </c>
      <c r="BN6" s="33">
        <f t="shared" si="7"/>
        <v>643.19000000000005</v>
      </c>
      <c r="BO6" s="32" t="str">
        <f>IF(BO7="","",IF(BO7="-","【-】","【"&amp;SUBSTITUTE(TEXT(BO7,"#,##0.00"),"-","△")&amp;"】"))</f>
        <v>【763.62】</v>
      </c>
      <c r="BP6" s="33" t="str">
        <f>IF(BP7="",NA(),BP7)</f>
        <v>-</v>
      </c>
      <c r="BQ6" s="33" t="str">
        <f t="shared" ref="BQ6:BY6" si="8">IF(BQ7="",NA(),BQ7)</f>
        <v>-</v>
      </c>
      <c r="BR6" s="33" t="str">
        <f t="shared" si="8"/>
        <v>-</v>
      </c>
      <c r="BS6" s="33" t="str">
        <f t="shared" si="8"/>
        <v>-</v>
      </c>
      <c r="BT6" s="33">
        <f t="shared" si="8"/>
        <v>119.02</v>
      </c>
      <c r="BU6" s="33" t="str">
        <f t="shared" si="8"/>
        <v>-</v>
      </c>
      <c r="BV6" s="33" t="str">
        <f t="shared" si="8"/>
        <v>-</v>
      </c>
      <c r="BW6" s="33" t="str">
        <f t="shared" si="8"/>
        <v>-</v>
      </c>
      <c r="BX6" s="33" t="str">
        <f t="shared" si="8"/>
        <v>-</v>
      </c>
      <c r="BY6" s="33">
        <f t="shared" si="8"/>
        <v>101.54</v>
      </c>
      <c r="BZ6" s="32" t="str">
        <f>IF(BZ7="","",IF(BZ7="-","【-】","【"&amp;SUBSTITUTE(TEXT(BZ7,"#,##0.00"),"-","△")&amp;"】"))</f>
        <v>【98.53】</v>
      </c>
      <c r="CA6" s="33" t="str">
        <f>IF(CA7="",NA(),CA7)</f>
        <v>-</v>
      </c>
      <c r="CB6" s="33" t="str">
        <f t="shared" ref="CB6:CJ6" si="9">IF(CB7="",NA(),CB7)</f>
        <v>-</v>
      </c>
      <c r="CC6" s="33" t="str">
        <f t="shared" si="9"/>
        <v>-</v>
      </c>
      <c r="CD6" s="33" t="str">
        <f t="shared" si="9"/>
        <v>-</v>
      </c>
      <c r="CE6" s="33">
        <f t="shared" si="9"/>
        <v>105.81</v>
      </c>
      <c r="CF6" s="33" t="str">
        <f t="shared" si="9"/>
        <v>-</v>
      </c>
      <c r="CG6" s="33" t="str">
        <f t="shared" si="9"/>
        <v>-</v>
      </c>
      <c r="CH6" s="33" t="str">
        <f t="shared" si="9"/>
        <v>-</v>
      </c>
      <c r="CI6" s="33" t="str">
        <f t="shared" si="9"/>
        <v>-</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72.239999999999995</v>
      </c>
      <c r="CV6" s="32" t="str">
        <f>IF(CV7="","",IF(CV7="-","【-】","【"&amp;SUBSTITUTE(TEXT(CV7,"#,##0.00"),"-","△")&amp;"】"))</f>
        <v>【60.01】</v>
      </c>
      <c r="CW6" s="33" t="str">
        <f>IF(CW7="",NA(),CW7)</f>
        <v>-</v>
      </c>
      <c r="CX6" s="33" t="str">
        <f t="shared" ref="CX6:DF6" si="11">IF(CX7="",NA(),CX7)</f>
        <v>-</v>
      </c>
      <c r="CY6" s="33" t="str">
        <f t="shared" si="11"/>
        <v>-</v>
      </c>
      <c r="CZ6" s="33" t="str">
        <f t="shared" si="11"/>
        <v>-</v>
      </c>
      <c r="DA6" s="33">
        <f t="shared" si="11"/>
        <v>89.75</v>
      </c>
      <c r="DB6" s="33" t="str">
        <f t="shared" si="11"/>
        <v>-</v>
      </c>
      <c r="DC6" s="33" t="str">
        <f t="shared" si="11"/>
        <v>-</v>
      </c>
      <c r="DD6" s="33" t="str">
        <f t="shared" si="11"/>
        <v>-</v>
      </c>
      <c r="DE6" s="33" t="str">
        <f t="shared" si="11"/>
        <v>-</v>
      </c>
      <c r="DF6" s="33">
        <f t="shared" si="11"/>
        <v>96.84</v>
      </c>
      <c r="DG6" s="32" t="str">
        <f>IF(DG7="","",IF(DG7="-","【-】","【"&amp;SUBSTITUTE(TEXT(DG7,"#,##0.00"),"-","△")&amp;"】"))</f>
        <v>【94.73】</v>
      </c>
      <c r="DH6" s="33" t="str">
        <f>IF(DH7="",NA(),DH7)</f>
        <v>-</v>
      </c>
      <c r="DI6" s="33" t="str">
        <f t="shared" ref="DI6:DQ6" si="12">IF(DI7="",NA(),DI7)</f>
        <v>-</v>
      </c>
      <c r="DJ6" s="33" t="str">
        <f t="shared" si="12"/>
        <v>-</v>
      </c>
      <c r="DK6" s="33" t="str">
        <f t="shared" si="12"/>
        <v>-</v>
      </c>
      <c r="DL6" s="33">
        <f t="shared" si="12"/>
        <v>2.78</v>
      </c>
      <c r="DM6" s="33" t="str">
        <f t="shared" si="12"/>
        <v>-</v>
      </c>
      <c r="DN6" s="33" t="str">
        <f t="shared" si="12"/>
        <v>-</v>
      </c>
      <c r="DO6" s="33" t="str">
        <f t="shared" si="12"/>
        <v>-</v>
      </c>
      <c r="DP6" s="33" t="str">
        <f t="shared" si="12"/>
        <v>-</v>
      </c>
      <c r="DQ6" s="33">
        <f t="shared" si="12"/>
        <v>22.87</v>
      </c>
      <c r="DR6" s="32" t="str">
        <f>IF(DR7="","",IF(DR7="-","【-】","【"&amp;SUBSTITUTE(TEXT(DR7,"#,##0.00"),"-","△")&amp;"】"))</f>
        <v>【36.85】</v>
      </c>
      <c r="DS6" s="33" t="str">
        <f>IF(DS7="",NA(),DS7)</f>
        <v>-</v>
      </c>
      <c r="DT6" s="33" t="str">
        <f t="shared" ref="DT6:EB6" si="13">IF(DT7="",NA(),DT7)</f>
        <v>-</v>
      </c>
      <c r="DU6" s="33" t="str">
        <f t="shared" si="13"/>
        <v>-</v>
      </c>
      <c r="DV6" s="33" t="str">
        <f t="shared" si="13"/>
        <v>-</v>
      </c>
      <c r="DW6" s="33">
        <f t="shared" si="13"/>
        <v>0.69</v>
      </c>
      <c r="DX6" s="33" t="str">
        <f t="shared" si="13"/>
        <v>-</v>
      </c>
      <c r="DY6" s="33" t="str">
        <f t="shared" si="13"/>
        <v>-</v>
      </c>
      <c r="DZ6" s="33" t="str">
        <f t="shared" si="13"/>
        <v>-</v>
      </c>
      <c r="EA6" s="33" t="str">
        <f t="shared" si="13"/>
        <v>-</v>
      </c>
      <c r="EB6" s="33">
        <f t="shared" si="13"/>
        <v>1.2</v>
      </c>
      <c r="EC6" s="32" t="str">
        <f>IF(EC7="","",IF(EC7="-","【-】","【"&amp;SUBSTITUTE(TEXT(EC7,"#,##0.00"),"-","△")&amp;"】"))</f>
        <v>【4.56】</v>
      </c>
      <c r="ED6" s="33" t="str">
        <f>IF(ED7="",NA(),ED7)</f>
        <v>-</v>
      </c>
      <c r="EE6" s="33" t="str">
        <f t="shared" ref="EE6:EM6" si="14">IF(EE7="",NA(),EE7)</f>
        <v>-</v>
      </c>
      <c r="EF6" s="33" t="str">
        <f t="shared" si="14"/>
        <v>-</v>
      </c>
      <c r="EG6" s="33" t="str">
        <f t="shared" si="14"/>
        <v>-</v>
      </c>
      <c r="EH6" s="33">
        <f t="shared" si="14"/>
        <v>0.17</v>
      </c>
      <c r="EI6" s="33" t="str">
        <f t="shared" si="14"/>
        <v>-</v>
      </c>
      <c r="EJ6" s="33" t="str">
        <f t="shared" si="14"/>
        <v>-</v>
      </c>
      <c r="EK6" s="33" t="str">
        <f t="shared" si="14"/>
        <v>-</v>
      </c>
      <c r="EL6" s="33" t="str">
        <f t="shared" si="14"/>
        <v>-</v>
      </c>
      <c r="EM6" s="33">
        <f t="shared" si="14"/>
        <v>0.11</v>
      </c>
      <c r="EN6" s="32" t="str">
        <f>IF(EN7="","",IF(EN7="-","【-】","【"&amp;SUBSTITUTE(TEXT(EN7,"#,##0.00"),"-","△")&amp;"】"))</f>
        <v>【0.23】</v>
      </c>
    </row>
    <row r="7" spans="1:147" s="34" customFormat="1">
      <c r="A7" s="26"/>
      <c r="B7" s="35">
        <v>2015</v>
      </c>
      <c r="C7" s="35">
        <v>272124</v>
      </c>
      <c r="D7" s="35">
        <v>46</v>
      </c>
      <c r="E7" s="35">
        <v>17</v>
      </c>
      <c r="F7" s="35">
        <v>1</v>
      </c>
      <c r="G7" s="35">
        <v>0</v>
      </c>
      <c r="H7" s="35" t="s">
        <v>95</v>
      </c>
      <c r="I7" s="35" t="s">
        <v>96</v>
      </c>
      <c r="J7" s="35" t="s">
        <v>97</v>
      </c>
      <c r="K7" s="35" t="s">
        <v>98</v>
      </c>
      <c r="L7" s="35" t="s">
        <v>99</v>
      </c>
      <c r="M7" s="36" t="s">
        <v>100</v>
      </c>
      <c r="N7" s="36">
        <v>48.61</v>
      </c>
      <c r="O7" s="36">
        <v>85.04</v>
      </c>
      <c r="P7" s="36">
        <v>55.04</v>
      </c>
      <c r="Q7" s="36">
        <v>2052</v>
      </c>
      <c r="R7" s="36">
        <v>268965</v>
      </c>
      <c r="S7" s="36">
        <v>41.72</v>
      </c>
      <c r="T7" s="36">
        <v>6446.91</v>
      </c>
      <c r="U7" s="36">
        <v>228538</v>
      </c>
      <c r="V7" s="36">
        <v>25.54</v>
      </c>
      <c r="W7" s="36">
        <v>8948.24</v>
      </c>
      <c r="X7" s="36" t="s">
        <v>100</v>
      </c>
      <c r="Y7" s="36" t="s">
        <v>100</v>
      </c>
      <c r="Z7" s="36" t="s">
        <v>100</v>
      </c>
      <c r="AA7" s="36" t="s">
        <v>100</v>
      </c>
      <c r="AB7" s="36">
        <v>105.73</v>
      </c>
      <c r="AC7" s="36" t="s">
        <v>100</v>
      </c>
      <c r="AD7" s="36" t="s">
        <v>100</v>
      </c>
      <c r="AE7" s="36" t="s">
        <v>100</v>
      </c>
      <c r="AF7" s="36" t="s">
        <v>100</v>
      </c>
      <c r="AG7" s="36">
        <v>105.91</v>
      </c>
      <c r="AH7" s="36">
        <v>108.23</v>
      </c>
      <c r="AI7" s="36" t="s">
        <v>100</v>
      </c>
      <c r="AJ7" s="36" t="s">
        <v>100</v>
      </c>
      <c r="AK7" s="36" t="s">
        <v>100</v>
      </c>
      <c r="AL7" s="36" t="s">
        <v>100</v>
      </c>
      <c r="AM7" s="36">
        <v>0</v>
      </c>
      <c r="AN7" s="36" t="s">
        <v>100</v>
      </c>
      <c r="AO7" s="36" t="s">
        <v>100</v>
      </c>
      <c r="AP7" s="36" t="s">
        <v>100</v>
      </c>
      <c r="AQ7" s="36" t="s">
        <v>100</v>
      </c>
      <c r="AR7" s="36">
        <v>0</v>
      </c>
      <c r="AS7" s="36">
        <v>4.45</v>
      </c>
      <c r="AT7" s="36" t="s">
        <v>100</v>
      </c>
      <c r="AU7" s="36" t="s">
        <v>100</v>
      </c>
      <c r="AV7" s="36" t="s">
        <v>100</v>
      </c>
      <c r="AW7" s="36" t="s">
        <v>100</v>
      </c>
      <c r="AX7" s="36">
        <v>35.81</v>
      </c>
      <c r="AY7" s="36" t="s">
        <v>100</v>
      </c>
      <c r="AZ7" s="36" t="s">
        <v>100</v>
      </c>
      <c r="BA7" s="36" t="s">
        <v>100</v>
      </c>
      <c r="BB7" s="36" t="s">
        <v>100</v>
      </c>
      <c r="BC7" s="36">
        <v>66.900000000000006</v>
      </c>
      <c r="BD7" s="36">
        <v>57.41</v>
      </c>
      <c r="BE7" s="36" t="s">
        <v>100</v>
      </c>
      <c r="BF7" s="36" t="s">
        <v>100</v>
      </c>
      <c r="BG7" s="36" t="s">
        <v>100</v>
      </c>
      <c r="BH7" s="36" t="s">
        <v>100</v>
      </c>
      <c r="BI7" s="36">
        <v>866.1</v>
      </c>
      <c r="BJ7" s="36" t="s">
        <v>100</v>
      </c>
      <c r="BK7" s="36" t="s">
        <v>100</v>
      </c>
      <c r="BL7" s="36" t="s">
        <v>100</v>
      </c>
      <c r="BM7" s="36" t="s">
        <v>100</v>
      </c>
      <c r="BN7" s="36">
        <v>643.19000000000005</v>
      </c>
      <c r="BO7" s="36">
        <v>763.62</v>
      </c>
      <c r="BP7" s="36" t="s">
        <v>100</v>
      </c>
      <c r="BQ7" s="36" t="s">
        <v>100</v>
      </c>
      <c r="BR7" s="36" t="s">
        <v>100</v>
      </c>
      <c r="BS7" s="36" t="s">
        <v>100</v>
      </c>
      <c r="BT7" s="36">
        <v>119.02</v>
      </c>
      <c r="BU7" s="36" t="s">
        <v>100</v>
      </c>
      <c r="BV7" s="36" t="s">
        <v>100</v>
      </c>
      <c r="BW7" s="36" t="s">
        <v>100</v>
      </c>
      <c r="BX7" s="36" t="s">
        <v>100</v>
      </c>
      <c r="BY7" s="36">
        <v>101.54</v>
      </c>
      <c r="BZ7" s="36">
        <v>98.53</v>
      </c>
      <c r="CA7" s="36" t="s">
        <v>100</v>
      </c>
      <c r="CB7" s="36" t="s">
        <v>100</v>
      </c>
      <c r="CC7" s="36" t="s">
        <v>100</v>
      </c>
      <c r="CD7" s="36" t="s">
        <v>100</v>
      </c>
      <c r="CE7" s="36">
        <v>105.81</v>
      </c>
      <c r="CF7" s="36" t="s">
        <v>100</v>
      </c>
      <c r="CG7" s="36" t="s">
        <v>100</v>
      </c>
      <c r="CH7" s="36" t="s">
        <v>100</v>
      </c>
      <c r="CI7" s="36" t="s">
        <v>100</v>
      </c>
      <c r="CJ7" s="36">
        <v>116.15</v>
      </c>
      <c r="CK7" s="36">
        <v>139.69999999999999</v>
      </c>
      <c r="CL7" s="36" t="s">
        <v>100</v>
      </c>
      <c r="CM7" s="36" t="s">
        <v>100</v>
      </c>
      <c r="CN7" s="36" t="s">
        <v>100</v>
      </c>
      <c r="CO7" s="36" t="s">
        <v>100</v>
      </c>
      <c r="CP7" s="36" t="s">
        <v>100</v>
      </c>
      <c r="CQ7" s="36" t="s">
        <v>100</v>
      </c>
      <c r="CR7" s="36" t="s">
        <v>100</v>
      </c>
      <c r="CS7" s="36" t="s">
        <v>100</v>
      </c>
      <c r="CT7" s="36" t="s">
        <v>100</v>
      </c>
      <c r="CU7" s="36">
        <v>72.239999999999995</v>
      </c>
      <c r="CV7" s="36">
        <v>60.01</v>
      </c>
      <c r="CW7" s="36" t="s">
        <v>100</v>
      </c>
      <c r="CX7" s="36" t="s">
        <v>100</v>
      </c>
      <c r="CY7" s="36" t="s">
        <v>100</v>
      </c>
      <c r="CZ7" s="36" t="s">
        <v>100</v>
      </c>
      <c r="DA7" s="36">
        <v>89.75</v>
      </c>
      <c r="DB7" s="36" t="s">
        <v>100</v>
      </c>
      <c r="DC7" s="36" t="s">
        <v>100</v>
      </c>
      <c r="DD7" s="36" t="s">
        <v>100</v>
      </c>
      <c r="DE7" s="36" t="s">
        <v>100</v>
      </c>
      <c r="DF7" s="36">
        <v>96.84</v>
      </c>
      <c r="DG7" s="36">
        <v>94.73</v>
      </c>
      <c r="DH7" s="36" t="s">
        <v>100</v>
      </c>
      <c r="DI7" s="36" t="s">
        <v>100</v>
      </c>
      <c r="DJ7" s="36" t="s">
        <v>100</v>
      </c>
      <c r="DK7" s="36" t="s">
        <v>100</v>
      </c>
      <c r="DL7" s="36">
        <v>2.78</v>
      </c>
      <c r="DM7" s="36" t="s">
        <v>100</v>
      </c>
      <c r="DN7" s="36" t="s">
        <v>100</v>
      </c>
      <c r="DO7" s="36" t="s">
        <v>100</v>
      </c>
      <c r="DP7" s="36" t="s">
        <v>100</v>
      </c>
      <c r="DQ7" s="36">
        <v>22.87</v>
      </c>
      <c r="DR7" s="36">
        <v>36.85</v>
      </c>
      <c r="DS7" s="36" t="s">
        <v>100</v>
      </c>
      <c r="DT7" s="36" t="s">
        <v>100</v>
      </c>
      <c r="DU7" s="36" t="s">
        <v>100</v>
      </c>
      <c r="DV7" s="36" t="s">
        <v>100</v>
      </c>
      <c r="DW7" s="36">
        <v>0.69</v>
      </c>
      <c r="DX7" s="36" t="s">
        <v>100</v>
      </c>
      <c r="DY7" s="36" t="s">
        <v>100</v>
      </c>
      <c r="DZ7" s="36" t="s">
        <v>100</v>
      </c>
      <c r="EA7" s="36" t="s">
        <v>100</v>
      </c>
      <c r="EB7" s="36">
        <v>1.2</v>
      </c>
      <c r="EC7" s="36">
        <v>4.5599999999999996</v>
      </c>
      <c r="ED7" s="36" t="s">
        <v>100</v>
      </c>
      <c r="EE7" s="36" t="s">
        <v>100</v>
      </c>
      <c r="EF7" s="36" t="s">
        <v>100</v>
      </c>
      <c r="EG7" s="36" t="s">
        <v>100</v>
      </c>
      <c r="EH7" s="36">
        <v>0.17</v>
      </c>
      <c r="EI7" s="36" t="s">
        <v>100</v>
      </c>
      <c r="EJ7" s="36" t="s">
        <v>100</v>
      </c>
      <c r="EK7" s="36" t="s">
        <v>100</v>
      </c>
      <c r="EL7" s="36" t="s">
        <v>100</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20040215</cp:lastModifiedBy>
  <cp:lastPrinted>2017-02-14T02:35:12Z</cp:lastPrinted>
  <dcterms:created xsi:type="dcterms:W3CDTF">2017-02-08T02:36:24Z</dcterms:created>
  <dcterms:modified xsi:type="dcterms:W3CDTF">2017-02-22T04:17:32Z</dcterms:modified>
</cp:coreProperties>
</file>