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0245" windowHeight="8100"/>
  </bookViews>
  <sheets>
    <sheet name="法適用_水道事業" sheetId="4" r:id="rId1"/>
    <sheet name="データ" sheetId="5" state="hidden" r:id="rId2"/>
  </sheets>
  <calcPr calcId="145621"/>
</workbook>
</file>

<file path=xl/calcChain.xml><?xml version="1.0" encoding="utf-8"?>
<calcChain xmlns="http://schemas.openxmlformats.org/spreadsheetml/2006/main">
  <c r="C10"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D10" i="5" l="1"/>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<sst xmlns="http://schemas.openxmlformats.org/spreadsheetml/2006/main" count="217" uniqueCount="106">
  <si>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</si>
  <si>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</si>
  <si>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</si>
  <si>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</si>
  <si>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</si>
  <si>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</si>
  <si>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</si>
  <si>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</si>
  <si>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</si>
  <si>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</si>
  <si>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</si>
  <si>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</si>
  <si>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</si>
  <si>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</si>
  <si>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</si>
  <si>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</si>
  <si>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</si>
  <si>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</si>
  <si>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</si>
  <si>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</si>
  <si>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</si>
  <si>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</si>
  <si>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</si>
  <si>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</si>
  <si>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</si>
  <si>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</si>
  <si>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</si>
  <si>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</si>
  <si>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</si>
  <si>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</si>
  <si>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</si>
  <si>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</si>
  <si>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</si>
  <si>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</si>
  <si>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</si>
  <si>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</si>
  <si>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</si>
  <si>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</si>
  <si>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</si>
  <si>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</si>
  <si>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</si>
  <si>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</si>
  <si>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</si>
  <si>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</si>
  <si>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</si>
  <si>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</si>
  <si>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</si>
  <si>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</si>
  <si>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</si>
  <si>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</si>
  <si>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</si>
  <si>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</si>
  <si>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</si>
  <si>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</si>
  <si>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</si>
  <si>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</si>
  <si>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</si>
  <si>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</si>
  <si>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</si>
  <si>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</si>
  <si>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</si>
  <si>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</si>
  <si>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</si>
  <si>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</si>
  <si>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</si>
  <si>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</si>
  <si>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</si>
  <si>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</si>
  <si>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</si>
  <si>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</si>
  <si>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</si>
  <si>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</si>
  <si>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</si>
  <si>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</si>
  <si>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</si>
  <si>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</si>
  <si>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</si>
  <si>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</si>
  <si>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</si>
  <si>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</si>
  <si>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</si>
  <si>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</si>
  <si>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</si>
  <si>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</si>
  <si>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</si>
  <si>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</si>
  <si>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</si>
  <si>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</si>
  <si>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</si>
  <si>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</si>
  <si>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</si>
  <si>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</si>
  <si>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吹田市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</si>
  <si>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</si>
  <si>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</si>
  <si>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</si>
  <si>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</si>
  <si>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</si>
  <si>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</si>
  <si>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</si>
  <si>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</si>
  <si>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</si>
  <si>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</si>
  <si>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平均値の推移と同様に微増の傾向にあり、老朽化した施設が年々増加している状況である。長寿命化を図りつつ、調査･点検、評価･診断のもと、本市独自の更新基準を定め効率的な施設更新を進めている。
　②管路経年化率は平均値よりも著しく高い。本市の水道は歴史が古く、昭和2年の給水開始より、まちの発展とともに急速に拡張してきた。特に1960年から70年代にかけて、高度経済成長期の象徴とされる万博の開催とともに、千里ニュータウンの開発が行われた。その発展の過程の中で建設された大量の水道管が法定耐用年数の40年を超えたことにより、管路経年化率が高くなっているものと考えている。
　③管路更新率はH25から平均値よりも高い約1%の水準を維持している。</t>
    <rPh sb="2" eb="4">
      <t>ユウケイ</t>
    </rPh>
    <rPh sb="4" eb="6">
      <t>コテイ</t>
    </rPh>
    <rPh sb="6" eb="8">
      <t>シサン</t>
    </rPh>
    <rPh sb="8" eb="10">
      <t>ゲンカ</t>
    </rPh>
    <rPh sb="10" eb="12">
      <t>ショウキャク</t>
    </rPh>
    <rPh sb="12" eb="13">
      <t>リツ</t>
    </rPh>
    <rPh sb="14" eb="17">
      <t>ヘイキンチ</t>
    </rPh>
    <rPh sb="18" eb="20">
      <t>スイイ</t>
    </rPh>
    <rPh sb="21" eb="23">
      <t>ドウヨウ</t>
    </rPh>
    <rPh sb="24" eb="26">
      <t>ビゾウ</t>
    </rPh>
    <rPh sb="27" eb="29">
      <t>ケイコウ</t>
    </rPh>
    <rPh sb="33" eb="35">
      <t>ロウキュウ</t>
    </rPh>
    <rPh sb="35" eb="36">
      <t>カ</t>
    </rPh>
    <rPh sb="38" eb="40">
      <t>シセツ</t>
    </rPh>
    <rPh sb="41" eb="43">
      <t>ネンネン</t>
    </rPh>
    <rPh sb="43" eb="45">
      <t>ゾウカ</t>
    </rPh>
    <rPh sb="49" eb="51">
      <t>ジョウキョウ</t>
    </rPh>
    <rPh sb="55" eb="56">
      <t>チョウ</t>
    </rPh>
    <rPh sb="56" eb="59">
      <t>ジュミョウカ</t>
    </rPh>
    <rPh sb="60" eb="61">
      <t>ハカ</t>
    </rPh>
    <rPh sb="80" eb="81">
      <t>ホン</t>
    </rPh>
    <rPh sb="81" eb="82">
      <t>シ</t>
    </rPh>
    <rPh sb="82" eb="84">
      <t>ドクジ</t>
    </rPh>
    <rPh sb="85" eb="87">
      <t>コウシン</t>
    </rPh>
    <rPh sb="87" eb="89">
      <t>キジュン</t>
    </rPh>
    <rPh sb="90" eb="91">
      <t>サダ</t>
    </rPh>
    <rPh sb="92" eb="95">
      <t>コウリツテキ</t>
    </rPh>
    <rPh sb="96" eb="98">
      <t>シセツ</t>
    </rPh>
    <rPh sb="98" eb="100">
      <t>コウシン</t>
    </rPh>
    <rPh sb="101" eb="102">
      <t>スス</t>
    </rPh>
    <rPh sb="110" eb="112">
      <t>カンロ</t>
    </rPh>
    <rPh sb="112" eb="115">
      <t>ケイネンカ</t>
    </rPh>
    <rPh sb="115" eb="116">
      <t>リツ</t>
    </rPh>
    <rPh sb="117" eb="120">
      <t>ヘイキンチ</t>
    </rPh>
    <rPh sb="123" eb="124">
      <t>イチジル</t>
    </rPh>
    <rPh sb="126" eb="127">
      <t>タカ</t>
    </rPh>
    <rPh sb="129" eb="130">
      <t>ホン</t>
    </rPh>
    <rPh sb="130" eb="131">
      <t>シ</t>
    </rPh>
    <rPh sb="132" eb="134">
      <t>スイドウ</t>
    </rPh>
    <rPh sb="141" eb="143">
      <t>ショウワ</t>
    </rPh>
    <rPh sb="144" eb="145">
      <t>ネン</t>
    </rPh>
    <rPh sb="146" eb="148">
      <t>キュウスイ</t>
    </rPh>
    <rPh sb="148" eb="150">
      <t>カイシ</t>
    </rPh>
    <rPh sb="156" eb="158">
      <t>ハッテン</t>
    </rPh>
    <rPh sb="162" eb="164">
      <t>キュウソク</t>
    </rPh>
    <rPh sb="165" eb="167">
      <t>カクチョウ</t>
    </rPh>
    <rPh sb="172" eb="173">
      <t>トク</t>
    </rPh>
    <rPh sb="178" eb="179">
      <t>ネン</t>
    </rPh>
    <rPh sb="183" eb="184">
      <t>ネン</t>
    </rPh>
    <rPh sb="184" eb="185">
      <t>ダイ</t>
    </rPh>
    <rPh sb="190" eb="192">
      <t>コウド</t>
    </rPh>
    <rPh sb="192" eb="194">
      <t>ケイザイ</t>
    </rPh>
    <rPh sb="194" eb="197">
      <t>セイチョウキ</t>
    </rPh>
    <rPh sb="198" eb="200">
      <t>ショウチョウ</t>
    </rPh>
    <rPh sb="204" eb="206">
      <t>バンパク</t>
    </rPh>
    <rPh sb="207" eb="209">
      <t>カイサイ</t>
    </rPh>
    <rPh sb="214" eb="216">
      <t>センリ</t>
    </rPh>
    <rPh sb="223" eb="225">
      <t>カイハツ</t>
    </rPh>
    <rPh sb="226" eb="227">
      <t>オコナ</t>
    </rPh>
    <rPh sb="233" eb="235">
      <t>ハッテン</t>
    </rPh>
    <rPh sb="236" eb="238">
      <t>カテイ</t>
    </rPh>
    <rPh sb="239" eb="240">
      <t>ナカ</t>
    </rPh>
    <rPh sb="241" eb="243">
      <t>ケンセツ</t>
    </rPh>
    <rPh sb="246" eb="248">
      <t>タイリョウ</t>
    </rPh>
    <rPh sb="251" eb="252">
      <t>カン</t>
    </rPh>
    <rPh sb="253" eb="255">
      <t>ホウテイ</t>
    </rPh>
    <rPh sb="255" eb="257">
      <t>タイヨウ</t>
    </rPh>
    <rPh sb="257" eb="259">
      <t>ネンスウ</t>
    </rPh>
    <rPh sb="262" eb="263">
      <t>ネン</t>
    </rPh>
    <rPh sb="264" eb="265">
      <t>コ</t>
    </rPh>
    <rPh sb="273" eb="275">
      <t>カンロ</t>
    </rPh>
    <rPh sb="275" eb="278">
      <t>ケイネンカ</t>
    </rPh>
    <rPh sb="278" eb="279">
      <t>リツ</t>
    </rPh>
    <rPh sb="280" eb="281">
      <t>タカ</t>
    </rPh>
    <rPh sb="290" eb="291">
      <t>カンガ</t>
    </rPh>
    <rPh sb="299" eb="301">
      <t>カンロ</t>
    </rPh>
    <rPh sb="301" eb="303">
      <t>コウシン</t>
    </rPh>
    <rPh sb="303" eb="304">
      <t>リツ</t>
    </rPh>
    <rPh sb="318" eb="319">
      <t>ヤク</t>
    </rPh>
    <rPh sb="322" eb="324">
      <t>スイジュン</t>
    </rPh>
    <rPh sb="325" eb="327">
      <t>イジ</t>
    </rPh>
    <phoneticPr fontId="4"/>
  </si>
  <si>
    <r>
      <t>　①②経常収支比率はいずれの年度も100%を超えており、単年度黒字を続けているものの、類似団体平均値(以下、「平均値」)を下回っている。使用者による節水やコスト削減の取組みのほか、地下水を併用する事業者の増加により給水量が低下し給水収益が減少し続けており、累積欠損は発生していないものの、今後の更新投資等に充てる財源の確保を考慮すれば、現在の収益では不十分と考えている。なお、H26から値が増加しているのは、会計制度の見直しにより長期前受金戻入を計上したことによるものである。
　</t>
    </r>
    <r>
      <rPr>
        <sz val="9"/>
        <rFont val="ＭＳ Ｐゴシック"/>
        <family val="3"/>
        <charset val="128"/>
      </rPr>
      <t>③流動比率はいずれの年度も200%を超えており、一定の支払能力は確保できている。なお、H26から下落しているのは、会計制度の見直しに伴う企業債の流動負債への計上等によるものである。</t>
    </r>
    <r>
      <rPr>
        <sz val="9"/>
        <color theme="1"/>
        <rFont val="ＭＳ Ｐゴシック"/>
        <family val="3"/>
        <charset val="128"/>
      </rPr>
      <t xml:space="preserve">
　④企業債残高対給水収益比率は、平均値よりも低い水準を維持している。これは低い料金水準を維持しながら外部資金にも依存しすぎることなく施設整備を進めてきたためである。
　⑤料金回収率はH26から会計制度の見直しにより長期前受金戻入を計上したことで100%を上回っているが、H25以前と同様に旧会計基準を適用すれば100%未満となる。使用者の全件数のうち96%が給水原価未満(原価割れ)となる料金水準の低さが主な要因と考えている。今後の施設整備費の増大を考慮すれば十分な水準とはいえない。
　⑥給水原価は平均値よりも10%以上低い値で推移している。地形を活かした自然流下の配水を推進し、また、給水原価が安い自己水を最大限に活用するなどの効率的な水運用のほか、職員削減や業務委託の推進などの経営効率化が一定の効果を上げているものと考えている。
　⑦施設利用率は平均値よりもかなり高い水準にある。適切な施設規模を確保するなど、効率的に施設を活用できている。
　⑧有収率はH27で大口径管の漏水が複数回発生したことにより、やや低下したが、依然平均値よりも4ポイント程度高い値で推移している。本市では、昭和51年より漏水防止対策に取り組んでおり、平成26年度末時点の水道統計調査(厚生労働省)では、全国の給水人口20万人以上の99事業体のうち8番目に高い値となっている。</t>
    </r>
    <rPh sb="3" eb="5">
      <t>ケイジョウ</t>
    </rPh>
    <rPh sb="5" eb="7">
      <t>シュウシ</t>
    </rPh>
    <rPh sb="7" eb="9">
      <t>ヒリツ</t>
    </rPh>
    <rPh sb="14" eb="16">
      <t>ネンド</t>
    </rPh>
    <rPh sb="22" eb="23">
      <t>コ</t>
    </rPh>
    <rPh sb="28" eb="31">
      <t>タンネンド</t>
    </rPh>
    <rPh sb="31" eb="33">
      <t>クロジ</t>
    </rPh>
    <rPh sb="34" eb="35">
      <t>ツヅ</t>
    </rPh>
    <rPh sb="43" eb="45">
      <t>ルイジ</t>
    </rPh>
    <rPh sb="45" eb="47">
      <t>ダンタイ</t>
    </rPh>
    <rPh sb="47" eb="49">
      <t>ヘイキン</t>
    </rPh>
    <rPh sb="49" eb="50">
      <t>チ</t>
    </rPh>
    <rPh sb="51" eb="53">
      <t>イカ</t>
    </rPh>
    <rPh sb="55" eb="58">
      <t>ヘイキンチ</t>
    </rPh>
    <rPh sb="61" eb="63">
      <t>シタマワ</t>
    </rPh>
    <rPh sb="102" eb="104">
      <t>ゾウカ</t>
    </rPh>
    <rPh sb="193" eb="194">
      <t>アタイ</t>
    </rPh>
    <rPh sb="195" eb="197">
      <t>ゾウカ</t>
    </rPh>
    <rPh sb="204" eb="206">
      <t>カイケイ</t>
    </rPh>
    <rPh sb="206" eb="208">
      <t>セイド</t>
    </rPh>
    <rPh sb="209" eb="211">
      <t>ミナオ</t>
    </rPh>
    <rPh sb="215" eb="217">
      <t>チョウキ</t>
    </rPh>
    <rPh sb="217" eb="220">
      <t>マエウケキン</t>
    </rPh>
    <rPh sb="220" eb="222">
      <t>レイニュウ</t>
    </rPh>
    <rPh sb="223" eb="225">
      <t>ケイジョウ</t>
    </rPh>
    <rPh sb="241" eb="243">
      <t>リュウドウ</t>
    </rPh>
    <rPh sb="243" eb="245">
      <t>ヒリツ</t>
    </rPh>
    <rPh sb="250" eb="252">
      <t>ネンド</t>
    </rPh>
    <rPh sb="258" eb="259">
      <t>コ</t>
    </rPh>
    <rPh sb="267" eb="269">
      <t>シハラ</t>
    </rPh>
    <rPh sb="269" eb="271">
      <t>ノウリョク</t>
    </rPh>
    <rPh sb="272" eb="274">
      <t>カクホ</t>
    </rPh>
    <rPh sb="288" eb="290">
      <t>ゲラク</t>
    </rPh>
    <rPh sb="297" eb="299">
      <t>カイケイ</t>
    </rPh>
    <rPh sb="299" eb="301">
      <t>セイド</t>
    </rPh>
    <rPh sb="302" eb="304">
      <t>ミナオ</t>
    </rPh>
    <rPh sb="306" eb="307">
      <t>トモナ</t>
    </rPh>
    <rPh sb="308" eb="310">
      <t>キギョウ</t>
    </rPh>
    <rPh sb="310" eb="311">
      <t>サイ</t>
    </rPh>
    <rPh sb="312" eb="314">
      <t>リュウドウ</t>
    </rPh>
    <rPh sb="314" eb="316">
      <t>フサイ</t>
    </rPh>
    <rPh sb="318" eb="320">
      <t>ケイジョウ</t>
    </rPh>
    <rPh sb="320" eb="321">
      <t>トウ</t>
    </rPh>
    <rPh sb="333" eb="335">
      <t>キギョウ</t>
    </rPh>
    <rPh sb="335" eb="336">
      <t>サイ</t>
    </rPh>
    <rPh sb="336" eb="338">
      <t>ザンダカ</t>
    </rPh>
    <rPh sb="338" eb="339">
      <t>タイ</t>
    </rPh>
    <rPh sb="339" eb="341">
      <t>キュウスイ</t>
    </rPh>
    <rPh sb="341" eb="343">
      <t>シュウエキ</t>
    </rPh>
    <rPh sb="343" eb="345">
      <t>ヒリツ</t>
    </rPh>
    <rPh sb="347" eb="350">
      <t>ヘイキンチ</t>
    </rPh>
    <rPh sb="353" eb="354">
      <t>ヒク</t>
    </rPh>
    <rPh sb="355" eb="357">
      <t>スイジュン</t>
    </rPh>
    <rPh sb="358" eb="360">
      <t>イジ</t>
    </rPh>
    <rPh sb="368" eb="369">
      <t>ヒク</t>
    </rPh>
    <rPh sb="370" eb="372">
      <t>リョウキン</t>
    </rPh>
    <rPh sb="372" eb="374">
      <t>スイジュン</t>
    </rPh>
    <rPh sb="375" eb="377">
      <t>イジ</t>
    </rPh>
    <rPh sb="381" eb="383">
      <t>ガイブ</t>
    </rPh>
    <rPh sb="383" eb="385">
      <t>シキン</t>
    </rPh>
    <rPh sb="387" eb="389">
      <t>イゾン</t>
    </rPh>
    <rPh sb="397" eb="399">
      <t>シセツ</t>
    </rPh>
    <rPh sb="399" eb="401">
      <t>セイビ</t>
    </rPh>
    <rPh sb="402" eb="403">
      <t>スス</t>
    </rPh>
    <rPh sb="416" eb="418">
      <t>リョウキン</t>
    </rPh>
    <rPh sb="418" eb="420">
      <t>カイシュウ</t>
    </rPh>
    <rPh sb="420" eb="421">
      <t>リツ</t>
    </rPh>
    <rPh sb="458" eb="460">
      <t>ウワマワ</t>
    </rPh>
    <rPh sb="496" eb="498">
      <t>シヨウ</t>
    </rPh>
    <rPh sb="498" eb="499">
      <t>シャ</t>
    </rPh>
    <rPh sb="500" eb="501">
      <t>ゼン</t>
    </rPh>
    <rPh sb="501" eb="503">
      <t>ケンスウ</t>
    </rPh>
    <rPh sb="510" eb="512">
      <t>キュウスイ</t>
    </rPh>
    <rPh sb="512" eb="514">
      <t>ゲンカ</t>
    </rPh>
    <rPh sb="514" eb="516">
      <t>ミマン</t>
    </rPh>
    <rPh sb="517" eb="519">
      <t>ゲンカ</t>
    </rPh>
    <rPh sb="519" eb="520">
      <t>ワ</t>
    </rPh>
    <rPh sb="525" eb="527">
      <t>リョウキン</t>
    </rPh>
    <rPh sb="527" eb="529">
      <t>スイジュン</t>
    </rPh>
    <rPh sb="530" eb="531">
      <t>ヒク</t>
    </rPh>
    <rPh sb="533" eb="534">
      <t>オモ</t>
    </rPh>
    <rPh sb="535" eb="537">
      <t>ヨウイン</t>
    </rPh>
    <rPh sb="538" eb="539">
      <t>カンガ</t>
    </rPh>
    <rPh sb="544" eb="546">
      <t>コンゴ</t>
    </rPh>
    <rPh sb="551" eb="552">
      <t>ヒ</t>
    </rPh>
    <rPh sb="556" eb="558">
      <t>コウリョ</t>
    </rPh>
    <rPh sb="576" eb="578">
      <t>キュウスイ</t>
    </rPh>
    <rPh sb="578" eb="580">
      <t>ゲンカ</t>
    </rPh>
    <rPh sb="581" eb="584">
      <t>ヘイキンチ</t>
    </rPh>
    <rPh sb="590" eb="592">
      <t>イジョウ</t>
    </rPh>
    <rPh sb="592" eb="593">
      <t>ヒク</t>
    </rPh>
    <rPh sb="594" eb="595">
      <t>アタイ</t>
    </rPh>
    <rPh sb="596" eb="598">
      <t>スイイ</t>
    </rPh>
    <rPh sb="603" eb="605">
      <t>チケイ</t>
    </rPh>
    <rPh sb="606" eb="607">
      <t>イ</t>
    </rPh>
    <rPh sb="610" eb="612">
      <t>シゼン</t>
    </rPh>
    <rPh sb="612" eb="614">
      <t>リュウカ</t>
    </rPh>
    <rPh sb="615" eb="617">
      <t>ハイスイ</t>
    </rPh>
    <rPh sb="618" eb="620">
      <t>スイシン</t>
    </rPh>
    <rPh sb="625" eb="627">
      <t>キュウスイ</t>
    </rPh>
    <rPh sb="627" eb="629">
      <t>ゲンカ</t>
    </rPh>
    <rPh sb="630" eb="631">
      <t>ヤス</t>
    </rPh>
    <rPh sb="632" eb="634">
      <t>ジコ</t>
    </rPh>
    <rPh sb="634" eb="635">
      <t>スイ</t>
    </rPh>
    <rPh sb="636" eb="639">
      <t>サイダイゲン</t>
    </rPh>
    <rPh sb="640" eb="642">
      <t>カツヨウ</t>
    </rPh>
    <rPh sb="647" eb="650">
      <t>コウリツテキ</t>
    </rPh>
    <rPh sb="651" eb="652">
      <t>ミズ</t>
    </rPh>
    <rPh sb="652" eb="654">
      <t>ウンヨウ</t>
    </rPh>
    <rPh sb="660" eb="662">
      <t>サクゲン</t>
    </rPh>
    <rPh sb="663" eb="665">
      <t>ギョウム</t>
    </rPh>
    <rPh sb="665" eb="667">
      <t>イタク</t>
    </rPh>
    <rPh sb="668" eb="670">
      <t>スイシン</t>
    </rPh>
    <rPh sb="673" eb="675">
      <t>ケイエイ</t>
    </rPh>
    <rPh sb="675" eb="678">
      <t>コウリツカ</t>
    </rPh>
    <rPh sb="679" eb="681">
      <t>イッテイ</t>
    </rPh>
    <rPh sb="682" eb="684">
      <t>コウカ</t>
    </rPh>
    <rPh sb="685" eb="686">
      <t>ア</t>
    </rPh>
    <rPh sb="693" eb="694">
      <t>カンガ</t>
    </rPh>
    <rPh sb="702" eb="704">
      <t>シセツ</t>
    </rPh>
    <rPh sb="704" eb="707">
      <t>リヨウリツ</t>
    </rPh>
    <rPh sb="708" eb="711">
      <t>ヘイキンチ</t>
    </rPh>
    <rPh sb="717" eb="718">
      <t>タカ</t>
    </rPh>
    <rPh sb="719" eb="721">
      <t>スイジュン</t>
    </rPh>
    <rPh sb="725" eb="727">
      <t>テキセツ</t>
    </rPh>
    <rPh sb="728" eb="730">
      <t>シセツ</t>
    </rPh>
    <rPh sb="730" eb="732">
      <t>キボ</t>
    </rPh>
    <rPh sb="733" eb="735">
      <t>カクホ</t>
    </rPh>
    <rPh sb="740" eb="743">
      <t>コウリツテキ</t>
    </rPh>
    <rPh sb="744" eb="746">
      <t>シセツ</t>
    </rPh>
    <rPh sb="747" eb="749">
      <t>カツヨウ</t>
    </rPh>
    <rPh sb="758" eb="760">
      <t>ユウシュウ</t>
    </rPh>
    <rPh sb="760" eb="761">
      <t>リツ</t>
    </rPh>
    <rPh sb="766" eb="767">
      <t>ダイ</t>
    </rPh>
    <rPh sb="767" eb="769">
      <t>コウケイ</t>
    </rPh>
    <rPh sb="769" eb="770">
      <t>カン</t>
    </rPh>
    <rPh sb="771" eb="773">
      <t>ロウスイ</t>
    </rPh>
    <rPh sb="774" eb="777">
      <t>フクスウカイ</t>
    </rPh>
    <rPh sb="777" eb="779">
      <t>ハッセイ</t>
    </rPh>
    <rPh sb="789" eb="791">
      <t>テイカ</t>
    </rPh>
    <rPh sb="795" eb="797">
      <t>イゼン</t>
    </rPh>
    <rPh sb="797" eb="800">
      <t>ヘイキンチ</t>
    </rPh>
    <rPh sb="808" eb="810">
      <t>テイド</t>
    </rPh>
    <rPh sb="810" eb="811">
      <t>タカ</t>
    </rPh>
    <rPh sb="812" eb="813">
      <t>アタイ</t>
    </rPh>
    <rPh sb="814" eb="816">
      <t>スイイ</t>
    </rPh>
    <rPh sb="848" eb="850">
      <t>ヘイセイ</t>
    </rPh>
    <rPh sb="852" eb="853">
      <t>ネン</t>
    </rPh>
    <rPh sb="853" eb="854">
      <t>ド</t>
    </rPh>
    <rPh sb="854" eb="855">
      <t>マツ</t>
    </rPh>
    <rPh sb="855" eb="857">
      <t>ジテン</t>
    </rPh>
    <rPh sb="858" eb="860">
      <t>スイドウ</t>
    </rPh>
    <rPh sb="860" eb="862">
      <t>トウケイ</t>
    </rPh>
    <rPh sb="862" eb="864">
      <t>チョウサ</t>
    </rPh>
    <rPh sb="865" eb="867">
      <t>コウセイ</t>
    </rPh>
    <rPh sb="867" eb="870">
      <t>ロウドウショウ</t>
    </rPh>
    <rPh sb="874" eb="876">
      <t>ゼンコク</t>
    </rPh>
    <rPh sb="890" eb="893">
      <t>ジギョウタイ</t>
    </rPh>
    <rPh sb="897" eb="899">
      <t>バンメ</t>
    </rPh>
    <rPh sb="900" eb="901">
      <t>タカ</t>
    </rPh>
    <rPh sb="902" eb="903">
      <t>アタイ</t>
    </rPh>
    <phoneticPr fontId="4"/>
  </si>
  <si>
    <t>　経営面について、施設を有効に利用し(⑦)、維持管理に努めることで高い有収率を保っており(⑧)、給水原価は平均値よりも低く抑えることができている(⑥)。しかしながら、単年度の黒字幅が小さく施設整備に回せるほどの資金的な余裕がないこと(①)や、継続的に逆ザヤの状態(水道水の原価よりも売り値が安い状態)にあること(⑤)などから、料金水準の低さが浮き彫りになっている。
　老朽化の状況について、管路更新率がようやく1%を上回る水準になってきたものの、依然管路経年化率は非常に高い(②)状況にある。本市では、水道管の実際の使用年数を40年～100年(管種等による)と設定しており、当該使用年数内で更新を実現していくためには、今後もこれまで以上の管路更新率が必要と考えている。このような施設更新をさらに加速するためには、多大な資金が必要となることから、本市では、アセットマネジメント(資産管理)により、必要となる施設更新費用の平準化などに取り組み、持続可能な事業推進に努めている。
　今後増大する更新投資や減少する水需要を踏まえ、適正な料金水準や体系について検討を行った結果、H28年4月から平均10%の水道料金値上げを実施している(2年間かけて段階的に実施)。健全な水道事業を持続していくため総務省から策定が求められている「経営戦略」策定に取り組むなかで、さらなる老朽施設の更新も含めた水道施設の再構築を急ぐため、広域連携による施設のダウンサイジングなどの効率化も図りつつ、料金水準の検証を続け、必要な見直しを図っていく。</t>
    <rPh sb="168" eb="169">
      <t>ヒク</t>
    </rPh>
    <rPh sb="171" eb="172">
      <t>ウ</t>
    </rPh>
    <rPh sb="173" eb="174">
      <t>ボ</t>
    </rPh>
    <rPh sb="195" eb="197">
      <t>カンロ</t>
    </rPh>
    <rPh sb="197" eb="199">
      <t>コウシン</t>
    </rPh>
    <rPh sb="199" eb="200">
      <t>リツ</t>
    </rPh>
    <rPh sb="208" eb="210">
      <t>ウワマワ</t>
    </rPh>
    <rPh sb="211" eb="213">
      <t>スイジュン</t>
    </rPh>
    <rPh sb="223" eb="225">
      <t>イゼン</t>
    </rPh>
    <rPh sb="255" eb="257">
      <t>ジッサイ</t>
    </rPh>
    <rPh sb="287" eb="289">
      <t>トウガイ</t>
    </rPh>
    <rPh sb="289" eb="291">
      <t>シヨウ</t>
    </rPh>
    <rPh sb="291" eb="293">
      <t>ネンスウ</t>
    </rPh>
    <rPh sb="293" eb="294">
      <t>ナイ</t>
    </rPh>
    <rPh sb="295" eb="297">
      <t>コウシン</t>
    </rPh>
    <rPh sb="298" eb="300">
      <t>ジツゲン</t>
    </rPh>
    <rPh sb="309" eb="311">
      <t>コンゴ</t>
    </rPh>
    <rPh sb="316" eb="318">
      <t>イジョウ</t>
    </rPh>
    <rPh sb="347" eb="349">
      <t>カソク</t>
    </rPh>
    <rPh sb="388" eb="390">
      <t>シサン</t>
    </rPh>
    <rPh sb="390" eb="392">
      <t>カンリ</t>
    </rPh>
    <rPh sb="397" eb="399">
      <t>ヒツヨウ</t>
    </rPh>
    <rPh sb="402" eb="404">
      <t>シセツ</t>
    </rPh>
    <rPh sb="404" eb="406">
      <t>コウシン</t>
    </rPh>
    <rPh sb="409" eb="412">
      <t>ヘイジュンカ</t>
    </rPh>
    <rPh sb="415" eb="416">
      <t>ト</t>
    </rPh>
    <rPh sb="417" eb="418">
      <t>ク</t>
    </rPh>
    <rPh sb="430" eb="431">
      <t>ツト</t>
    </rPh>
    <rPh sb="449" eb="451">
      <t>ゲンショウ</t>
    </rPh>
    <rPh sb="453" eb="454">
      <t>ミズ</t>
    </rPh>
    <rPh sb="454" eb="456">
      <t>ジュヨウ</t>
    </rPh>
    <rPh sb="487" eb="488">
      <t>ネン</t>
    </rPh>
    <rPh sb="489" eb="490">
      <t>ガツ</t>
    </rPh>
    <rPh sb="514" eb="515">
      <t>ネン</t>
    </rPh>
    <rPh sb="515" eb="516">
      <t>カン</t>
    </rPh>
    <rPh sb="519" eb="522">
      <t>ダンカイテキ</t>
    </rPh>
    <rPh sb="523" eb="525">
      <t>ジッシ</t>
    </rPh>
    <rPh sb="543" eb="546">
      <t>ソウムショウ</t>
    </rPh>
    <rPh sb="548" eb="550">
      <t>サクテイ</t>
    </rPh>
    <rPh sb="551" eb="552">
      <t>モト</t>
    </rPh>
    <rPh sb="559" eb="561">
      <t>ケイエイ</t>
    </rPh>
    <rPh sb="561" eb="563">
      <t>センリャク</t>
    </rPh>
    <rPh sb="564" eb="566">
      <t>サクテイ</t>
    </rPh>
    <rPh sb="567" eb="568">
      <t>ト</t>
    </rPh>
    <rPh sb="569" eb="570">
      <t>ク</t>
    </rPh>
    <rPh sb="579" eb="581">
      <t>ロウキュウ</t>
    </rPh>
    <rPh sb="581" eb="583">
      <t>シセツ</t>
    </rPh>
    <rPh sb="584" eb="586">
      <t>コウシン</t>
    </rPh>
    <rPh sb="587" eb="588">
      <t>フク</t>
    </rPh>
    <rPh sb="590" eb="592">
      <t>スイドウ</t>
    </rPh>
    <rPh sb="592" eb="594">
      <t>シセツ</t>
    </rPh>
    <rPh sb="595" eb="598">
      <t>サイコウチク</t>
    </rPh>
    <rPh sb="599" eb="600">
      <t>イソ</t>
    </rPh>
    <rPh sb="604" eb="606">
      <t>コウイキ</t>
    </rPh>
    <rPh sb="606" eb="608">
      <t>レンケイ</t>
    </rPh>
    <rPh sb="611" eb="613">
      <t>シセツ</t>
    </rPh>
    <rPh sb="625" eb="628">
      <t>コウリツカ</t>
    </rPh>
    <rPh sb="629" eb="630">
      <t>ハカ</t>
    </rPh>
    <rPh sb="634" eb="636">
      <t>リョウキン</t>
    </rPh>
    <rPh sb="636" eb="638">
      <t>スイジュン</t>
    </rPh>
    <rPh sb="639" eb="641">
      <t>ケンショウ</t>
    </rPh>
    <rPh sb="642" eb="643">
      <t>ツヅ</t>
    </rPh>
    <rPh sb="645" eb="647">
      <t>ヒツヨウ</t>
    </rPh>
    <rPh sb="648" eb="650">
      <t>ミナオ</t>
    </rPh>
    <rPh sb="652" eb="65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</si>
</sst>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5"/>
      <color theme="1"/>
      <name val="ＭＳ Ｐゴシック"/>
      <family val="3"/>
      <charset val="128"/>
    </font>
    <font>
      <sz val="10"/>
      <color theme="1"/>
      <name val="ＭＳ Ｐゴシック"/>
      <family val="3"/>
      <charset val="128"/>
    </font>
    <font>
      <sz val="9"/>
      <color theme="1"/>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4" fillId="0" borderId="9"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0.81</c:v>
                </c:pt>
                <c:pt idx="1">
                  <c:v>0.57999999999999996</c:v>
                </c:pt>
                <c:pt idx="2">
                  <c:v>1.39</c:v>
                </c:pt>
                <c:pt idx="3">
                  <c:v>0.95</c:v>
                </c:pt>
                <c:pt idx="4">
                  <c:v>1.56</c:v>
                </c:pt>
              </c:numCache>
            </c:numRef>
          </c:val>
        </c:ser>
        <c:dLbls>
          <c:showLegendKey val="0"/>
          <c:showVal val="0"/>
          <c:showCatName val="0"/>
          <c:showSerName val="0"/>
          <c:showPercent val="0"/>
          <c:showBubbleSize val="0"/>
        </c:dLbls>
        <c:gapWidth val="150"/>
        <c:axId val="89322624"/>
        <c:axId val="893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89322624"/>
        <c:axId val="89324544"/>
      </c:lineChart>
      <c:dateAx>
        <c:axId val="89322624"/>
        <c:scaling>
          <c:orientation val="minMax"/>
        </c:scaling>
        <c:delete val="1"/>
        <c:axPos val="b"/>
        <c:numFmt formatCode="ge" sourceLinked="1"/>
        <c:majorTickMark val="none"/>
        <c:minorTickMark val="none"/>
        <c:tickLblPos val="none"/>
        <c:crossAx val="89324544"/>
        <c:crosses val="autoZero"/>
        <c:auto val="1"/>
        <c:lblOffset val="100"/>
        <c:baseTimeUnit val="years"/>
      </c:dateAx>
      <c:valAx>
        <c:axId val="893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74.66</c:v>
                </c:pt>
                <c:pt idx="1">
                  <c:v>74.53</c:v>
                </c:pt>
                <c:pt idx="2">
                  <c:v>74.17</c:v>
                </c:pt>
                <c:pt idx="3">
                  <c:v>73.7</c:v>
                </c:pt>
                <c:pt idx="4">
                  <c:v>73.83</c:v>
                </c:pt>
              </c:numCache>
            </c:numRef>
          </c:val>
        </c:ser>
        <c:dLbls>
          <c:showLegendKey val="0"/>
          <c:showVal val="0"/>
          <c:showCatName val="0"/>
          <c:showSerName val="0"/>
          <c:showPercent val="0"/>
          <c:showBubbleSize val="0"/>
        </c:dLbls>
        <c:gapWidth val="150"/>
        <c:axId val="101971456"/>
        <c:axId val="1019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101971456"/>
        <c:axId val="101973376"/>
      </c:lineChart>
      <c:dateAx>
        <c:axId val="101971456"/>
        <c:scaling>
          <c:orientation val="minMax"/>
        </c:scaling>
        <c:delete val="1"/>
        <c:axPos val="b"/>
        <c:numFmt formatCode="ge" sourceLinked="1"/>
        <c:majorTickMark val="none"/>
        <c:minorTickMark val="none"/>
        <c:tickLblPos val="none"/>
        <c:crossAx val="101973376"/>
        <c:crosses val="autoZero"/>
        <c:auto val="1"/>
        <c:lblOffset val="100"/>
        <c:baseTimeUnit val="years"/>
      </c:dateAx>
      <c:valAx>
        <c:axId val="1019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95.99</c:v>
                </c:pt>
                <c:pt idx="1">
                  <c:v>96.03</c:v>
                </c:pt>
                <c:pt idx="2">
                  <c:v>96.13</c:v>
                </c:pt>
                <c:pt idx="3">
                  <c:v>95.98</c:v>
                </c:pt>
                <c:pt idx="4">
                  <c:v>95.12</c:v>
                </c:pt>
              </c:numCache>
            </c:numRef>
          </c:val>
        </c:ser>
        <c:dLbls>
          <c:showLegendKey val="0"/>
          <c:showVal val="0"/>
          <c:showCatName val="0"/>
          <c:showSerName val="0"/>
          <c:showPercent val="0"/>
          <c:showBubbleSize val="0"/>
        </c:dLbls>
        <c:gapWidth val="150"/>
        <c:axId val="102003840"/>
        <c:axId val="1020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102003840"/>
        <c:axId val="102005760"/>
      </c:lineChart>
      <c:dateAx>
        <c:axId val="102003840"/>
        <c:scaling>
          <c:orientation val="minMax"/>
        </c:scaling>
        <c:delete val="1"/>
        <c:axPos val="b"/>
        <c:numFmt formatCode="ge" sourceLinked="1"/>
        <c:majorTickMark val="none"/>
        <c:minorTickMark val="none"/>
        <c:tickLblPos val="none"/>
        <c:crossAx val="102005760"/>
        <c:crosses val="autoZero"/>
        <c:auto val="1"/>
        <c:lblOffset val="100"/>
        <c:baseTimeUnit val="years"/>
      </c:dateAx>
      <c:valAx>
        <c:axId val="1020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104.44</c:v>
                </c:pt>
                <c:pt idx="1">
                  <c:v>104.51</c:v>
                </c:pt>
                <c:pt idx="2">
                  <c:v>104.2</c:v>
                </c:pt>
                <c:pt idx="3">
                  <c:v>110.35</c:v>
                </c:pt>
                <c:pt idx="4">
                  <c:v>110.29</c:v>
                </c:pt>
              </c:numCache>
            </c:numRef>
          </c:val>
        </c:ser>
        <c:dLbls>
          <c:showLegendKey val="0"/>
          <c:showVal val="0"/>
          <c:showCatName val="0"/>
          <c:showSerName val="0"/>
          <c:showPercent val="0"/>
          <c:showBubbleSize val="0"/>
        </c:dLbls>
        <c:gapWidth val="150"/>
        <c:axId val="90804992"/>
        <c:axId val="908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90804992"/>
        <c:axId val="90806912"/>
      </c:lineChart>
      <c:dateAx>
        <c:axId val="90804992"/>
        <c:scaling>
          <c:orientation val="minMax"/>
        </c:scaling>
        <c:delete val="1"/>
        <c:axPos val="b"/>
        <c:numFmt formatCode="ge" sourceLinked="1"/>
        <c:majorTickMark val="none"/>
        <c:minorTickMark val="none"/>
        <c:tickLblPos val="none"/>
        <c:crossAx val="90806912"/>
        <c:crosses val="autoZero"/>
        <c:auto val="1"/>
        <c:lblOffset val="100"/>
        <c:baseTimeUnit val="years"/>
      </c:dateAx>
      <c:valAx>
        <c:axId val="9080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8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39.14</c:v>
                </c:pt>
                <c:pt idx="1">
                  <c:v>38.799999999999997</c:v>
                </c:pt>
                <c:pt idx="2">
                  <c:v>38.29</c:v>
                </c:pt>
                <c:pt idx="3">
                  <c:v>42.77</c:v>
                </c:pt>
                <c:pt idx="4">
                  <c:v>42.58</c:v>
                </c:pt>
              </c:numCache>
            </c:numRef>
          </c:val>
        </c:ser>
        <c:dLbls>
          <c:showLegendKey val="0"/>
          <c:showVal val="0"/>
          <c:showCatName val="0"/>
          <c:showSerName val="0"/>
          <c:showPercent val="0"/>
          <c:showBubbleSize val="0"/>
        </c:dLbls>
        <c:gapWidth val="150"/>
        <c:axId val="90829184"/>
        <c:axId val="908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90829184"/>
        <c:axId val="90831104"/>
      </c:lineChart>
      <c:dateAx>
        <c:axId val="90829184"/>
        <c:scaling>
          <c:orientation val="minMax"/>
        </c:scaling>
        <c:delete val="1"/>
        <c:axPos val="b"/>
        <c:numFmt formatCode="ge" sourceLinked="1"/>
        <c:majorTickMark val="none"/>
        <c:minorTickMark val="none"/>
        <c:tickLblPos val="none"/>
        <c:crossAx val="90831104"/>
        <c:crosses val="autoZero"/>
        <c:auto val="1"/>
        <c:lblOffset val="100"/>
        <c:baseTimeUnit val="years"/>
      </c:dateAx>
      <c:valAx>
        <c:axId val="908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32.28</c:v>
                </c:pt>
                <c:pt idx="1">
                  <c:v>33.86</c:v>
                </c:pt>
                <c:pt idx="2">
                  <c:v>35.08</c:v>
                </c:pt>
                <c:pt idx="3">
                  <c:v>36.39</c:v>
                </c:pt>
                <c:pt idx="4">
                  <c:v>36.99</c:v>
                </c:pt>
              </c:numCache>
            </c:numRef>
          </c:val>
        </c:ser>
        <c:dLbls>
          <c:showLegendKey val="0"/>
          <c:showVal val="0"/>
          <c:showCatName val="0"/>
          <c:showSerName val="0"/>
          <c:showPercent val="0"/>
          <c:showBubbleSize val="0"/>
        </c:dLbls>
        <c:gapWidth val="150"/>
        <c:axId val="100638720"/>
        <c:axId val="1006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100638720"/>
        <c:axId val="100640640"/>
      </c:lineChart>
      <c:dateAx>
        <c:axId val="100638720"/>
        <c:scaling>
          <c:orientation val="minMax"/>
        </c:scaling>
        <c:delete val="1"/>
        <c:axPos val="b"/>
        <c:numFmt formatCode="ge" sourceLinked="1"/>
        <c:majorTickMark val="none"/>
        <c:minorTickMark val="none"/>
        <c:tickLblPos val="none"/>
        <c:crossAx val="100640640"/>
        <c:crosses val="autoZero"/>
        <c:auto val="1"/>
        <c:lblOffset val="100"/>
        <c:baseTimeUnit val="years"/>
      </c:dateAx>
      <c:valAx>
        <c:axId val="1006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673408"/>
        <c:axId val="1006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100673408"/>
        <c:axId val="100683776"/>
      </c:lineChart>
      <c:dateAx>
        <c:axId val="100673408"/>
        <c:scaling>
          <c:orientation val="minMax"/>
        </c:scaling>
        <c:delete val="1"/>
        <c:axPos val="b"/>
        <c:numFmt formatCode="ge" sourceLinked="1"/>
        <c:majorTickMark val="none"/>
        <c:minorTickMark val="none"/>
        <c:tickLblPos val="none"/>
        <c:crossAx val="100683776"/>
        <c:crosses val="autoZero"/>
        <c:auto val="1"/>
        <c:lblOffset val="100"/>
        <c:baseTimeUnit val="years"/>
      </c:dateAx>
      <c:valAx>
        <c:axId val="10068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6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347.38</c:v>
                </c:pt>
                <c:pt idx="1">
                  <c:v>355.88</c:v>
                </c:pt>
                <c:pt idx="2">
                  <c:v>390.32</c:v>
                </c:pt>
                <c:pt idx="3">
                  <c:v>225.38</c:v>
                </c:pt>
                <c:pt idx="4">
                  <c:v>205.18</c:v>
                </c:pt>
              </c:numCache>
            </c:numRef>
          </c:val>
        </c:ser>
        <c:dLbls>
          <c:showLegendKey val="0"/>
          <c:showVal val="0"/>
          <c:showCatName val="0"/>
          <c:showSerName val="0"/>
          <c:showPercent val="0"/>
          <c:showBubbleSize val="0"/>
        </c:dLbls>
        <c:gapWidth val="150"/>
        <c:axId val="100718080"/>
        <c:axId val="1007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100718080"/>
        <c:axId val="100720000"/>
      </c:lineChart>
      <c:dateAx>
        <c:axId val="100718080"/>
        <c:scaling>
          <c:orientation val="minMax"/>
        </c:scaling>
        <c:delete val="1"/>
        <c:axPos val="b"/>
        <c:numFmt formatCode="ge" sourceLinked="1"/>
        <c:majorTickMark val="none"/>
        <c:minorTickMark val="none"/>
        <c:tickLblPos val="none"/>
        <c:crossAx val="100720000"/>
        <c:crosses val="autoZero"/>
        <c:auto val="1"/>
        <c:lblOffset val="100"/>
        <c:baseTimeUnit val="years"/>
      </c:dateAx>
      <c:valAx>
        <c:axId val="100720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7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158.44</c:v>
                </c:pt>
                <c:pt idx="1">
                  <c:v>160.28</c:v>
                </c:pt>
                <c:pt idx="2">
                  <c:v>159.04</c:v>
                </c:pt>
                <c:pt idx="3">
                  <c:v>161.33000000000001</c:v>
                </c:pt>
                <c:pt idx="4">
                  <c:v>165.39</c:v>
                </c:pt>
              </c:numCache>
            </c:numRef>
          </c:val>
        </c:ser>
        <c:dLbls>
          <c:showLegendKey val="0"/>
          <c:showVal val="0"/>
          <c:showCatName val="0"/>
          <c:showSerName val="0"/>
          <c:showPercent val="0"/>
          <c:showBubbleSize val="0"/>
        </c:dLbls>
        <c:gapWidth val="150"/>
        <c:axId val="101850112"/>
        <c:axId val="10186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101850112"/>
        <c:axId val="101860480"/>
      </c:lineChart>
      <c:dateAx>
        <c:axId val="101850112"/>
        <c:scaling>
          <c:orientation val="minMax"/>
        </c:scaling>
        <c:delete val="1"/>
        <c:axPos val="b"/>
        <c:numFmt formatCode="ge" sourceLinked="1"/>
        <c:majorTickMark val="none"/>
        <c:minorTickMark val="none"/>
        <c:tickLblPos val="none"/>
        <c:crossAx val="101860480"/>
        <c:crosses val="autoZero"/>
        <c:auto val="1"/>
        <c:lblOffset val="100"/>
        <c:baseTimeUnit val="years"/>
      </c:dateAx>
      <c:valAx>
        <c:axId val="101860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8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95.73</c:v>
                </c:pt>
                <c:pt idx="1">
                  <c:v>95.83</c:v>
                </c:pt>
                <c:pt idx="2">
                  <c:v>96.35</c:v>
                </c:pt>
                <c:pt idx="3">
                  <c:v>102.23</c:v>
                </c:pt>
                <c:pt idx="4">
                  <c:v>100.83</c:v>
                </c:pt>
              </c:numCache>
            </c:numRef>
          </c:val>
        </c:ser>
        <c:dLbls>
          <c:showLegendKey val="0"/>
          <c:showVal val="0"/>
          <c:showCatName val="0"/>
          <c:showSerName val="0"/>
          <c:showPercent val="0"/>
          <c:showBubbleSize val="0"/>
        </c:dLbls>
        <c:gapWidth val="150"/>
        <c:axId val="101878400"/>
        <c:axId val="1019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101878400"/>
        <c:axId val="101905152"/>
      </c:lineChart>
      <c:dateAx>
        <c:axId val="101878400"/>
        <c:scaling>
          <c:orientation val="minMax"/>
        </c:scaling>
        <c:delete val="1"/>
        <c:axPos val="b"/>
        <c:numFmt formatCode="ge" sourceLinked="1"/>
        <c:majorTickMark val="none"/>
        <c:minorTickMark val="none"/>
        <c:tickLblPos val="none"/>
        <c:crossAx val="101905152"/>
        <c:crosses val="autoZero"/>
        <c:auto val="1"/>
        <c:lblOffset val="100"/>
        <c:baseTimeUnit val="years"/>
      </c:dateAx>
      <c:valAx>
        <c:axId val="1019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143.61000000000001</c:v>
                </c:pt>
                <c:pt idx="1">
                  <c:v>142.91999999999999</c:v>
                </c:pt>
                <c:pt idx="2">
                  <c:v>141.24</c:v>
                </c:pt>
                <c:pt idx="3">
                  <c:v>132.81</c:v>
                </c:pt>
                <c:pt idx="4">
                  <c:v>133.81</c:v>
                </c:pt>
              </c:numCache>
            </c:numRef>
          </c:val>
        </c:ser>
        <c:dLbls>
          <c:showLegendKey val="0"/>
          <c:showVal val="0"/>
          <c:showCatName val="0"/>
          <c:showSerName val="0"/>
          <c:showPercent val="0"/>
          <c:showBubbleSize val="0"/>
        </c:dLbls>
        <c:gapWidth val="150"/>
        <c:axId val="101926784"/>
        <c:axId val="1019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101926784"/>
        <c:axId val="101933056"/>
      </c:lineChart>
      <c:dateAx>
        <c:axId val="101926784"/>
        <c:scaling>
          <c:orientation val="minMax"/>
        </c:scaling>
        <c:delete val="1"/>
        <c:axPos val="b"/>
        <c:numFmt formatCode="ge" sourceLinked="1"/>
        <c:majorTickMark val="none"/>
        <c:minorTickMark val="none"/>
        <c:tickLblPos val="none"/>
        <c:crossAx val="101933056"/>
        <c:crosses val="autoZero"/>
        <c:auto val="1"/>
        <c:lblOffset val="100"/>
        <c:baseTimeUnit val="years"/>
      </c:dateAx>
      <c:valAx>
        <c:axId val="1019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吹田市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A1</v>
      </c>
      <c r="AA8" s="53"/>
      <c r="AB8" s="53"/>
      <c r="AC8" s="53"/>
      <c r="AD8" s="53"/>
      <c r="AE8" s="53"/>
      <c r="AF8" s="53"/>
      <c r="AG8" s="54"/>
      <c r="AH8" s="3"/>
      <c r="AI8" s="55">
        <f>データ!Q6</f>
        <v>367068</v>
      </c>
      <c r="AJ8" s="56"/>
      <c r="AK8" s="56"/>
      <c r="AL8" s="56"/>
      <c r="AM8" s="56"/>
      <c r="AN8" s="56"/>
      <c r="AO8" s="56"/>
      <c r="AP8" s="57"/>
      <c r="AQ8" s="47">
        <f>データ!R6</f>
        <v>36.090000000000003</v>
      </c>
      <c r="AR8" s="47"/>
      <c r="AS8" s="47"/>
      <c r="AT8" s="47"/>
      <c r="AU8" s="47"/>
      <c r="AV8" s="47"/>
      <c r="AW8" s="47"/>
      <c r="AX8" s="47"/>
      <c r="AY8" s="47">
        <f>データ!S6</f>
        <v>10170.91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65.91</v>
      </c>
      <c r="K10" s="47"/>
      <c r="L10" s="47"/>
      <c r="M10" s="47"/>
      <c r="N10" s="47"/>
      <c r="O10" s="47"/>
      <c r="P10" s="47"/>
      <c r="Q10" s="47"/>
      <c r="R10" s="47">
        <f>データ!O6</f>
        <v>99.87</v>
      </c>
      <c r="S10" s="47"/>
      <c r="T10" s="47"/>
      <c r="U10" s="47"/>
      <c r="V10" s="47"/>
      <c r="W10" s="47"/>
      <c r="X10" s="47"/>
      <c r="Y10" s="47"/>
      <c r="Z10" s="81">
        <f>データ!P6</f>
        <v>1992</v>
      </c>
      <c r="AA10" s="81"/>
      <c r="AB10" s="81"/>
      <c r="AC10" s="81"/>
      <c r="AD10" s="81"/>
      <c r="AE10" s="81"/>
      <c r="AF10" s="81"/>
      <c r="AG10" s="81"/>
      <c r="AH10" s="2"/>
      <c r="AI10" s="81">
        <f>データ!T6</f>
        <v>367025</v>
      </c>
      <c r="AJ10" s="81"/>
      <c r="AK10" s="81"/>
      <c r="AL10" s="81"/>
      <c r="AM10" s="81"/>
      <c r="AN10" s="81"/>
      <c r="AO10" s="81"/>
      <c r="AP10" s="81"/>
      <c r="AQ10" s="47">
        <f>データ!U6</f>
        <v>36.090000000000003</v>
      </c>
      <c r="AR10" s="47"/>
      <c r="AS10" s="47"/>
      <c r="AT10" s="47"/>
      <c r="AU10" s="47"/>
      <c r="AV10" s="47"/>
      <c r="AW10" s="47"/>
      <c r="AX10" s="47"/>
      <c r="AY10" s="47">
        <f>データ!V6</f>
        <v>10169.709999999999</v>
      </c>
      <c r="AZ10" s="47"/>
      <c r="BA10" s="47"/>
      <c r="BB10" s="47"/>
      <c r="BC10" s="47"/>
      <c r="BD10" s="47"/>
      <c r="BE10" s="47"/>
      <c r="BF10" s="47"/>
      <c r="BG10" s="2"/>
      <c r="BH10" s="2"/>
      <c r="BI10" s="2"/>
      <c r="BJ10" s="2"/>
      <c r="BK10" s="2"/>
      <c r="BL10" s="65" t="s">
        <v>20</v>
      </c>
      <c r="BM10" s="6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22</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23</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24</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4" t="s">
        <v>25</v>
      </c>
      <c r="D34" s="64"/>
      <c r="E34" s="64"/>
      <c r="F34" s="64"/>
      <c r="G34" s="64"/>
      <c r="H34" s="64"/>
      <c r="I34" s="64"/>
      <c r="J34" s="64"/>
      <c r="K34" s="64"/>
      <c r="L34" s="64"/>
      <c r="M34" s="64"/>
      <c r="N34" s="64"/>
      <c r="O34" s="64"/>
      <c r="P34" s="64"/>
      <c r="Q34" s="19"/>
      <c r="R34" s="64" t="s">
        <v>26</v>
      </c>
      <c r="S34" s="64"/>
      <c r="T34" s="64"/>
      <c r="U34" s="64"/>
      <c r="V34" s="64"/>
      <c r="W34" s="64"/>
      <c r="X34" s="64"/>
      <c r="Y34" s="64"/>
      <c r="Z34" s="64"/>
      <c r="AA34" s="64"/>
      <c r="AB34" s="64"/>
      <c r="AC34" s="64"/>
      <c r="AD34" s="64"/>
      <c r="AE34" s="64"/>
      <c r="AF34" s="19"/>
      <c r="AG34" s="64" t="s">
        <v>27</v>
      </c>
      <c r="AH34" s="64"/>
      <c r="AI34" s="64"/>
      <c r="AJ34" s="64"/>
      <c r="AK34" s="64"/>
      <c r="AL34" s="64"/>
      <c r="AM34" s="64"/>
      <c r="AN34" s="64"/>
      <c r="AO34" s="64"/>
      <c r="AP34" s="64"/>
      <c r="AQ34" s="64"/>
      <c r="AR34" s="64"/>
      <c r="AS34" s="64"/>
      <c r="AT34" s="64"/>
      <c r="AU34" s="19"/>
      <c r="AV34" s="64" t="s">
        <v>28</v>
      </c>
      <c r="AW34" s="64"/>
      <c r="AX34" s="64"/>
      <c r="AY34" s="64"/>
      <c r="AZ34" s="64"/>
      <c r="BA34" s="64"/>
      <c r="BB34" s="64"/>
      <c r="BC34" s="64"/>
      <c r="BD34" s="64"/>
      <c r="BE34" s="64"/>
      <c r="BF34" s="64"/>
      <c r="BG34" s="64"/>
      <c r="BH34" s="64"/>
      <c r="BI34" s="64"/>
      <c r="BJ34" s="18"/>
      <c r="BK34" s="2"/>
      <c r="BL34" s="58"/>
      <c r="BM34" s="59"/>
      <c r="BN34" s="59"/>
      <c r="BO34" s="59"/>
      <c r="BP34" s="59"/>
      <c r="BQ34" s="59"/>
      <c r="BR34" s="59"/>
      <c r="BS34" s="59"/>
      <c r="BT34" s="59"/>
      <c r="BU34" s="59"/>
      <c r="BV34" s="59"/>
      <c r="BW34" s="59"/>
      <c r="BX34" s="59"/>
      <c r="BY34" s="59"/>
      <c r="BZ34" s="60"/>
    </row>
    <row r="35" spans="1:78" ht="13.5" customHeight="1">
      <c r="A35" s="2"/>
      <c r="B35" s="16"/>
      <c r="C35" s="64"/>
      <c r="D35" s="64"/>
      <c r="E35" s="64"/>
      <c r="F35" s="64"/>
      <c r="G35" s="64"/>
      <c r="H35" s="64"/>
      <c r="I35" s="64"/>
      <c r="J35" s="64"/>
      <c r="K35" s="64"/>
      <c r="L35" s="64"/>
      <c r="M35" s="64"/>
      <c r="N35" s="64"/>
      <c r="O35" s="64"/>
      <c r="P35" s="64"/>
      <c r="Q35" s="19"/>
      <c r="R35" s="64"/>
      <c r="S35" s="64"/>
      <c r="T35" s="64"/>
      <c r="U35" s="64"/>
      <c r="V35" s="64"/>
      <c r="W35" s="64"/>
      <c r="X35" s="64"/>
      <c r="Y35" s="64"/>
      <c r="Z35" s="64"/>
      <c r="AA35" s="64"/>
      <c r="AB35" s="64"/>
      <c r="AC35" s="64"/>
      <c r="AD35" s="64"/>
      <c r="AE35" s="64"/>
      <c r="AF35" s="19"/>
      <c r="AG35" s="64"/>
      <c r="AH35" s="64"/>
      <c r="AI35" s="64"/>
      <c r="AJ35" s="64"/>
      <c r="AK35" s="64"/>
      <c r="AL35" s="64"/>
      <c r="AM35" s="64"/>
      <c r="AN35" s="64"/>
      <c r="AO35" s="64"/>
      <c r="AP35" s="64"/>
      <c r="AQ35" s="64"/>
      <c r="AR35" s="64"/>
      <c r="AS35" s="64"/>
      <c r="AT35" s="64"/>
      <c r="AU35" s="19"/>
      <c r="AV35" s="64"/>
      <c r="AW35" s="64"/>
      <c r="AX35" s="64"/>
      <c r="AY35" s="64"/>
      <c r="AZ35" s="64"/>
      <c r="BA35" s="64"/>
      <c r="BB35" s="64"/>
      <c r="BC35" s="64"/>
      <c r="BD35" s="64"/>
      <c r="BE35" s="64"/>
      <c r="BF35" s="64"/>
      <c r="BG35" s="64"/>
      <c r="BH35" s="64"/>
      <c r="BI35" s="64"/>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5" t="s">
        <v>29</v>
      </c>
      <c r="BM45" s="76"/>
      <c r="BN45" s="76"/>
      <c r="BO45" s="76"/>
      <c r="BP45" s="76"/>
      <c r="BQ45" s="76"/>
      <c r="BR45" s="76"/>
      <c r="BS45" s="76"/>
      <c r="BT45" s="76"/>
      <c r="BU45" s="76"/>
      <c r="BV45" s="76"/>
      <c r="BW45" s="76"/>
      <c r="BX45" s="76"/>
      <c r="BY45" s="76"/>
      <c r="BZ45" s="77"/>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8"/>
      <c r="BM46" s="79"/>
      <c r="BN46" s="79"/>
      <c r="BO46" s="79"/>
      <c r="BP46" s="79"/>
      <c r="BQ46" s="79"/>
      <c r="BR46" s="79"/>
      <c r="BS46" s="79"/>
      <c r="BT46" s="79"/>
      <c r="BU46" s="79"/>
      <c r="BV46" s="79"/>
      <c r="BW46" s="79"/>
      <c r="BX46" s="79"/>
      <c r="BY46" s="79"/>
      <c r="BZ46" s="80"/>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2" t="s">
        <v>103</v>
      </c>
      <c r="BM47" s="83"/>
      <c r="BN47" s="83"/>
      <c r="BO47" s="83"/>
      <c r="BP47" s="83"/>
      <c r="BQ47" s="83"/>
      <c r="BR47" s="83"/>
      <c r="BS47" s="83"/>
      <c r="BT47" s="83"/>
      <c r="BU47" s="83"/>
      <c r="BV47" s="83"/>
      <c r="BW47" s="83"/>
      <c r="BX47" s="83"/>
      <c r="BY47" s="83"/>
      <c r="BZ47" s="8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2"/>
      <c r="BM48" s="83"/>
      <c r="BN48" s="83"/>
      <c r="BO48" s="83"/>
      <c r="BP48" s="83"/>
      <c r="BQ48" s="83"/>
      <c r="BR48" s="83"/>
      <c r="BS48" s="83"/>
      <c r="BT48" s="83"/>
      <c r="BU48" s="83"/>
      <c r="BV48" s="83"/>
      <c r="BW48" s="83"/>
      <c r="BX48" s="83"/>
      <c r="BY48" s="83"/>
      <c r="BZ48" s="8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2"/>
      <c r="BM49" s="83"/>
      <c r="BN49" s="83"/>
      <c r="BO49" s="83"/>
      <c r="BP49" s="83"/>
      <c r="BQ49" s="83"/>
      <c r="BR49" s="83"/>
      <c r="BS49" s="83"/>
      <c r="BT49" s="83"/>
      <c r="BU49" s="83"/>
      <c r="BV49" s="83"/>
      <c r="BW49" s="83"/>
      <c r="BX49" s="83"/>
      <c r="BY49" s="83"/>
      <c r="BZ49" s="8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2"/>
      <c r="BM50" s="83"/>
      <c r="BN50" s="83"/>
      <c r="BO50" s="83"/>
      <c r="BP50" s="83"/>
      <c r="BQ50" s="83"/>
      <c r="BR50" s="83"/>
      <c r="BS50" s="83"/>
      <c r="BT50" s="83"/>
      <c r="BU50" s="83"/>
      <c r="BV50" s="83"/>
      <c r="BW50" s="83"/>
      <c r="BX50" s="83"/>
      <c r="BY50" s="83"/>
      <c r="BZ50" s="8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2"/>
      <c r="BM51" s="83"/>
      <c r="BN51" s="83"/>
      <c r="BO51" s="83"/>
      <c r="BP51" s="83"/>
      <c r="BQ51" s="83"/>
      <c r="BR51" s="83"/>
      <c r="BS51" s="83"/>
      <c r="BT51" s="83"/>
      <c r="BU51" s="83"/>
      <c r="BV51" s="83"/>
      <c r="BW51" s="83"/>
      <c r="BX51" s="83"/>
      <c r="BY51" s="83"/>
      <c r="BZ51" s="8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2"/>
      <c r="BM52" s="83"/>
      <c r="BN52" s="83"/>
      <c r="BO52" s="83"/>
      <c r="BP52" s="83"/>
      <c r="BQ52" s="83"/>
      <c r="BR52" s="83"/>
      <c r="BS52" s="83"/>
      <c r="BT52" s="83"/>
      <c r="BU52" s="83"/>
      <c r="BV52" s="83"/>
      <c r="BW52" s="83"/>
      <c r="BX52" s="83"/>
      <c r="BY52" s="83"/>
      <c r="BZ52" s="8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2"/>
      <c r="BM53" s="83"/>
      <c r="BN53" s="83"/>
      <c r="BO53" s="83"/>
      <c r="BP53" s="83"/>
      <c r="BQ53" s="83"/>
      <c r="BR53" s="83"/>
      <c r="BS53" s="83"/>
      <c r="BT53" s="83"/>
      <c r="BU53" s="83"/>
      <c r="BV53" s="83"/>
      <c r="BW53" s="83"/>
      <c r="BX53" s="83"/>
      <c r="BY53" s="83"/>
      <c r="BZ53" s="8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2"/>
      <c r="BM54" s="83"/>
      <c r="BN54" s="83"/>
      <c r="BO54" s="83"/>
      <c r="BP54" s="83"/>
      <c r="BQ54" s="83"/>
      <c r="BR54" s="83"/>
      <c r="BS54" s="83"/>
      <c r="BT54" s="83"/>
      <c r="BU54" s="83"/>
      <c r="BV54" s="83"/>
      <c r="BW54" s="83"/>
      <c r="BX54" s="83"/>
      <c r="BY54" s="83"/>
      <c r="BZ54" s="8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2"/>
      <c r="BM55" s="83"/>
      <c r="BN55" s="83"/>
      <c r="BO55" s="83"/>
      <c r="BP55" s="83"/>
      <c r="BQ55" s="83"/>
      <c r="BR55" s="83"/>
      <c r="BS55" s="83"/>
      <c r="BT55" s="83"/>
      <c r="BU55" s="83"/>
      <c r="BV55" s="83"/>
      <c r="BW55" s="83"/>
      <c r="BX55" s="83"/>
      <c r="BY55" s="83"/>
      <c r="BZ55" s="84"/>
    </row>
    <row r="56" spans="1:78" ht="13.5" customHeight="1">
      <c r="A56" s="2"/>
      <c r="B56" s="16"/>
      <c r="C56" s="64" t="s">
        <v>30</v>
      </c>
      <c r="D56" s="64"/>
      <c r="E56" s="64"/>
      <c r="F56" s="64"/>
      <c r="G56" s="64"/>
      <c r="H56" s="64"/>
      <c r="I56" s="64"/>
      <c r="J56" s="64"/>
      <c r="K56" s="64"/>
      <c r="L56" s="64"/>
      <c r="M56" s="64"/>
      <c r="N56" s="64"/>
      <c r="O56" s="64"/>
      <c r="P56" s="64"/>
      <c r="Q56" s="19"/>
      <c r="R56" s="64" t="s">
        <v>31</v>
      </c>
      <c r="S56" s="64"/>
      <c r="T56" s="64"/>
      <c r="U56" s="64"/>
      <c r="V56" s="64"/>
      <c r="W56" s="64"/>
      <c r="X56" s="64"/>
      <c r="Y56" s="64"/>
      <c r="Z56" s="64"/>
      <c r="AA56" s="64"/>
      <c r="AB56" s="64"/>
      <c r="AC56" s="64"/>
      <c r="AD56" s="64"/>
      <c r="AE56" s="64"/>
      <c r="AF56" s="19"/>
      <c r="AG56" s="64" t="s">
        <v>32</v>
      </c>
      <c r="AH56" s="64"/>
      <c r="AI56" s="64"/>
      <c r="AJ56" s="64"/>
      <c r="AK56" s="64"/>
      <c r="AL56" s="64"/>
      <c r="AM56" s="64"/>
      <c r="AN56" s="64"/>
      <c r="AO56" s="64"/>
      <c r="AP56" s="64"/>
      <c r="AQ56" s="64"/>
      <c r="AR56" s="64"/>
      <c r="AS56" s="64"/>
      <c r="AT56" s="64"/>
      <c r="AU56" s="19"/>
      <c r="AV56" s="64" t="s">
        <v>33</v>
      </c>
      <c r="AW56" s="64"/>
      <c r="AX56" s="64"/>
      <c r="AY56" s="64"/>
      <c r="AZ56" s="64"/>
      <c r="BA56" s="64"/>
      <c r="BB56" s="64"/>
      <c r="BC56" s="64"/>
      <c r="BD56" s="64"/>
      <c r="BE56" s="64"/>
      <c r="BF56" s="64"/>
      <c r="BG56" s="64"/>
      <c r="BH56" s="64"/>
      <c r="BI56" s="64"/>
      <c r="BJ56" s="18"/>
      <c r="BK56" s="2"/>
      <c r="BL56" s="82"/>
      <c r="BM56" s="83"/>
      <c r="BN56" s="83"/>
      <c r="BO56" s="83"/>
      <c r="BP56" s="83"/>
      <c r="BQ56" s="83"/>
      <c r="BR56" s="83"/>
      <c r="BS56" s="83"/>
      <c r="BT56" s="83"/>
      <c r="BU56" s="83"/>
      <c r="BV56" s="83"/>
      <c r="BW56" s="83"/>
      <c r="BX56" s="83"/>
      <c r="BY56" s="83"/>
      <c r="BZ56" s="84"/>
    </row>
    <row r="57" spans="1:78" ht="13.5" customHeight="1">
      <c r="A57" s="2"/>
      <c r="B57" s="16"/>
      <c r="C57" s="64"/>
      <c r="D57" s="64"/>
      <c r="E57" s="64"/>
      <c r="F57" s="64"/>
      <c r="G57" s="64"/>
      <c r="H57" s="64"/>
      <c r="I57" s="64"/>
      <c r="J57" s="64"/>
      <c r="K57" s="64"/>
      <c r="L57" s="64"/>
      <c r="M57" s="64"/>
      <c r="N57" s="64"/>
      <c r="O57" s="64"/>
      <c r="P57" s="64"/>
      <c r="Q57" s="19"/>
      <c r="R57" s="64"/>
      <c r="S57" s="64"/>
      <c r="T57" s="64"/>
      <c r="U57" s="64"/>
      <c r="V57" s="64"/>
      <c r="W57" s="64"/>
      <c r="X57" s="64"/>
      <c r="Y57" s="64"/>
      <c r="Z57" s="64"/>
      <c r="AA57" s="64"/>
      <c r="AB57" s="64"/>
      <c r="AC57" s="64"/>
      <c r="AD57" s="64"/>
      <c r="AE57" s="64"/>
      <c r="AF57" s="19"/>
      <c r="AG57" s="64"/>
      <c r="AH57" s="64"/>
      <c r="AI57" s="64"/>
      <c r="AJ57" s="64"/>
      <c r="AK57" s="64"/>
      <c r="AL57" s="64"/>
      <c r="AM57" s="64"/>
      <c r="AN57" s="64"/>
      <c r="AO57" s="64"/>
      <c r="AP57" s="64"/>
      <c r="AQ57" s="64"/>
      <c r="AR57" s="64"/>
      <c r="AS57" s="64"/>
      <c r="AT57" s="64"/>
      <c r="AU57" s="19"/>
      <c r="AV57" s="64"/>
      <c r="AW57" s="64"/>
      <c r="AX57" s="64"/>
      <c r="AY57" s="64"/>
      <c r="AZ57" s="64"/>
      <c r="BA57" s="64"/>
      <c r="BB57" s="64"/>
      <c r="BC57" s="64"/>
      <c r="BD57" s="64"/>
      <c r="BE57" s="64"/>
      <c r="BF57" s="64"/>
      <c r="BG57" s="64"/>
      <c r="BH57" s="64"/>
      <c r="BI57" s="64"/>
      <c r="BJ57" s="18"/>
      <c r="BK57" s="2"/>
      <c r="BL57" s="82"/>
      <c r="BM57" s="83"/>
      <c r="BN57" s="83"/>
      <c r="BO57" s="83"/>
      <c r="BP57" s="83"/>
      <c r="BQ57" s="83"/>
      <c r="BR57" s="83"/>
      <c r="BS57" s="83"/>
      <c r="BT57" s="83"/>
      <c r="BU57" s="83"/>
      <c r="BV57" s="83"/>
      <c r="BW57" s="83"/>
      <c r="BX57" s="83"/>
      <c r="BY57" s="83"/>
      <c r="BZ57" s="84"/>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2"/>
      <c r="BM58" s="83"/>
      <c r="BN58" s="83"/>
      <c r="BO58" s="83"/>
      <c r="BP58" s="83"/>
      <c r="BQ58" s="83"/>
      <c r="BR58" s="83"/>
      <c r="BS58" s="83"/>
      <c r="BT58" s="83"/>
      <c r="BU58" s="83"/>
      <c r="BV58" s="83"/>
      <c r="BW58" s="83"/>
      <c r="BX58" s="83"/>
      <c r="BY58" s="83"/>
      <c r="BZ58" s="84"/>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2"/>
      <c r="BM59" s="83"/>
      <c r="BN59" s="83"/>
      <c r="BO59" s="83"/>
      <c r="BP59" s="83"/>
      <c r="BQ59" s="83"/>
      <c r="BR59" s="83"/>
      <c r="BS59" s="83"/>
      <c r="BT59" s="83"/>
      <c r="BU59" s="83"/>
      <c r="BV59" s="83"/>
      <c r="BW59" s="83"/>
      <c r="BX59" s="83"/>
      <c r="BY59" s="83"/>
      <c r="BZ59" s="84"/>
    </row>
    <row r="60" spans="1:78" ht="13.5" customHeight="1">
      <c r="A60" s="2"/>
      <c r="B60" s="72" t="s">
        <v>34</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2"/>
      <c r="BM62" s="83"/>
      <c r="BN62" s="83"/>
      <c r="BO62" s="83"/>
      <c r="BP62" s="83"/>
      <c r="BQ62" s="83"/>
      <c r="BR62" s="83"/>
      <c r="BS62" s="83"/>
      <c r="BT62" s="83"/>
      <c r="BU62" s="83"/>
      <c r="BV62" s="83"/>
      <c r="BW62" s="83"/>
      <c r="BX62" s="83"/>
      <c r="BY62" s="83"/>
      <c r="BZ62" s="8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2"/>
      <c r="BM63" s="83"/>
      <c r="BN63" s="83"/>
      <c r="BO63" s="83"/>
      <c r="BP63" s="83"/>
      <c r="BQ63" s="83"/>
      <c r="BR63" s="83"/>
      <c r="BS63" s="83"/>
      <c r="BT63" s="83"/>
      <c r="BU63" s="83"/>
      <c r="BV63" s="83"/>
      <c r="BW63" s="83"/>
      <c r="BX63" s="83"/>
      <c r="BY63" s="83"/>
      <c r="BZ63" s="8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5" t="s">
        <v>35</v>
      </c>
      <c r="BM64" s="76"/>
      <c r="BN64" s="76"/>
      <c r="BO64" s="76"/>
      <c r="BP64" s="76"/>
      <c r="BQ64" s="76"/>
      <c r="BR64" s="76"/>
      <c r="BS64" s="76"/>
      <c r="BT64" s="76"/>
      <c r="BU64" s="76"/>
      <c r="BV64" s="76"/>
      <c r="BW64" s="76"/>
      <c r="BX64" s="76"/>
      <c r="BY64" s="76"/>
      <c r="BZ64" s="77"/>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8"/>
      <c r="BM65" s="79"/>
      <c r="BN65" s="79"/>
      <c r="BO65" s="79"/>
      <c r="BP65" s="79"/>
      <c r="BQ65" s="79"/>
      <c r="BR65" s="79"/>
      <c r="BS65" s="79"/>
      <c r="BT65" s="79"/>
      <c r="BU65" s="79"/>
      <c r="BV65" s="79"/>
      <c r="BW65" s="79"/>
      <c r="BX65" s="79"/>
      <c r="BY65" s="79"/>
      <c r="BZ65" s="80"/>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5" t="s">
        <v>105</v>
      </c>
      <c r="BM66" s="86"/>
      <c r="BN66" s="86"/>
      <c r="BO66" s="86"/>
      <c r="BP66" s="86"/>
      <c r="BQ66" s="86"/>
      <c r="BR66" s="86"/>
      <c r="BS66" s="86"/>
      <c r="BT66" s="86"/>
      <c r="BU66" s="86"/>
      <c r="BV66" s="86"/>
      <c r="BW66" s="86"/>
      <c r="BX66" s="86"/>
      <c r="BY66" s="86"/>
      <c r="BZ66" s="8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5"/>
      <c r="BM67" s="86"/>
      <c r="BN67" s="86"/>
      <c r="BO67" s="86"/>
      <c r="BP67" s="86"/>
      <c r="BQ67" s="86"/>
      <c r="BR67" s="86"/>
      <c r="BS67" s="86"/>
      <c r="BT67" s="86"/>
      <c r="BU67" s="86"/>
      <c r="BV67" s="86"/>
      <c r="BW67" s="86"/>
      <c r="BX67" s="86"/>
      <c r="BY67" s="86"/>
      <c r="BZ67" s="8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5"/>
      <c r="BM68" s="86"/>
      <c r="BN68" s="86"/>
      <c r="BO68" s="86"/>
      <c r="BP68" s="86"/>
      <c r="BQ68" s="86"/>
      <c r="BR68" s="86"/>
      <c r="BS68" s="86"/>
      <c r="BT68" s="86"/>
      <c r="BU68" s="86"/>
      <c r="BV68" s="86"/>
      <c r="BW68" s="86"/>
      <c r="BX68" s="86"/>
      <c r="BY68" s="86"/>
      <c r="BZ68" s="8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5"/>
      <c r="BM69" s="86"/>
      <c r="BN69" s="86"/>
      <c r="BO69" s="86"/>
      <c r="BP69" s="86"/>
      <c r="BQ69" s="86"/>
      <c r="BR69" s="86"/>
      <c r="BS69" s="86"/>
      <c r="BT69" s="86"/>
      <c r="BU69" s="86"/>
      <c r="BV69" s="86"/>
      <c r="BW69" s="86"/>
      <c r="BX69" s="86"/>
      <c r="BY69" s="86"/>
      <c r="BZ69" s="8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5"/>
      <c r="BM70" s="86"/>
      <c r="BN70" s="86"/>
      <c r="BO70" s="86"/>
      <c r="BP70" s="86"/>
      <c r="BQ70" s="86"/>
      <c r="BR70" s="86"/>
      <c r="BS70" s="86"/>
      <c r="BT70" s="86"/>
      <c r="BU70" s="86"/>
      <c r="BV70" s="86"/>
      <c r="BW70" s="86"/>
      <c r="BX70" s="86"/>
      <c r="BY70" s="86"/>
      <c r="BZ70" s="8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5"/>
      <c r="BM71" s="86"/>
      <c r="BN71" s="86"/>
      <c r="BO71" s="86"/>
      <c r="BP71" s="86"/>
      <c r="BQ71" s="86"/>
      <c r="BR71" s="86"/>
      <c r="BS71" s="86"/>
      <c r="BT71" s="86"/>
      <c r="BU71" s="86"/>
      <c r="BV71" s="86"/>
      <c r="BW71" s="86"/>
      <c r="BX71" s="86"/>
      <c r="BY71" s="86"/>
      <c r="BZ71" s="8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5"/>
      <c r="BM72" s="86"/>
      <c r="BN72" s="86"/>
      <c r="BO72" s="86"/>
      <c r="BP72" s="86"/>
      <c r="BQ72" s="86"/>
      <c r="BR72" s="86"/>
      <c r="BS72" s="86"/>
      <c r="BT72" s="86"/>
      <c r="BU72" s="86"/>
      <c r="BV72" s="86"/>
      <c r="BW72" s="86"/>
      <c r="BX72" s="86"/>
      <c r="BY72" s="86"/>
      <c r="BZ72" s="8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5"/>
      <c r="BM73" s="86"/>
      <c r="BN73" s="86"/>
      <c r="BO73" s="86"/>
      <c r="BP73" s="86"/>
      <c r="BQ73" s="86"/>
      <c r="BR73" s="86"/>
      <c r="BS73" s="86"/>
      <c r="BT73" s="86"/>
      <c r="BU73" s="86"/>
      <c r="BV73" s="86"/>
      <c r="BW73" s="86"/>
      <c r="BX73" s="86"/>
      <c r="BY73" s="86"/>
      <c r="BZ73" s="8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5"/>
      <c r="BM74" s="86"/>
      <c r="BN74" s="86"/>
      <c r="BO74" s="86"/>
      <c r="BP74" s="86"/>
      <c r="BQ74" s="86"/>
      <c r="BR74" s="86"/>
      <c r="BS74" s="86"/>
      <c r="BT74" s="86"/>
      <c r="BU74" s="86"/>
      <c r="BV74" s="86"/>
      <c r="BW74" s="86"/>
      <c r="BX74" s="86"/>
      <c r="BY74" s="86"/>
      <c r="BZ74" s="8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5"/>
      <c r="BM75" s="86"/>
      <c r="BN75" s="86"/>
      <c r="BO75" s="86"/>
      <c r="BP75" s="86"/>
      <c r="BQ75" s="86"/>
      <c r="BR75" s="86"/>
      <c r="BS75" s="86"/>
      <c r="BT75" s="86"/>
      <c r="BU75" s="86"/>
      <c r="BV75" s="86"/>
      <c r="BW75" s="86"/>
      <c r="BX75" s="86"/>
      <c r="BY75" s="86"/>
      <c r="BZ75" s="8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5"/>
      <c r="BM76" s="86"/>
      <c r="BN76" s="86"/>
      <c r="BO76" s="86"/>
      <c r="BP76" s="86"/>
      <c r="BQ76" s="86"/>
      <c r="BR76" s="86"/>
      <c r="BS76" s="86"/>
      <c r="BT76" s="86"/>
      <c r="BU76" s="86"/>
      <c r="BV76" s="86"/>
      <c r="BW76" s="86"/>
      <c r="BX76" s="86"/>
      <c r="BY76" s="86"/>
      <c r="BZ76" s="8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5"/>
      <c r="BM77" s="86"/>
      <c r="BN77" s="86"/>
      <c r="BO77" s="86"/>
      <c r="BP77" s="86"/>
      <c r="BQ77" s="86"/>
      <c r="BR77" s="86"/>
      <c r="BS77" s="86"/>
      <c r="BT77" s="86"/>
      <c r="BU77" s="86"/>
      <c r="BV77" s="86"/>
      <c r="BW77" s="86"/>
      <c r="BX77" s="86"/>
      <c r="BY77" s="86"/>
      <c r="BZ77" s="8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5"/>
      <c r="BM78" s="86"/>
      <c r="BN78" s="86"/>
      <c r="BO78" s="86"/>
      <c r="BP78" s="86"/>
      <c r="BQ78" s="86"/>
      <c r="BR78" s="86"/>
      <c r="BS78" s="86"/>
      <c r="BT78" s="86"/>
      <c r="BU78" s="86"/>
      <c r="BV78" s="86"/>
      <c r="BW78" s="86"/>
      <c r="BX78" s="86"/>
      <c r="BY78" s="86"/>
      <c r="BZ78" s="87"/>
    </row>
    <row r="79" spans="1:78" ht="13.5" customHeight="1">
      <c r="A79" s="2"/>
      <c r="B79" s="16"/>
      <c r="C79" s="64" t="s">
        <v>36</v>
      </c>
      <c r="D79" s="64"/>
      <c r="E79" s="64"/>
      <c r="F79" s="64"/>
      <c r="G79" s="64"/>
      <c r="H79" s="64"/>
      <c r="I79" s="64"/>
      <c r="J79" s="64"/>
      <c r="K79" s="64"/>
      <c r="L79" s="64"/>
      <c r="M79" s="64"/>
      <c r="N79" s="64"/>
      <c r="O79" s="64"/>
      <c r="P79" s="64"/>
      <c r="Q79" s="64"/>
      <c r="R79" s="64"/>
      <c r="S79" s="64"/>
      <c r="T79" s="64"/>
      <c r="U79" s="19"/>
      <c r="V79" s="19"/>
      <c r="W79" s="64" t="s">
        <v>37</v>
      </c>
      <c r="X79" s="64"/>
      <c r="Y79" s="64"/>
      <c r="Z79" s="64"/>
      <c r="AA79" s="64"/>
      <c r="AB79" s="64"/>
      <c r="AC79" s="64"/>
      <c r="AD79" s="64"/>
      <c r="AE79" s="64"/>
      <c r="AF79" s="64"/>
      <c r="AG79" s="64"/>
      <c r="AH79" s="64"/>
      <c r="AI79" s="64"/>
      <c r="AJ79" s="64"/>
      <c r="AK79" s="64"/>
      <c r="AL79" s="64"/>
      <c r="AM79" s="64"/>
      <c r="AN79" s="64"/>
      <c r="AO79" s="19"/>
      <c r="AP79" s="19"/>
      <c r="AQ79" s="64" t="s">
        <v>38</v>
      </c>
      <c r="AR79" s="64"/>
      <c r="AS79" s="64"/>
      <c r="AT79" s="64"/>
      <c r="AU79" s="64"/>
      <c r="AV79" s="64"/>
      <c r="AW79" s="64"/>
      <c r="AX79" s="64"/>
      <c r="AY79" s="64"/>
      <c r="AZ79" s="64"/>
      <c r="BA79" s="64"/>
      <c r="BB79" s="64"/>
      <c r="BC79" s="64"/>
      <c r="BD79" s="64"/>
      <c r="BE79" s="64"/>
      <c r="BF79" s="64"/>
      <c r="BG79" s="64"/>
      <c r="BH79" s="64"/>
      <c r="BI79" s="17"/>
      <c r="BJ79" s="18"/>
      <c r="BK79" s="2"/>
      <c r="BL79" s="85"/>
      <c r="BM79" s="86"/>
      <c r="BN79" s="86"/>
      <c r="BO79" s="86"/>
      <c r="BP79" s="86"/>
      <c r="BQ79" s="86"/>
      <c r="BR79" s="86"/>
      <c r="BS79" s="86"/>
      <c r="BT79" s="86"/>
      <c r="BU79" s="86"/>
      <c r="BV79" s="86"/>
      <c r="BW79" s="86"/>
      <c r="BX79" s="86"/>
      <c r="BY79" s="86"/>
      <c r="BZ79" s="87"/>
    </row>
    <row r="80" spans="1:78" ht="13.5" customHeight="1">
      <c r="A80" s="2"/>
      <c r="B80" s="16"/>
      <c r="C80" s="64"/>
      <c r="D80" s="64"/>
      <c r="E80" s="64"/>
      <c r="F80" s="64"/>
      <c r="G80" s="64"/>
      <c r="H80" s="64"/>
      <c r="I80" s="64"/>
      <c r="J80" s="64"/>
      <c r="K80" s="64"/>
      <c r="L80" s="64"/>
      <c r="M80" s="64"/>
      <c r="N80" s="64"/>
      <c r="O80" s="64"/>
      <c r="P80" s="64"/>
      <c r="Q80" s="64"/>
      <c r="R80" s="64"/>
      <c r="S80" s="64"/>
      <c r="T80" s="64"/>
      <c r="U80" s="19"/>
      <c r="V80" s="19"/>
      <c r="W80" s="64"/>
      <c r="X80" s="64"/>
      <c r="Y80" s="64"/>
      <c r="Z80" s="64"/>
      <c r="AA80" s="64"/>
      <c r="AB80" s="64"/>
      <c r="AC80" s="64"/>
      <c r="AD80" s="64"/>
      <c r="AE80" s="64"/>
      <c r="AF80" s="64"/>
      <c r="AG80" s="64"/>
      <c r="AH80" s="64"/>
      <c r="AI80" s="64"/>
      <c r="AJ80" s="64"/>
      <c r="AK80" s="64"/>
      <c r="AL80" s="64"/>
      <c r="AM80" s="64"/>
      <c r="AN80" s="64"/>
      <c r="AO80" s="19"/>
      <c r="AP80" s="19"/>
      <c r="AQ80" s="64"/>
      <c r="AR80" s="64"/>
      <c r="AS80" s="64"/>
      <c r="AT80" s="64"/>
      <c r="AU80" s="64"/>
      <c r="AV80" s="64"/>
      <c r="AW80" s="64"/>
      <c r="AX80" s="64"/>
      <c r="AY80" s="64"/>
      <c r="AZ80" s="64"/>
      <c r="BA80" s="64"/>
      <c r="BB80" s="64"/>
      <c r="BC80" s="64"/>
      <c r="BD80" s="64"/>
      <c r="BE80" s="64"/>
      <c r="BF80" s="64"/>
      <c r="BG80" s="64"/>
      <c r="BH80" s="64"/>
      <c r="BI80" s="17"/>
      <c r="BJ80" s="18"/>
      <c r="BK80" s="2"/>
      <c r="BL80" s="85"/>
      <c r="BM80" s="86"/>
      <c r="BN80" s="86"/>
      <c r="BO80" s="86"/>
      <c r="BP80" s="86"/>
      <c r="BQ80" s="86"/>
      <c r="BR80" s="86"/>
      <c r="BS80" s="86"/>
      <c r="BT80" s="86"/>
      <c r="BU80" s="86"/>
      <c r="BV80" s="86"/>
      <c r="BW80" s="86"/>
      <c r="BX80" s="86"/>
      <c r="BY80" s="86"/>
      <c r="BZ80" s="8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5"/>
      <c r="BM81" s="86"/>
      <c r="BN81" s="86"/>
      <c r="BO81" s="86"/>
      <c r="BP81" s="86"/>
      <c r="BQ81" s="86"/>
      <c r="BR81" s="86"/>
      <c r="BS81" s="86"/>
      <c r="BT81" s="86"/>
      <c r="BU81" s="86"/>
      <c r="BV81" s="86"/>
      <c r="BW81" s="86"/>
      <c r="BX81" s="86"/>
      <c r="BY81" s="86"/>
      <c r="BZ81" s="8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8"/>
      <c r="BM82" s="89"/>
      <c r="BN82" s="89"/>
      <c r="BO82" s="89"/>
      <c r="BP82" s="89"/>
      <c r="BQ82" s="89"/>
      <c r="BR82" s="89"/>
      <c r="BS82" s="89"/>
      <c r="BT82" s="89"/>
      <c r="BU82" s="89"/>
      <c r="BV82" s="89"/>
      <c r="BW82" s="89"/>
      <c r="BX82" s="89"/>
      <c r="BY82" s="89"/>
      <c r="BZ82" s="90"/>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92" t="s">
        <v>49</v>
      </c>
      <c r="I3" s="93"/>
      <c r="J3" s="93"/>
      <c r="K3" s="93"/>
      <c r="L3" s="93"/>
      <c r="M3" s="93"/>
      <c r="N3" s="93"/>
      <c r="O3" s="93"/>
      <c r="P3" s="93"/>
      <c r="Q3" s="93"/>
      <c r="R3" s="93"/>
      <c r="S3" s="93"/>
      <c r="T3" s="93"/>
      <c r="U3" s="93"/>
      <c r="V3" s="94"/>
      <c r="W3" s="98" t="s">
        <v>50</v>
      </c>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t="s">
        <v>34</v>
      </c>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row>
    <row r="4" spans="1:143">
      <c r="A4" s="26" t="s">
        <v>51</v>
      </c>
      <c r="B4" s="28"/>
      <c r="C4" s="28"/>
      <c r="D4" s="28"/>
      <c r="E4" s="28"/>
      <c r="F4" s="28"/>
      <c r="G4" s="28"/>
      <c r="H4" s="95"/>
      <c r="I4" s="96"/>
      <c r="J4" s="96"/>
      <c r="K4" s="96"/>
      <c r="L4" s="96"/>
      <c r="M4" s="96"/>
      <c r="N4" s="96"/>
      <c r="O4" s="96"/>
      <c r="P4" s="96"/>
      <c r="Q4" s="96"/>
      <c r="R4" s="96"/>
      <c r="S4" s="96"/>
      <c r="T4" s="96"/>
      <c r="U4" s="96"/>
      <c r="V4" s="97"/>
      <c r="W4" s="91" t="s">
        <v>52</v>
      </c>
      <c r="X4" s="91"/>
      <c r="Y4" s="91"/>
      <c r="Z4" s="91"/>
      <c r="AA4" s="91"/>
      <c r="AB4" s="91"/>
      <c r="AC4" s="91"/>
      <c r="AD4" s="91"/>
      <c r="AE4" s="91"/>
      <c r="AF4" s="91"/>
      <c r="AG4" s="91"/>
      <c r="AH4" s="91" t="s">
        <v>53</v>
      </c>
      <c r="AI4" s="91"/>
      <c r="AJ4" s="91"/>
      <c r="AK4" s="91"/>
      <c r="AL4" s="91"/>
      <c r="AM4" s="91"/>
      <c r="AN4" s="91"/>
      <c r="AO4" s="91"/>
      <c r="AP4" s="91"/>
      <c r="AQ4" s="91"/>
      <c r="AR4" s="91"/>
      <c r="AS4" s="91" t="s">
        <v>54</v>
      </c>
      <c r="AT4" s="91"/>
      <c r="AU4" s="91"/>
      <c r="AV4" s="91"/>
      <c r="AW4" s="91"/>
      <c r="AX4" s="91"/>
      <c r="AY4" s="91"/>
      <c r="AZ4" s="91"/>
      <c r="BA4" s="91"/>
      <c r="BB4" s="91"/>
      <c r="BC4" s="91"/>
      <c r="BD4" s="91" t="s">
        <v>55</v>
      </c>
      <c r="BE4" s="91"/>
      <c r="BF4" s="91"/>
      <c r="BG4" s="91"/>
      <c r="BH4" s="91"/>
      <c r="BI4" s="91"/>
      <c r="BJ4" s="91"/>
      <c r="BK4" s="91"/>
      <c r="BL4" s="91"/>
      <c r="BM4" s="91"/>
      <c r="BN4" s="91"/>
      <c r="BO4" s="91" t="s">
        <v>56</v>
      </c>
      <c r="BP4" s="91"/>
      <c r="BQ4" s="91"/>
      <c r="BR4" s="91"/>
      <c r="BS4" s="91"/>
      <c r="BT4" s="91"/>
      <c r="BU4" s="91"/>
      <c r="BV4" s="91"/>
      <c r="BW4" s="91"/>
      <c r="BX4" s="91"/>
      <c r="BY4" s="91"/>
      <c r="BZ4" s="91" t="s">
        <v>57</v>
      </c>
      <c r="CA4" s="91"/>
      <c r="CB4" s="91"/>
      <c r="CC4" s="91"/>
      <c r="CD4" s="91"/>
      <c r="CE4" s="91"/>
      <c r="CF4" s="91"/>
      <c r="CG4" s="91"/>
      <c r="CH4" s="91"/>
      <c r="CI4" s="91"/>
      <c r="CJ4" s="91"/>
      <c r="CK4" s="91" t="s">
        <v>58</v>
      </c>
      <c r="CL4" s="91"/>
      <c r="CM4" s="91"/>
      <c r="CN4" s="91"/>
      <c r="CO4" s="91"/>
      <c r="CP4" s="91"/>
      <c r="CQ4" s="91"/>
      <c r="CR4" s="91"/>
      <c r="CS4" s="91"/>
      <c r="CT4" s="91"/>
      <c r="CU4" s="91"/>
      <c r="CV4" s="91" t="s">
        <v>59</v>
      </c>
      <c r="CW4" s="91"/>
      <c r="CX4" s="91"/>
      <c r="CY4" s="91"/>
      <c r="CZ4" s="91"/>
      <c r="DA4" s="91"/>
      <c r="DB4" s="91"/>
      <c r="DC4" s="91"/>
      <c r="DD4" s="91"/>
      <c r="DE4" s="91"/>
      <c r="DF4" s="91"/>
      <c r="DG4" s="91" t="s">
        <v>60</v>
      </c>
      <c r="DH4" s="91"/>
      <c r="DI4" s="91"/>
      <c r="DJ4" s="91"/>
      <c r="DK4" s="91"/>
      <c r="DL4" s="91"/>
      <c r="DM4" s="91"/>
      <c r="DN4" s="91"/>
      <c r="DO4" s="91"/>
      <c r="DP4" s="91"/>
      <c r="DQ4" s="91"/>
      <c r="DR4" s="91" t="s">
        <v>61</v>
      </c>
      <c r="DS4" s="91"/>
      <c r="DT4" s="91"/>
      <c r="DU4" s="91"/>
      <c r="DV4" s="91"/>
      <c r="DW4" s="91"/>
      <c r="DX4" s="91"/>
      <c r="DY4" s="91"/>
      <c r="DZ4" s="91"/>
      <c r="EA4" s="91"/>
      <c r="EB4" s="91"/>
      <c r="EC4" s="91" t="s">
        <v>62</v>
      </c>
      <c r="ED4" s="91"/>
      <c r="EE4" s="91"/>
      <c r="EF4" s="91"/>
      <c r="EG4" s="91"/>
      <c r="EH4" s="91"/>
      <c r="EI4" s="91"/>
      <c r="EJ4" s="91"/>
      <c r="EK4" s="91"/>
      <c r="EL4" s="91"/>
      <c r="EM4" s="91"/>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272051</v>
      </c>
      <c r="D6" s="31">
        <f t="shared" si="3"/>
        <v>46</v>
      </c>
      <c r="E6" s="31">
        <f t="shared" si="3"/>
        <v>1</v>
      </c>
      <c r="F6" s="31">
        <f t="shared" si="3"/>
        <v>0</v>
      </c>
      <c r="G6" s="31">
        <f t="shared" si="3"/>
        <v>1</v>
      </c>
      <c r="H6" s="31" t="str">
        <f t="shared" si="3"/>
        <v>大阪府　吹田市</v>
      </c>
      <c r="I6" s="31" t="str">
        <f t="shared" si="3"/>
        <v>法適用</v>
      </c>
      <c r="J6" s="31" t="str">
        <f t="shared" si="3"/>
        <v>水道事業</v>
      </c>
      <c r="K6" s="31" t="str">
        <f t="shared" si="3"/>
        <v>末端給水事業</v>
      </c>
      <c r="L6" s="31" t="str">
        <f t="shared" si="3"/>
        <v>A1</v>
      </c>
      <c r="M6" s="32" t="str">
        <f t="shared" si="3"/>
        <v>-</v>
      </c>
      <c r="N6" s="32">
        <f t="shared" si="3"/>
        <v>65.91</v>
      </c>
      <c r="O6" s="32">
        <f t="shared" si="3"/>
        <v>99.87</v>
      </c>
      <c r="P6" s="32">
        <f t="shared" si="3"/>
        <v>1992</v>
      </c>
      <c r="Q6" s="32">
        <f t="shared" si="3"/>
        <v>367068</v>
      </c>
      <c r="R6" s="32">
        <f t="shared" si="3"/>
        <v>36.090000000000003</v>
      </c>
      <c r="S6" s="32">
        <f t="shared" si="3"/>
        <v>10170.91</v>
      </c>
      <c r="T6" s="32">
        <f t="shared" si="3"/>
        <v>367025</v>
      </c>
      <c r="U6" s="32">
        <f t="shared" si="3"/>
        <v>36.090000000000003</v>
      </c>
      <c r="V6" s="32">
        <f t="shared" si="3"/>
        <v>10169.709999999999</v>
      </c>
      <c r="W6" s="33">
        <f>IF(W7="",NA(),W7)</f>
        <v>104.44</v>
      </c>
      <c r="X6" s="33">
        <f t="shared" ref="X6:AF6" si="4">IF(X7="",NA(),X7)</f>
        <v>104.51</v>
      </c>
      <c r="Y6" s="33">
        <f t="shared" si="4"/>
        <v>104.2</v>
      </c>
      <c r="Z6" s="33">
        <f t="shared" si="4"/>
        <v>110.35</v>
      </c>
      <c r="AA6" s="33">
        <f t="shared" si="4"/>
        <v>110.29</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347.38</v>
      </c>
      <c r="AT6" s="33">
        <f t="shared" ref="AT6:BB6" si="6">IF(AT7="",NA(),AT7)</f>
        <v>355.88</v>
      </c>
      <c r="AU6" s="33">
        <f t="shared" si="6"/>
        <v>390.32</v>
      </c>
      <c r="AV6" s="33">
        <f t="shared" si="6"/>
        <v>225.38</v>
      </c>
      <c r="AW6" s="33">
        <f t="shared" si="6"/>
        <v>205.18</v>
      </c>
      <c r="AX6" s="33">
        <f t="shared" si="6"/>
        <v>487.15</v>
      </c>
      <c r="AY6" s="33">
        <f t="shared" si="6"/>
        <v>475.07</v>
      </c>
      <c r="AZ6" s="33">
        <f t="shared" si="6"/>
        <v>473.46</v>
      </c>
      <c r="BA6" s="33">
        <f t="shared" si="6"/>
        <v>240.81</v>
      </c>
      <c r="BB6" s="33">
        <f t="shared" si="6"/>
        <v>241.71</v>
      </c>
      <c r="BC6" s="32" t="str">
        <f>IF(BC7="","",IF(BC7="-","【-】","【"&amp;SUBSTITUTE(TEXT(BC7,"#,##0.00"),"-","△")&amp;"】"))</f>
        <v>【262.74】</v>
      </c>
      <c r="BD6" s="33">
        <f>IF(BD7="",NA(),BD7)</f>
        <v>158.44</v>
      </c>
      <c r="BE6" s="33">
        <f t="shared" ref="BE6:BM6" si="7">IF(BE7="",NA(),BE7)</f>
        <v>160.28</v>
      </c>
      <c r="BF6" s="33">
        <f t="shared" si="7"/>
        <v>159.04</v>
      </c>
      <c r="BG6" s="33">
        <f t="shared" si="7"/>
        <v>161.33000000000001</v>
      </c>
      <c r="BH6" s="33">
        <f t="shared" si="7"/>
        <v>165.39</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95.73</v>
      </c>
      <c r="BP6" s="33">
        <f t="shared" ref="BP6:BX6" si="8">IF(BP7="",NA(),BP7)</f>
        <v>95.83</v>
      </c>
      <c r="BQ6" s="33">
        <f t="shared" si="8"/>
        <v>96.35</v>
      </c>
      <c r="BR6" s="33">
        <f t="shared" si="8"/>
        <v>102.23</v>
      </c>
      <c r="BS6" s="33">
        <f t="shared" si="8"/>
        <v>100.83</v>
      </c>
      <c r="BT6" s="33">
        <f t="shared" si="8"/>
        <v>100.35</v>
      </c>
      <c r="BU6" s="33">
        <f t="shared" si="8"/>
        <v>100.42</v>
      </c>
      <c r="BV6" s="33">
        <f t="shared" si="8"/>
        <v>100.77</v>
      </c>
      <c r="BW6" s="33">
        <f t="shared" si="8"/>
        <v>107.74</v>
      </c>
      <c r="BX6" s="33">
        <f t="shared" si="8"/>
        <v>108.81</v>
      </c>
      <c r="BY6" s="32" t="str">
        <f>IF(BY7="","",IF(BY7="-","【-】","【"&amp;SUBSTITUTE(TEXT(BY7,"#,##0.00"),"-","△")&amp;"】"))</f>
        <v>【104.99】</v>
      </c>
      <c r="BZ6" s="33">
        <f>IF(BZ7="",NA(),BZ7)</f>
        <v>143.61000000000001</v>
      </c>
      <c r="CA6" s="33">
        <f t="shared" ref="CA6:CI6" si="9">IF(CA7="",NA(),CA7)</f>
        <v>142.91999999999999</v>
      </c>
      <c r="CB6" s="33">
        <f t="shared" si="9"/>
        <v>141.24</v>
      </c>
      <c r="CC6" s="33">
        <f t="shared" si="9"/>
        <v>132.81</v>
      </c>
      <c r="CD6" s="33">
        <f t="shared" si="9"/>
        <v>133.81</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74.66</v>
      </c>
      <c r="CL6" s="33">
        <f t="shared" ref="CL6:CT6" si="10">IF(CL7="",NA(),CL7)</f>
        <v>74.53</v>
      </c>
      <c r="CM6" s="33">
        <f t="shared" si="10"/>
        <v>74.17</v>
      </c>
      <c r="CN6" s="33">
        <f t="shared" si="10"/>
        <v>73.7</v>
      </c>
      <c r="CO6" s="33">
        <f t="shared" si="10"/>
        <v>73.83</v>
      </c>
      <c r="CP6" s="33">
        <f t="shared" si="10"/>
        <v>64.66</v>
      </c>
      <c r="CQ6" s="33">
        <f t="shared" si="10"/>
        <v>64.09</v>
      </c>
      <c r="CR6" s="33">
        <f t="shared" si="10"/>
        <v>63.91</v>
      </c>
      <c r="CS6" s="33">
        <f t="shared" si="10"/>
        <v>63.25</v>
      </c>
      <c r="CT6" s="33">
        <f t="shared" si="10"/>
        <v>63.03</v>
      </c>
      <c r="CU6" s="32" t="str">
        <f>IF(CU7="","",IF(CU7="-","【-】","【"&amp;SUBSTITUTE(TEXT(CU7,"#,##0.00"),"-","△")&amp;"】"))</f>
        <v>【59.76】</v>
      </c>
      <c r="CV6" s="33">
        <f>IF(CV7="",NA(),CV7)</f>
        <v>95.99</v>
      </c>
      <c r="CW6" s="33">
        <f t="shared" ref="CW6:DE6" si="11">IF(CW7="",NA(),CW7)</f>
        <v>96.03</v>
      </c>
      <c r="CX6" s="33">
        <f t="shared" si="11"/>
        <v>96.13</v>
      </c>
      <c r="CY6" s="33">
        <f t="shared" si="11"/>
        <v>95.98</v>
      </c>
      <c r="CZ6" s="33">
        <f t="shared" si="11"/>
        <v>95.12</v>
      </c>
      <c r="DA6" s="33">
        <f t="shared" si="11"/>
        <v>90.63</v>
      </c>
      <c r="DB6" s="33">
        <f t="shared" si="11"/>
        <v>91.19</v>
      </c>
      <c r="DC6" s="33">
        <f t="shared" si="11"/>
        <v>91.45</v>
      </c>
      <c r="DD6" s="33">
        <f t="shared" si="11"/>
        <v>91.07</v>
      </c>
      <c r="DE6" s="33">
        <f t="shared" si="11"/>
        <v>91.21</v>
      </c>
      <c r="DF6" s="32" t="str">
        <f>IF(DF7="","",IF(DF7="-","【-】","【"&amp;SUBSTITUTE(TEXT(DF7,"#,##0.00"),"-","△")&amp;"】"))</f>
        <v>【89.95】</v>
      </c>
      <c r="DG6" s="33">
        <f>IF(DG7="",NA(),DG7)</f>
        <v>39.14</v>
      </c>
      <c r="DH6" s="33">
        <f t="shared" ref="DH6:DP6" si="12">IF(DH7="",NA(),DH7)</f>
        <v>38.799999999999997</v>
      </c>
      <c r="DI6" s="33">
        <f t="shared" si="12"/>
        <v>38.29</v>
      </c>
      <c r="DJ6" s="33">
        <f t="shared" si="12"/>
        <v>42.77</v>
      </c>
      <c r="DK6" s="33">
        <f t="shared" si="12"/>
        <v>42.58</v>
      </c>
      <c r="DL6" s="33">
        <f t="shared" si="12"/>
        <v>43.4</v>
      </c>
      <c r="DM6" s="33">
        <f t="shared" si="12"/>
        <v>44.41</v>
      </c>
      <c r="DN6" s="33">
        <f t="shared" si="12"/>
        <v>45.38</v>
      </c>
      <c r="DO6" s="33">
        <f t="shared" si="12"/>
        <v>47.7</v>
      </c>
      <c r="DP6" s="33">
        <f t="shared" si="12"/>
        <v>48.41</v>
      </c>
      <c r="DQ6" s="32" t="str">
        <f>IF(DQ7="","",IF(DQ7="-","【-】","【"&amp;SUBSTITUTE(TEXT(DQ7,"#,##0.00"),"-","△")&amp;"】"))</f>
        <v>【47.18】</v>
      </c>
      <c r="DR6" s="33">
        <f>IF(DR7="",NA(),DR7)</f>
        <v>32.28</v>
      </c>
      <c r="DS6" s="33">
        <f t="shared" ref="DS6:EA6" si="13">IF(DS7="",NA(),DS7)</f>
        <v>33.86</v>
      </c>
      <c r="DT6" s="33">
        <f t="shared" si="13"/>
        <v>35.08</v>
      </c>
      <c r="DU6" s="33">
        <f t="shared" si="13"/>
        <v>36.39</v>
      </c>
      <c r="DV6" s="33">
        <f t="shared" si="13"/>
        <v>36.99</v>
      </c>
      <c r="DW6" s="33">
        <f t="shared" si="13"/>
        <v>10.94</v>
      </c>
      <c r="DX6" s="33">
        <f t="shared" si="13"/>
        <v>12.28</v>
      </c>
      <c r="DY6" s="33">
        <f t="shared" si="13"/>
        <v>13.33</v>
      </c>
      <c r="DZ6" s="33">
        <f t="shared" si="13"/>
        <v>14.54</v>
      </c>
      <c r="EA6" s="33">
        <f t="shared" si="13"/>
        <v>16.16</v>
      </c>
      <c r="EB6" s="32" t="str">
        <f>IF(EB7="","",IF(EB7="-","【-】","【"&amp;SUBSTITUTE(TEXT(EB7,"#,##0.00"),"-","△")&amp;"】"))</f>
        <v>【13.18】</v>
      </c>
      <c r="EC6" s="33">
        <f>IF(EC7="",NA(),EC7)</f>
        <v>0.81</v>
      </c>
      <c r="ED6" s="33">
        <f t="shared" ref="ED6:EL6" si="14">IF(ED7="",NA(),ED7)</f>
        <v>0.57999999999999996</v>
      </c>
      <c r="EE6" s="33">
        <f t="shared" si="14"/>
        <v>1.39</v>
      </c>
      <c r="EF6" s="33">
        <f t="shared" si="14"/>
        <v>0.95</v>
      </c>
      <c r="EG6" s="33">
        <f t="shared" si="14"/>
        <v>1.56</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272051</v>
      </c>
      <c r="D7" s="35">
        <v>46</v>
      </c>
      <c r="E7" s="35">
        <v>1</v>
      </c>
      <c r="F7" s="35">
        <v>0</v>
      </c>
      <c r="G7" s="35">
        <v>1</v>
      </c>
      <c r="H7" s="35" t="s">
        <v>92</v>
      </c>
      <c r="I7" s="35" t="s">
        <v>93</v>
      </c>
      <c r="J7" s="35" t="s">
        <v>94</v>
      </c>
      <c r="K7" s="35" t="s">
        <v>95</v>
      </c>
      <c r="L7" s="35" t="s">
        <v>96</v>
      </c>
      <c r="M7" s="36" t="s">
        <v>97</v>
      </c>
      <c r="N7" s="36">
        <v>65.91</v>
      </c>
      <c r="O7" s="36">
        <v>99.87</v>
      </c>
      <c r="P7" s="36">
        <v>1992</v>
      </c>
      <c r="Q7" s="36">
        <v>367068</v>
      </c>
      <c r="R7" s="36">
        <v>36.090000000000003</v>
      </c>
      <c r="S7" s="36">
        <v>10170.91</v>
      </c>
      <c r="T7" s="36">
        <v>367025</v>
      </c>
      <c r="U7" s="36">
        <v>36.090000000000003</v>
      </c>
      <c r="V7" s="36">
        <v>10169.709999999999</v>
      </c>
      <c r="W7" s="36">
        <v>104.44</v>
      </c>
      <c r="X7" s="36">
        <v>104.51</v>
      </c>
      <c r="Y7" s="36">
        <v>104.2</v>
      </c>
      <c r="Z7" s="36">
        <v>110.35</v>
      </c>
      <c r="AA7" s="36">
        <v>110.29</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347.38</v>
      </c>
      <c r="AT7" s="36">
        <v>355.88</v>
      </c>
      <c r="AU7" s="36">
        <v>390.32</v>
      </c>
      <c r="AV7" s="36">
        <v>225.38</v>
      </c>
      <c r="AW7" s="36">
        <v>205.18</v>
      </c>
      <c r="AX7" s="36">
        <v>487.15</v>
      </c>
      <c r="AY7" s="36">
        <v>475.07</v>
      </c>
      <c r="AZ7" s="36">
        <v>473.46</v>
      </c>
      <c r="BA7" s="36">
        <v>240.81</v>
      </c>
      <c r="BB7" s="36">
        <v>241.71</v>
      </c>
      <c r="BC7" s="36">
        <v>262.74</v>
      </c>
      <c r="BD7" s="36">
        <v>158.44</v>
      </c>
      <c r="BE7" s="36">
        <v>160.28</v>
      </c>
      <c r="BF7" s="36">
        <v>159.04</v>
      </c>
      <c r="BG7" s="36">
        <v>161.33000000000001</v>
      </c>
      <c r="BH7" s="36">
        <v>165.39</v>
      </c>
      <c r="BI7" s="36">
        <v>304.97000000000003</v>
      </c>
      <c r="BJ7" s="36">
        <v>296.5</v>
      </c>
      <c r="BK7" s="36">
        <v>285.77</v>
      </c>
      <c r="BL7" s="36">
        <v>283.10000000000002</v>
      </c>
      <c r="BM7" s="36">
        <v>274.14</v>
      </c>
      <c r="BN7" s="36">
        <v>276.38</v>
      </c>
      <c r="BO7" s="36">
        <v>95.73</v>
      </c>
      <c r="BP7" s="36">
        <v>95.83</v>
      </c>
      <c r="BQ7" s="36">
        <v>96.35</v>
      </c>
      <c r="BR7" s="36">
        <v>102.23</v>
      </c>
      <c r="BS7" s="36">
        <v>100.83</v>
      </c>
      <c r="BT7" s="36">
        <v>100.35</v>
      </c>
      <c r="BU7" s="36">
        <v>100.42</v>
      </c>
      <c r="BV7" s="36">
        <v>100.77</v>
      </c>
      <c r="BW7" s="36">
        <v>107.74</v>
      </c>
      <c r="BX7" s="36">
        <v>108.81</v>
      </c>
      <c r="BY7" s="36">
        <v>104.99</v>
      </c>
      <c r="BZ7" s="36">
        <v>143.61000000000001</v>
      </c>
      <c r="CA7" s="36">
        <v>142.91999999999999</v>
      </c>
      <c r="CB7" s="36">
        <v>141.24</v>
      </c>
      <c r="CC7" s="36">
        <v>132.81</v>
      </c>
      <c r="CD7" s="36">
        <v>133.81</v>
      </c>
      <c r="CE7" s="36">
        <v>166.95</v>
      </c>
      <c r="CF7" s="36">
        <v>166.61</v>
      </c>
      <c r="CG7" s="36">
        <v>165.74</v>
      </c>
      <c r="CH7" s="36">
        <v>154.33000000000001</v>
      </c>
      <c r="CI7" s="36">
        <v>152.94999999999999</v>
      </c>
      <c r="CJ7" s="36">
        <v>163.72</v>
      </c>
      <c r="CK7" s="36">
        <v>74.66</v>
      </c>
      <c r="CL7" s="36">
        <v>74.53</v>
      </c>
      <c r="CM7" s="36">
        <v>74.17</v>
      </c>
      <c r="CN7" s="36">
        <v>73.7</v>
      </c>
      <c r="CO7" s="36">
        <v>73.83</v>
      </c>
      <c r="CP7" s="36">
        <v>64.66</v>
      </c>
      <c r="CQ7" s="36">
        <v>64.09</v>
      </c>
      <c r="CR7" s="36">
        <v>63.91</v>
      </c>
      <c r="CS7" s="36">
        <v>63.25</v>
      </c>
      <c r="CT7" s="36">
        <v>63.03</v>
      </c>
      <c r="CU7" s="36">
        <v>59.76</v>
      </c>
      <c r="CV7" s="36">
        <v>95.99</v>
      </c>
      <c r="CW7" s="36">
        <v>96.03</v>
      </c>
      <c r="CX7" s="36">
        <v>96.13</v>
      </c>
      <c r="CY7" s="36">
        <v>95.98</v>
      </c>
      <c r="CZ7" s="36">
        <v>95.12</v>
      </c>
      <c r="DA7" s="36">
        <v>90.63</v>
      </c>
      <c r="DB7" s="36">
        <v>91.19</v>
      </c>
      <c r="DC7" s="36">
        <v>91.45</v>
      </c>
      <c r="DD7" s="36">
        <v>91.07</v>
      </c>
      <c r="DE7" s="36">
        <v>91.21</v>
      </c>
      <c r="DF7" s="36">
        <v>89.95</v>
      </c>
      <c r="DG7" s="36">
        <v>39.14</v>
      </c>
      <c r="DH7" s="36">
        <v>38.799999999999997</v>
      </c>
      <c r="DI7" s="36">
        <v>38.29</v>
      </c>
      <c r="DJ7" s="36">
        <v>42.77</v>
      </c>
      <c r="DK7" s="36">
        <v>42.58</v>
      </c>
      <c r="DL7" s="36">
        <v>43.4</v>
      </c>
      <c r="DM7" s="36">
        <v>44.41</v>
      </c>
      <c r="DN7" s="36">
        <v>45.38</v>
      </c>
      <c r="DO7" s="36">
        <v>47.7</v>
      </c>
      <c r="DP7" s="36">
        <v>48.41</v>
      </c>
      <c r="DQ7" s="36">
        <v>47.18</v>
      </c>
      <c r="DR7" s="36">
        <v>32.28</v>
      </c>
      <c r="DS7" s="36">
        <v>33.86</v>
      </c>
      <c r="DT7" s="36">
        <v>35.08</v>
      </c>
      <c r="DU7" s="36">
        <v>36.39</v>
      </c>
      <c r="DV7" s="36">
        <v>36.99</v>
      </c>
      <c r="DW7" s="36">
        <v>10.94</v>
      </c>
      <c r="DX7" s="36">
        <v>12.28</v>
      </c>
      <c r="DY7" s="36">
        <v>13.33</v>
      </c>
      <c r="DZ7" s="36">
        <v>14.54</v>
      </c>
      <c r="EA7" s="36">
        <v>16.16</v>
      </c>
      <c r="EB7" s="36">
        <v>13.18</v>
      </c>
      <c r="EC7" s="36">
        <v>0.81</v>
      </c>
      <c r="ED7" s="36">
        <v>0.57999999999999996</v>
      </c>
      <c r="EE7" s="36">
        <v>1.39</v>
      </c>
      <c r="EF7" s="36">
        <v>0.95</v>
      </c>
      <c r="EG7" s="36">
        <v>1.56</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2017-02-21T06:44:39Z</cp:lastPrinted>
  <dcterms:created xsi:type="dcterms:W3CDTF">2017-02-01T08:44:30Z</dcterms:created>
  <dcterms:modified xsi:type="dcterms:W3CDTF">2017-02-21T06:44:49Z</dcterms:modified>
  <cp:category/>
</cp:coreProperties>
</file>