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E36" i="9"/>
  <c r="C36" i="9"/>
  <c r="CO35" i="9"/>
  <c r="BE35" i="9"/>
  <c r="CO34" i="9"/>
  <c r="BW34" i="9"/>
  <c r="BW35" i="9" s="1"/>
  <c r="BW36" i="9" s="1"/>
  <c r="BW37" i="9" s="1"/>
  <c r="BW38" i="9" s="1"/>
  <c r="BW39" i="9" s="1"/>
  <c r="BE34" i="9"/>
  <c r="C34" i="9"/>
  <c r="C35" i="9" l="1"/>
  <c r="U34" i="9" s="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alcChain>
</file>

<file path=xl/sharedStrings.xml><?xml version="1.0" encoding="utf-8"?>
<sst xmlns="http://schemas.openxmlformats.org/spreadsheetml/2006/main" count="973" uniqueCount="551">
  <si>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</si>
  <si>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</si>
  <si>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</si>
  <si>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</si>
  <si>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</si>
  <si>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</si>
  <si>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</si>
  <si>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</si>
  <si>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</si>
  <si>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</si>
  <si>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</si>
  <si>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</si>
  <si>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</si>
  <si>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</si>
  <si>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</si>
  <si>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</si>
  <si>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</si>
  <si>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</si>
  <si>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</si>
  <si>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</si>
  <si>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</si>
  <si>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</si>
  <si>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</si>
  <si>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</si>
  <si>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</si>
  <si>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</si>
  <si>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</si>
  <si>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</si>
  <si>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</si>
  <si>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</si>
  <si>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</si>
  <si>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</si>
  <si>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</si>
  <si>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</si>
  <si>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</si>
  <si>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</si>
  <si>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</si>
  <si>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</si>
  <si>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</si>
  <si>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</si>
  <si>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</si>
  <si>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</si>
  <si>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</si>
  <si>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</si>
  <si>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</si>
  <si>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</si>
  <si>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</si>
  <si>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</si>
  <si>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</si>
  <si>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</si>
  <si>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</si>
  <si>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</si>
  <si>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</si>
  <si>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</si>
  <si>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</si>
  <si>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</si>
  <si>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</si>
  <si>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</si>
  <si>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</si>
  <si>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</si>
  <si>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</si>
  <si>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</si>
  <si>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</si>
  <si>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</si>
  <si>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</si>
  <si>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</si>
  <si>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</si>
  <si>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</si>
  <si>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特例市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</si>
  <si>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</si>
  <si>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</si>
  <si>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</si>
  <si>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</si>
  <si>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</si>
  <si>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</si>
  <si>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</si>
  <si>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</si>
  <si>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</si>
  <si>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</si>
  <si>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</si>
  <si>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</si>
  <si>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岸和田市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</si>
  <si>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</si>
  <si>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</si>
  <si>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</si>
  <si>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</si>
  <si>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</si>
  <si>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</si>
  <si>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</si>
  <si>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</si>
  <si>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</si>
  <si>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</si>
  <si>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</si>
  <si>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</si>
  <si>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</si>
  <si>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</si>
  <si>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</si>
  <si>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</si>
  <si>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</si>
  <si>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</si>
  <si>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</si>
  <si>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</si>
  <si>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</si>
  <si>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</si>
  <si>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</si>
  <si>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</si>
  <si>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</si>
  <si>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</si>
  <si>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</si>
  <si>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</si>
  <si>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</si>
  <si>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</si>
  <si>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</si>
  <si>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</si>
  <si>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</si>
  <si>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</si>
  <si>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</si>
  <si>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</si>
  <si>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</si>
  <si>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</si>
  <si>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</si>
  <si>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</si>
  <si>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</si>
  <si>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</si>
  <si>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</si>
  <si>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</si>
  <si>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</si>
  <si>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</si>
  <si>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</si>
  <si>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</si>
  <si>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</si>
  <si>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</si>
  <si>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</si>
  <si>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</si>
  <si>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</si>
  <si>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</si>
  <si>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</si>
  <si>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</si>
  <si>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</si>
  <si>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</si>
  <si>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</si>
  <si>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</si>
  <si>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</si>
  <si>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</si>
  <si>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</si>
  <si>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</si>
  <si>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</si>
  <si>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</si>
  <si>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</si>
  <si>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</si>
  <si>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</si>
  <si>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</si>
  <si>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</si>
  <si>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</si>
  <si>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</si>
  <si>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</si>
  <si>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</si>
  <si>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</si>
  <si>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</si>
  <si>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</si>
  <si>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</si>
  <si>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</si>
  <si>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</si>
  <si>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</si>
  <si>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</si>
  <si>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</si>
  <si>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</si>
  <si>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</si>
  <si>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</si>
  <si>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</si>
  <si>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</si>
  <si>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</si>
  <si>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</si>
  <si>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</si>
  <si>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</si>
  <si>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</si>
  <si>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</si>
  <si>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</si>
  <si>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</si>
  <si>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</si>
  <si>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</si>
  <si>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</si>
  <si>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</si>
  <si>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</si>
  <si>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</si>
  <si>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</si>
  <si>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</si>
  <si>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</si>
  <si>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</si>
  <si>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</si>
  <si>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</si>
  <si>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</si>
  <si>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</si>
  <si>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</si>
  <si>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大阪府岸和田市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</si>
  <si>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</si>
  <si>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</si>
  <si>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</si>
  <si>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</si>
  <si>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</si>
  <si>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</si>
  <si>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</si>
  <si>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</si>
  <si>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</si>
  <si>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</si>
  <si>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</si>
  <si>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</si>
  <si>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</si>
  <si>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</si>
  <si>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</si>
  <si>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</si>
  <si>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</si>
  <si>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</si>
  <si>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</si>
  <si>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</si>
  <si>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</si>
  <si>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</si>
  <si>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</si>
  <si>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</si>
  <si>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</si>
  <si>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</si>
  <si>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</si>
  <si>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</si>
  <si>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</si>
  <si>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</si>
  <si>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</si>
  <si>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</si>
  <si>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</si>
  <si>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</si>
  <si>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</si>
  <si>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</si>
  <si>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</si>
  <si>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</si>
  <si>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</si>
  <si>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</si>
  <si>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</si>
  <si>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</si>
  <si>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</si>
  <si>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</si>
  <si>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</si>
  <si>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</si>
  <si>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</si>
  <si>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</si>
  <si>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</si>
  <si>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</si>
  <si>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</si>
  <si>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</si>
  <si>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</si>
  <si>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</si>
  <si>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</si>
  <si>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</si>
  <si>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</si>
  <si>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</si>
  <si>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</si>
  <si>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</si>
  <si>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</si>
  <si>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</si>
  <si>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</si>
  <si>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</si>
  <si>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</si>
  <si>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</si>
  <si>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</si>
  <si>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</si>
  <si>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</si>
  <si>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</si>
  <si>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</si>
  <si>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</si>
  <si>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</si>
  <si>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</si>
  <si>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</si>
  <si>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</si>
  <si>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</si>
  <si>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</si>
  <si>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</si>
  <si>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</si>
  <si>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</si>
  <si>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</si>
  <si>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</si>
  <si>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</si>
  <si>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</si>
  <si>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</si>
  <si>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</si>
  <si>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</si>
  <si>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</si>
  <si>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</si>
  <si>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</si>
  <si>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</si>
  <si>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</si>
  <si>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</si>
  <si>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</si>
  <si>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</si>
  <si>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</si>
  <si>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</si>
  <si>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</si>
  <si>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</si>
  <si>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</si>
  <si>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</si>
  <si>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</si>
  <si>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</si>
  <si>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</si>
  <si>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</si>
  <si>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</si>
  <si>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</si>
  <si>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</si>
  <si>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</si>
  <si>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</si>
  <si>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</si>
  <si>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</si>
  <si>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</si>
  <si>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</si>
  <si>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</si>
  <si>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</si>
  <si>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</si>
  <si>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</si>
  <si>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</si>
  <si>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</si>
  <si>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</si>
  <si>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</si>
  <si>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</si>
  <si>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</si>
  <si>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</si>
  <si>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</si>
  <si>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</si>
  <si>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</si>
  <si>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</si>
  <si>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</si>
  <si>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</si>
  <si>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</si>
  <si>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</si>
  <si>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</si>
  <si>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</si>
  <si>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</si>
  <si>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</si>
  <si>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</si>
  <si>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</si>
  <si>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</si>
  <si>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</si>
  <si>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</si>
  <si>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</si>
  <si>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</si>
  <si>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</si>
  <si>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</si>
  <si>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</si>
  <si>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大阪府岸和田市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</si>
  <si>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</si>
  <si>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</si>
  <si>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</si>
  <si>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</si>
  <si>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</si>
  <si>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</si>
  <si>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</si>
  <si>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</si>
  <si>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</si>
  <si>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</si>
  <si>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</si>
  <si>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</si>
  <si>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</si>
  <si>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</si>
  <si>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</si>
  <si>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</si>
  <si>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</si>
  <si>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</si>
  <si>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</si>
  <si>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</si>
  <si>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</si>
  <si>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</si>
  <si>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</si>
  <si>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</si>
  <si>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</si>
  <si>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</si>
  <si>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</si>
  <si>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</si>
  <si>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</si>
  <si>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</si>
  <si>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</si>
  <si>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</si>
  <si>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</si>
  <si>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</si>
  <si>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</si>
  <si>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</si>
  <si>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</si>
  <si>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</si>
  <si>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</si>
  <si>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自転車競技事業特別会計</t>
    <phoneticPr fontId="5"/>
  </si>
  <si>
    <t>上水道事業会計</t>
    <phoneticPr fontId="5"/>
  </si>
  <si>
    <t>法適用企業</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</si>
  <si>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</si>
  <si>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</si>
  <si>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</si>
  <si>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</si>
  <si>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</si>
  <si>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</si>
  <si>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</si>
  <si>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</si>
  <si>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</si>
  <si>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</si>
  <si>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</si>
  <si>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</si>
  <si>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</si>
  <si>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</si>
  <si>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</si>
  <si>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</si>
  <si>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</si>
  <si>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</si>
  <si>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</si>
  <si>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</si>
  <si>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</si>
  <si>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</si>
  <si>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</si>
  <si>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</si>
  <si>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</si>
  <si>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</si>
  <si>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</si>
  <si>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</si>
  <si>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</si>
  <si>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</si>
  <si>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</si>
  <si>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</si>
  <si>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</si>
  <si>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</si>
  <si>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</si>
  <si>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</si>
  <si>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</si>
  <si>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</si>
  <si>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</si>
  <si>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</si>
  <si>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</si>
  <si>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</si>
  <si>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</si>
  <si>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</si>
  <si>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</si>
  <si>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</si>
  <si>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</si>
  <si>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</si>
  <si>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</si>
  <si>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</si>
  <si>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</si>
  <si>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</si>
  <si>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</si>
  <si>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</si>
  <si>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</si>
  <si>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</si>
  <si>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</si>
  <si>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</si>
  <si>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</si>
  <si>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</si>
  <si>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</si>
  <si>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</si>
  <si>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</si>
  <si>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</si>
  <si>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</si>
  <si>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</si>
  <si>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</si>
  <si>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</si>
  <si>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</si>
  <si>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</si>
  <si>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</si>
  <si>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</si>
  <si>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</si>
  <si>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</si>
  <si>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</si>
  <si>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</si>
  <si>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</si>
  <si>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</si>
  <si>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</si>
  <si>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</si>
  <si>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</si>
  <si>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</si>
  <si>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</si>
  <si>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</si>
  <si>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</si>
  <si>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</si>
  <si>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</si>
  <si>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</si>
  <si>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</si>
  <si>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</si>
  <si>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</si>
  <si>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</si>
  <si>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</si>
  <si>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</si>
  <si>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</si>
  <si>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</si>
  <si>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</si>
  <si>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</si>
  <si>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</si>
  <si>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</si>
  <si>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</si>
  <si>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</si>
  <si>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</si>
  <si>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</si>
  <si>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</si>
  <si>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</si>
  <si>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</si>
  <si>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</si>
  <si>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</si>
  <si>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</si>
  <si>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</si>
  <si>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</si>
  <si>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</si>
  <si>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</si>
  <si>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</si>
  <si>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</si>
  <si>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</si>
  <si>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</si>
  <si>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</si>
  <si>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</si>
  <si>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</si>
  <si>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</si>
  <si>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</si>
  <si>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</si>
  <si>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</si>
  <si>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</si>
  <si>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</si>
  <si>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</si>
  <si>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</si>
  <si>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</si>
  <si>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</si>
  <si>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</si>
  <si>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</si>
  <si>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</si>
  <si>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</si>
  <si>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1.87</t>
  </si>
  <si>
    <t>▲ 0.04</t>
  </si>
  <si>
    <t>国民健康保険事業特別会計</t>
  </si>
  <si>
    <t>▲ 3.25</t>
  </si>
  <si>
    <t>▲ 3.19</t>
  </si>
  <si>
    <t>▲ 2.78</t>
  </si>
  <si>
    <t>▲ 3.28</t>
  </si>
  <si>
    <t>▲ 3.44</t>
  </si>
  <si>
    <t>上水道事業会計</t>
  </si>
  <si>
    <t>病院事業会計</t>
  </si>
  <si>
    <t>介護保険事業特別会計</t>
  </si>
  <si>
    <t>一般会計</t>
  </si>
  <si>
    <t>後期高齢者医療特別会計</t>
  </si>
  <si>
    <t>自転車競技事業特別会計</t>
  </si>
  <si>
    <t>土地取得事業特別会計</t>
  </si>
  <si>
    <t>その他会計（赤字）</t>
  </si>
  <si>
    <t>その他会計（黒字）</t>
  </si>
  <si>
    <t>-</t>
    <phoneticPr fontId="2"/>
  </si>
  <si>
    <t>-</t>
    <phoneticPr fontId="2"/>
  </si>
  <si>
    <t>-</t>
    <phoneticPr fontId="2"/>
  </si>
  <si>
    <t>岸和田市貝塚市清掃施設組合</t>
    <rPh sb="0" eb="4">
      <t>キシワダシ</t>
    </rPh>
    <rPh sb="4" eb="7">
      <t>カイヅカシ</t>
    </rPh>
    <rPh sb="7" eb="9">
      <t>セイソウ</t>
    </rPh>
    <rPh sb="9" eb="11">
      <t>シセツ</t>
    </rPh>
    <rPh sb="11" eb="13">
      <t>クミアイ</t>
    </rPh>
    <phoneticPr fontId="22"/>
  </si>
  <si>
    <t>大阪府都市競艇組合</t>
    <rPh sb="0" eb="3">
      <t>オオサカフ</t>
    </rPh>
    <rPh sb="3" eb="5">
      <t>トシ</t>
    </rPh>
    <rPh sb="5" eb="7">
      <t>キョウテイ</t>
    </rPh>
    <rPh sb="7" eb="9">
      <t>クミアイ</t>
    </rPh>
    <phoneticPr fontId="2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</si>
  <si>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2"/>
  </si>
  <si>
    <t>大阪府後期高齢者医療広域連合（後期高齢者医療特別会計）</t>
    <rPh sb="15" eb="17">
      <t>コウキ</t>
    </rPh>
    <rPh sb="17" eb="20">
      <t>コウレイシャ</t>
    </rPh>
    <rPh sb="20" eb="22">
      <t>イリョウ</t>
    </rPh>
    <rPh sb="22" eb="24">
      <t>トクベツ</t>
    </rPh>
    <rPh sb="24" eb="26">
      <t>カイケイ</t>
    </rPh>
    <phoneticPr fontId="22"/>
  </si>
  <si>
    <t>大阪広域水道企業団（水道事業会計）</t>
    <rPh sb="2" eb="4">
      <t>コウイキ</t>
    </rPh>
    <rPh sb="4" eb="6">
      <t>スイドウ</t>
    </rPh>
    <rPh sb="6" eb="8">
      <t>キギョウ</t>
    </rPh>
    <rPh sb="8" eb="9">
      <t>ダン</t>
    </rPh>
    <rPh sb="10" eb="12">
      <t>スイドウ</t>
    </rPh>
    <rPh sb="12" eb="14">
      <t>ジギョウ</t>
    </rPh>
    <rPh sb="14" eb="16">
      <t>カイケイ</t>
    </rPh>
    <phoneticPr fontId="2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</si>
  <si>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6">
      <t>ゴト</t>
    </rPh>
    <rPh sb="16" eb="17">
      <t>ギョウ</t>
    </rPh>
    <rPh sb="17" eb="19">
      <t>カイケイ</t>
    </rPh>
    <phoneticPr fontId="22"/>
  </si>
  <si>
    <t>岸和田市公園緑化協会</t>
    <rPh sb="0" eb="4">
      <t>キシワダシ</t>
    </rPh>
    <rPh sb="4" eb="6">
      <t>コウエン</t>
    </rPh>
    <rPh sb="6" eb="8">
      <t>リョッカ</t>
    </rPh>
    <rPh sb="8" eb="10">
      <t>キョウカイ</t>
    </rPh>
    <phoneticPr fontId="22"/>
  </si>
  <si>
    <t>テレビ岸和田</t>
    <rPh sb="3" eb="6">
      <t>キシワダ</t>
    </rPh>
    <phoneticPr fontId="2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</si>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</sst>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41739</c:v>
                </c:pt>
                <c:pt idx="1">
                  <c:v>36765</c:v>
                </c:pt>
                <c:pt idx="2">
                  <c:v>39052</c:v>
                </c:pt>
                <c:pt idx="3">
                  <c:v>41235</c:v>
                </c:pt>
                <c:pt idx="4">
                  <c:v>41862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43594</c:v>
                </c:pt>
                <c:pt idx="1">
                  <c:v>15387</c:v>
                </c:pt>
                <c:pt idx="2">
                  <c:v>14186</c:v>
                </c:pt>
                <c:pt idx="3">
                  <c:v>24634</c:v>
                </c:pt>
                <c:pt idx="4">
                  <c:v>19217</c:v>
                </c:pt>
              </c:numCache>
            </c:numRef>
          </c:val>
          <c:smooth val="0"/>
        </c:ser>
        <c:dLbls>
          <c:showLegendKey val="0"/>
          <c:showVal val="0"/>
          <c:showCatName val="0"/>
          <c:showSerName val="0"/>
          <c:showPercent val="0"/>
          <c:showBubbleSize val="0"/>
        </c:dLbls>
        <c:marker val="1"/>
        <c:smooth val="0"/>
        <c:axId val="93576192"/>
        <c:axId val="93582464"/>
      </c:lineChart>
      <c:catAx>
        <c:axId val="935761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582464"/>
        <c:crosses val="autoZero"/>
        <c:auto val="1"/>
        <c:lblAlgn val="ctr"/>
        <c:lblOffset val="100"/>
        <c:tickLblSkip val="1"/>
        <c:tickMarkSkip val="1"/>
        <c:noMultiLvlLbl val="0"/>
      </c:catAx>
      <c:valAx>
        <c:axId val="9358246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576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1.19</c:v>
                </c:pt>
                <c:pt idx="1">
                  <c:v>1.1599999999999999</c:v>
                </c:pt>
                <c:pt idx="2">
                  <c:v>0.69</c:v>
                </c:pt>
                <c:pt idx="3">
                  <c:v>0.23</c:v>
                </c:pt>
                <c:pt idx="4">
                  <c:v>0.17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4.22</c:v>
                </c:pt>
                <c:pt idx="1">
                  <c:v>6.31</c:v>
                </c:pt>
                <c:pt idx="2">
                  <c:v>7.8</c:v>
                </c:pt>
                <c:pt idx="3">
                  <c:v>6.71</c:v>
                </c:pt>
                <c:pt idx="4">
                  <c:v>6.65</c:v>
                </c:pt>
              </c:numCache>
            </c:numRef>
          </c:val>
        </c:ser>
        <c:dLbls>
          <c:showLegendKey val="0"/>
          <c:showVal val="0"/>
          <c:showCatName val="0"/>
          <c:showSerName val="0"/>
          <c:showPercent val="0"/>
          <c:showBubbleSize val="0"/>
        </c:dLbls>
        <c:gapWidth val="250"/>
        <c:overlap val="100"/>
        <c:axId val="109776896"/>
        <c:axId val="109778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2.34</c:v>
                </c:pt>
                <c:pt idx="1">
                  <c:v>1.5</c:v>
                </c:pt>
                <c:pt idx="2">
                  <c:v>0.48</c:v>
                </c:pt>
                <c:pt idx="3">
                  <c:v>-1.87</c:v>
                </c:pt>
                <c:pt idx="4">
                  <c:v>-0.04</c:v>
                </c:pt>
              </c:numCache>
            </c:numRef>
          </c:val>
          <c:smooth val="0"/>
        </c:ser>
        <c:dLbls>
          <c:showLegendKey val="0"/>
          <c:showVal val="0"/>
          <c:showCatName val="0"/>
          <c:showSerName val="0"/>
          <c:showPercent val="0"/>
          <c:showBubbleSize val="0"/>
        </c:dLbls>
        <c:marker val="1"/>
        <c:smooth val="0"/>
        <c:axId val="109776896"/>
        <c:axId val="109778816"/>
      </c:lineChart>
      <c:catAx>
        <c:axId val="10977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778816"/>
        <c:crosses val="autoZero"/>
        <c:auto val="1"/>
        <c:lblAlgn val="ctr"/>
        <c:lblOffset val="100"/>
        <c:tickLblSkip val="1"/>
        <c:tickMarkSkip val="1"/>
        <c:noMultiLvlLbl val="0"/>
      </c:catAx>
      <c:valAx>
        <c:axId val="109778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77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自転車競技事業特別会計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0.02</c:v>
                </c:pt>
                <c:pt idx="4">
                  <c:v>#N/A</c:v>
                </c:pt>
                <c:pt idx="5">
                  <c:v>0.03</c:v>
                </c:pt>
                <c:pt idx="6">
                  <c:v>#N/A</c:v>
                </c:pt>
                <c:pt idx="7">
                  <c:v>0.18</c:v>
                </c:pt>
                <c:pt idx="8">
                  <c:v>#N/A</c:v>
                </c:pt>
                <c:pt idx="9">
                  <c:v>0.04</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c:v>
                </c:pt>
                <c:pt idx="2">
                  <c:v>#N/A</c:v>
                </c:pt>
                <c:pt idx="3">
                  <c:v>0.04</c:v>
                </c:pt>
                <c:pt idx="4">
                  <c:v>#N/A</c:v>
                </c:pt>
                <c:pt idx="5">
                  <c:v>0.05</c:v>
                </c:pt>
                <c:pt idx="6">
                  <c:v>#N/A</c:v>
                </c:pt>
                <c:pt idx="7">
                  <c:v>0.05</c:v>
                </c:pt>
                <c:pt idx="8">
                  <c:v>#N/A</c:v>
                </c:pt>
                <c:pt idx="9">
                  <c:v>0.05</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1.18</c:v>
                </c:pt>
                <c:pt idx="2">
                  <c:v>#N/A</c:v>
                </c:pt>
                <c:pt idx="3">
                  <c:v>1.1599999999999999</c:v>
                </c:pt>
                <c:pt idx="4">
                  <c:v>#N/A</c:v>
                </c:pt>
                <c:pt idx="5">
                  <c:v>0.69</c:v>
                </c:pt>
                <c:pt idx="6">
                  <c:v>#N/A</c:v>
                </c:pt>
                <c:pt idx="7">
                  <c:v>0.22</c:v>
                </c:pt>
                <c:pt idx="8">
                  <c:v>#N/A</c:v>
                </c:pt>
                <c:pt idx="9">
                  <c:v>0.17</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0.15</c:v>
                </c:pt>
                <c:pt idx="2">
                  <c:v>#N/A</c:v>
                </c:pt>
                <c:pt idx="3">
                  <c:v>0.2</c:v>
                </c:pt>
                <c:pt idx="4">
                  <c:v>#N/A</c:v>
                </c:pt>
                <c:pt idx="5">
                  <c:v>0.27</c:v>
                </c:pt>
                <c:pt idx="6">
                  <c:v>#N/A</c:v>
                </c:pt>
                <c:pt idx="7">
                  <c:v>0.28999999999999998</c:v>
                </c:pt>
                <c:pt idx="8">
                  <c:v>#N/A</c:v>
                </c:pt>
                <c:pt idx="9">
                  <c:v>0.75</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2.64</c:v>
                </c:pt>
                <c:pt idx="2">
                  <c:v>#N/A</c:v>
                </c:pt>
                <c:pt idx="3">
                  <c:v>3.35</c:v>
                </c:pt>
                <c:pt idx="4">
                  <c:v>#N/A</c:v>
                </c:pt>
                <c:pt idx="5">
                  <c:v>3.13</c:v>
                </c:pt>
                <c:pt idx="6">
                  <c:v>#N/A</c:v>
                </c:pt>
                <c:pt idx="7">
                  <c:v>2.34</c:v>
                </c:pt>
                <c:pt idx="8">
                  <c:v>#N/A</c:v>
                </c:pt>
                <c:pt idx="9">
                  <c:v>1.8</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2.75</c:v>
                </c:pt>
                <c:pt idx="2">
                  <c:v>#N/A</c:v>
                </c:pt>
                <c:pt idx="3">
                  <c:v>2.68</c:v>
                </c:pt>
                <c:pt idx="4">
                  <c:v>#N/A</c:v>
                </c:pt>
                <c:pt idx="5">
                  <c:v>2.79</c:v>
                </c:pt>
                <c:pt idx="6">
                  <c:v>#N/A</c:v>
                </c:pt>
                <c:pt idx="7">
                  <c:v>3.95</c:v>
                </c:pt>
                <c:pt idx="8">
                  <c:v>#N/A</c:v>
                </c:pt>
                <c:pt idx="9">
                  <c:v>4.1100000000000003</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3.25</c:v>
                </c:pt>
                <c:pt idx="1">
                  <c:v>#N/A</c:v>
                </c:pt>
                <c:pt idx="2">
                  <c:v>3.19</c:v>
                </c:pt>
                <c:pt idx="3">
                  <c:v>#N/A</c:v>
                </c:pt>
                <c:pt idx="4">
                  <c:v>2.78</c:v>
                </c:pt>
                <c:pt idx="5">
                  <c:v>#N/A</c:v>
                </c:pt>
                <c:pt idx="6">
                  <c:v>3.28</c:v>
                </c:pt>
                <c:pt idx="7">
                  <c:v>#N/A</c:v>
                </c:pt>
                <c:pt idx="8">
                  <c:v>3.44</c:v>
                </c:pt>
                <c:pt idx="9">
                  <c:v>#N/A</c:v>
                </c:pt>
              </c:numCache>
            </c:numRef>
          </c:val>
        </c:ser>
        <c:dLbls>
          <c:showLegendKey val="0"/>
          <c:showVal val="0"/>
          <c:showCatName val="0"/>
          <c:showSerName val="0"/>
          <c:showPercent val="0"/>
          <c:showBubbleSize val="0"/>
        </c:dLbls>
        <c:gapWidth val="150"/>
        <c:overlap val="100"/>
        <c:axId val="109902080"/>
        <c:axId val="109977600"/>
      </c:barChart>
      <c:catAx>
        <c:axId val="10990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977600"/>
        <c:crosses val="autoZero"/>
        <c:auto val="1"/>
        <c:lblAlgn val="ctr"/>
        <c:lblOffset val="100"/>
        <c:tickLblSkip val="1"/>
        <c:tickMarkSkip val="1"/>
        <c:noMultiLvlLbl val="0"/>
      </c:catAx>
      <c:valAx>
        <c:axId val="109977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902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9601</c:v>
                </c:pt>
                <c:pt idx="5">
                  <c:v>9631</c:v>
                </c:pt>
                <c:pt idx="8">
                  <c:v>9515</c:v>
                </c:pt>
                <c:pt idx="11">
                  <c:v>9529</c:v>
                </c:pt>
                <c:pt idx="14">
                  <c:v>9765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51</c:v>
                </c:pt>
                <c:pt idx="3">
                  <c:v>51</c:v>
                </c:pt>
                <c:pt idx="6">
                  <c:v>51</c:v>
                </c:pt>
                <c:pt idx="9">
                  <c:v>51</c:v>
                </c:pt>
                <c:pt idx="12">
                  <c:v>51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1566</c:v>
                </c:pt>
                <c:pt idx="3">
                  <c:v>1562</c:v>
                </c:pt>
                <c:pt idx="6">
                  <c:v>1560</c:v>
                </c:pt>
                <c:pt idx="9">
                  <c:v>1560</c:v>
                </c:pt>
                <c:pt idx="12">
                  <c:v>1548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3614</c:v>
                </c:pt>
                <c:pt idx="3">
                  <c:v>3417</c:v>
                </c:pt>
                <c:pt idx="6">
                  <c:v>3234</c:v>
                </c:pt>
                <c:pt idx="9">
                  <c:v>3249</c:v>
                </c:pt>
                <c:pt idx="12">
                  <c:v>2564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9636</c:v>
                </c:pt>
                <c:pt idx="3">
                  <c:v>9518</c:v>
                </c:pt>
                <c:pt idx="6">
                  <c:v>9724</c:v>
                </c:pt>
                <c:pt idx="9">
                  <c:v>9879</c:v>
                </c:pt>
                <c:pt idx="12">
                  <c:v>9723</c:v>
                </c:pt>
              </c:numCache>
            </c:numRef>
          </c:val>
        </c:ser>
        <c:dLbls>
          <c:showLegendKey val="0"/>
          <c:showVal val="0"/>
          <c:showCatName val="0"/>
          <c:showSerName val="0"/>
          <c:showPercent val="0"/>
          <c:showBubbleSize val="0"/>
        </c:dLbls>
        <c:gapWidth val="100"/>
        <c:overlap val="100"/>
        <c:axId val="108836352"/>
        <c:axId val="108838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5266</c:v>
                </c:pt>
                <c:pt idx="2">
                  <c:v>#N/A</c:v>
                </c:pt>
                <c:pt idx="3">
                  <c:v>#N/A</c:v>
                </c:pt>
                <c:pt idx="4">
                  <c:v>4917</c:v>
                </c:pt>
                <c:pt idx="5">
                  <c:v>#N/A</c:v>
                </c:pt>
                <c:pt idx="6">
                  <c:v>#N/A</c:v>
                </c:pt>
                <c:pt idx="7">
                  <c:v>5054</c:v>
                </c:pt>
                <c:pt idx="8">
                  <c:v>#N/A</c:v>
                </c:pt>
                <c:pt idx="9">
                  <c:v>#N/A</c:v>
                </c:pt>
                <c:pt idx="10">
                  <c:v>5210</c:v>
                </c:pt>
                <c:pt idx="11">
                  <c:v>#N/A</c:v>
                </c:pt>
                <c:pt idx="12">
                  <c:v>#N/A</c:v>
                </c:pt>
                <c:pt idx="13">
                  <c:v>4121</c:v>
                </c:pt>
                <c:pt idx="14">
                  <c:v>#N/A</c:v>
                </c:pt>
              </c:numCache>
            </c:numRef>
          </c:val>
          <c:smooth val="0"/>
        </c:ser>
        <c:dLbls>
          <c:showLegendKey val="0"/>
          <c:showVal val="0"/>
          <c:showCatName val="0"/>
          <c:showSerName val="0"/>
          <c:showPercent val="0"/>
          <c:showBubbleSize val="0"/>
        </c:dLbls>
        <c:marker val="1"/>
        <c:smooth val="0"/>
        <c:axId val="108836352"/>
        <c:axId val="108838272"/>
      </c:lineChart>
      <c:catAx>
        <c:axId val="10883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838272"/>
        <c:crosses val="autoZero"/>
        <c:auto val="1"/>
        <c:lblAlgn val="ctr"/>
        <c:lblOffset val="100"/>
        <c:tickLblSkip val="1"/>
        <c:tickMarkSkip val="1"/>
        <c:noMultiLvlLbl val="0"/>
      </c:catAx>
      <c:valAx>
        <c:axId val="108838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3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88808</c:v>
                </c:pt>
                <c:pt idx="5">
                  <c:v>87320</c:v>
                </c:pt>
                <c:pt idx="8">
                  <c:v>85676</c:v>
                </c:pt>
                <c:pt idx="11">
                  <c:v>84068</c:v>
                </c:pt>
                <c:pt idx="14">
                  <c:v>81872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19364</c:v>
                </c:pt>
                <c:pt idx="5">
                  <c:v>18602</c:v>
                </c:pt>
                <c:pt idx="8">
                  <c:v>16736</c:v>
                </c:pt>
                <c:pt idx="11">
                  <c:v>14866</c:v>
                </c:pt>
                <c:pt idx="14">
                  <c:v>14543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8191</c:v>
                </c:pt>
                <c:pt idx="5">
                  <c:v>9507</c:v>
                </c:pt>
                <c:pt idx="8">
                  <c:v>10005</c:v>
                </c:pt>
                <c:pt idx="11">
                  <c:v>8426</c:v>
                </c:pt>
                <c:pt idx="14">
                  <c:v>8006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4683</c:v>
                </c:pt>
                <c:pt idx="3">
                  <c:v>4547</c:v>
                </c:pt>
                <c:pt idx="6">
                  <c:v>10</c:v>
                </c:pt>
                <c:pt idx="9">
                  <c:v>6</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12045</c:v>
                </c:pt>
                <c:pt idx="3">
                  <c:v>11840</c:v>
                </c:pt>
                <c:pt idx="6">
                  <c:v>11468</c:v>
                </c:pt>
                <c:pt idx="9">
                  <c:v>11164</c:v>
                </c:pt>
                <c:pt idx="12">
                  <c:v>10216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12577</c:v>
                </c:pt>
                <c:pt idx="3">
                  <c:v>11184</c:v>
                </c:pt>
                <c:pt idx="6">
                  <c:v>9789</c:v>
                </c:pt>
                <c:pt idx="9">
                  <c:v>8359</c:v>
                </c:pt>
                <c:pt idx="12">
                  <c:v>6971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50171</c:v>
                </c:pt>
                <c:pt idx="3">
                  <c:v>46487</c:v>
                </c:pt>
                <c:pt idx="6">
                  <c:v>44131</c:v>
                </c:pt>
                <c:pt idx="9">
                  <c:v>40669</c:v>
                </c:pt>
                <c:pt idx="12">
                  <c:v>36150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552</c:v>
                </c:pt>
                <c:pt idx="3">
                  <c:v>510</c:v>
                </c:pt>
                <c:pt idx="6">
                  <c:v>467</c:v>
                </c:pt>
                <c:pt idx="9">
                  <c:v>424</c:v>
                </c:pt>
                <c:pt idx="12">
                  <c:v>380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84295</c:v>
                </c:pt>
                <c:pt idx="3">
                  <c:v>81365</c:v>
                </c:pt>
                <c:pt idx="6">
                  <c:v>82823</c:v>
                </c:pt>
                <c:pt idx="9">
                  <c:v>80198</c:v>
                </c:pt>
                <c:pt idx="12">
                  <c:v>77187</c:v>
                </c:pt>
              </c:numCache>
            </c:numRef>
          </c:val>
        </c:ser>
        <c:dLbls>
          <c:showLegendKey val="0"/>
          <c:showVal val="0"/>
          <c:showCatName val="0"/>
          <c:showSerName val="0"/>
          <c:showPercent val="0"/>
          <c:showBubbleSize val="0"/>
        </c:dLbls>
        <c:gapWidth val="100"/>
        <c:overlap val="100"/>
        <c:axId val="93724032"/>
        <c:axId val="93734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47960</c:v>
                </c:pt>
                <c:pt idx="2">
                  <c:v>#N/A</c:v>
                </c:pt>
                <c:pt idx="3">
                  <c:v>#N/A</c:v>
                </c:pt>
                <c:pt idx="4">
                  <c:v>40505</c:v>
                </c:pt>
                <c:pt idx="5">
                  <c:v>#N/A</c:v>
                </c:pt>
                <c:pt idx="6">
                  <c:v>#N/A</c:v>
                </c:pt>
                <c:pt idx="7">
                  <c:v>36270</c:v>
                </c:pt>
                <c:pt idx="8">
                  <c:v>#N/A</c:v>
                </c:pt>
                <c:pt idx="9">
                  <c:v>#N/A</c:v>
                </c:pt>
                <c:pt idx="10">
                  <c:v>33459</c:v>
                </c:pt>
                <c:pt idx="11">
                  <c:v>#N/A</c:v>
                </c:pt>
                <c:pt idx="12">
                  <c:v>#N/A</c:v>
                </c:pt>
                <c:pt idx="13">
                  <c:v>26484</c:v>
                </c:pt>
                <c:pt idx="14">
                  <c:v>#N/A</c:v>
                </c:pt>
              </c:numCache>
            </c:numRef>
          </c:val>
          <c:smooth val="0"/>
        </c:ser>
        <c:dLbls>
          <c:showLegendKey val="0"/>
          <c:showVal val="0"/>
          <c:showCatName val="0"/>
          <c:showSerName val="0"/>
          <c:showPercent val="0"/>
          <c:showBubbleSize val="0"/>
        </c:dLbls>
        <c:marker val="1"/>
        <c:smooth val="0"/>
        <c:axId val="93724032"/>
        <c:axId val="93734400"/>
      </c:lineChart>
      <c:catAx>
        <c:axId val="9372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734400"/>
        <c:crosses val="autoZero"/>
        <c:auto val="1"/>
        <c:lblAlgn val="ctr"/>
        <c:lblOffset val="100"/>
        <c:tickLblSkip val="1"/>
        <c:tickMarkSkip val="1"/>
        <c:noMultiLvlLbl val="0"/>
      </c:catAx>
      <c:valAx>
        <c:axId val="93734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72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大阪府岸和田市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200,148
198,304
72.55
72,980,911
72,301,746
72,958
42,661,697
77,187,228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76.2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税収基盤が弱いことに加え、平成年代初頭より約</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年にわたり集中的に実施した都市基盤整備、公共施設整備の財源として発行した起債償還に係る基準財政需要額及び市立高等学校に係る基準財政需要額が大きいため、類似団体、</a:t>
          </a:r>
          <a:r>
            <a:rPr lang="ja-JP" altLang="ja-JP" sz="1100" b="0" i="0" baseline="0">
              <a:solidFill>
                <a:sysClr val="windowText" lastClr="000000"/>
              </a:solidFill>
              <a:effectLst/>
              <a:latin typeface="+mn-lt"/>
              <a:ea typeface="+mn-ea"/>
              <a:cs typeface="+mn-cs"/>
            </a:rPr>
            <a:t>大阪府平均と比較して極めて低い水準で推移している。</a:t>
          </a:r>
          <a:endParaRPr lang="ja-JP" altLang="ja-JP" sz="1400">
            <a:solidFill>
              <a:sysClr val="windowText" lastClr="000000"/>
            </a:solidFill>
            <a:effectLst/>
          </a:endParaRPr>
        </a:p>
        <a:p>
          <a:pPr rtl="0"/>
          <a:r>
            <a:rPr lang="ja-JP" altLang="ja-JP" sz="1100" b="0" i="0" baseline="0">
              <a:solidFill>
                <a:schemeClr val="dk1"/>
              </a:solidFill>
              <a:effectLst/>
              <a:latin typeface="+mn-lt"/>
              <a:ea typeface="+mn-ea"/>
              <a:cs typeface="+mn-cs"/>
            </a:rPr>
            <a:t>　上記の</a:t>
          </a:r>
          <a:r>
            <a:rPr lang="ja-JP" altLang="en-US" sz="1100" b="0" i="0" baseline="0">
              <a:solidFill>
                <a:schemeClr val="dk1"/>
              </a:solidFill>
              <a:effectLst/>
              <a:latin typeface="+mn-lt"/>
              <a:ea typeface="+mn-ea"/>
              <a:cs typeface="+mn-cs"/>
            </a:rPr>
            <a:t>状況を改善するためには時間も要するが、「</a:t>
          </a:r>
          <a:r>
            <a:rPr lang="ja-JP" altLang="ja-JP" sz="1100" b="0" i="0" baseline="0">
              <a:solidFill>
                <a:schemeClr val="dk1"/>
              </a:solidFill>
              <a:effectLst/>
              <a:latin typeface="+mn-lt"/>
              <a:ea typeface="+mn-ea"/>
              <a:cs typeface="+mn-cs"/>
            </a:rPr>
            <a:t>まちの魅力を向上させる事業</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展開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企業誘致に係る積極的な取組</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継続</a:t>
          </a:r>
          <a:r>
            <a:rPr lang="ja-JP" altLang="en-US" sz="1100" b="0" i="0" baseline="0">
              <a:solidFill>
                <a:schemeClr val="dk1"/>
              </a:solidFill>
              <a:effectLst/>
              <a:latin typeface="+mn-lt"/>
              <a:ea typeface="+mn-ea"/>
              <a:cs typeface="+mn-cs"/>
            </a:rPr>
            <a:t>」および「</a:t>
          </a:r>
          <a:r>
            <a:rPr lang="ja-JP" altLang="ja-JP" sz="1100" b="0" i="0" baseline="0">
              <a:solidFill>
                <a:schemeClr val="dk1"/>
              </a:solidFill>
              <a:effectLst/>
              <a:latin typeface="+mn-lt"/>
              <a:ea typeface="+mn-ea"/>
              <a:cs typeface="+mn-cs"/>
            </a:rPr>
            <a:t>事業の選択と集中</a:t>
          </a:r>
          <a:r>
            <a:rPr lang="ja-JP" altLang="en-US" sz="1100" b="0" i="0" baseline="0">
              <a:solidFill>
                <a:schemeClr val="dk1"/>
              </a:solidFill>
              <a:effectLst/>
              <a:latin typeface="+mn-lt"/>
              <a:ea typeface="+mn-ea"/>
              <a:cs typeface="+mn-cs"/>
            </a:rPr>
            <a:t>」を実施することで、</a:t>
          </a:r>
          <a:r>
            <a:rPr lang="ja-JP" altLang="ja-JP" sz="1100" b="0" i="0" baseline="0">
              <a:solidFill>
                <a:schemeClr val="dk1"/>
              </a:solidFill>
              <a:effectLst/>
              <a:latin typeface="+mn-lt"/>
              <a:ea typeface="+mn-ea"/>
              <a:cs typeface="+mn-cs"/>
            </a:rPr>
            <a:t>人口減少</a:t>
          </a:r>
          <a:r>
            <a:rPr lang="ja-JP" altLang="en-US" sz="1100" b="0" i="0" baseline="0">
              <a:solidFill>
                <a:schemeClr val="dk1"/>
              </a:solidFill>
              <a:effectLst/>
              <a:latin typeface="+mn-lt"/>
              <a:ea typeface="+mn-ea"/>
              <a:cs typeface="+mn-cs"/>
            </a:rPr>
            <a:t>の抑制や</a:t>
          </a:r>
          <a:r>
            <a:rPr lang="ja-JP" altLang="ja-JP" sz="1100" b="0" i="0" baseline="0">
              <a:solidFill>
                <a:schemeClr val="dk1"/>
              </a:solidFill>
              <a:effectLst/>
              <a:latin typeface="+mn-lt"/>
              <a:ea typeface="+mn-ea"/>
              <a:cs typeface="+mn-cs"/>
            </a:rPr>
            <a:t>税収基盤の強化を図りながら、財政の自律性を高めていく必要がある。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24342</xdr:rowOff>
    </xdr:to>
    <xdr:cxnSp macro="">
      <xdr:nvCxnSpPr>
        <xdr:cNvPr id="62" name="直線コネクタ 61"/>
        <xdr:cNvCxnSpPr/>
      </xdr:nvCxnSpPr>
      <xdr:spPr>
        <a:xfrm flipV="1">
          <a:off x="4953000" y="6421967"/>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3"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4" name="直線コネクタ 63"/>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55033</xdr:rowOff>
    </xdr:to>
    <xdr:cxnSp macro="">
      <xdr:nvCxnSpPr>
        <xdr:cNvPr id="67" name="直線コネクタ 66"/>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52510</xdr:rowOff>
    </xdr:from>
    <xdr:ext cx="762000" cy="259045"/>
    <xdr:sp macro="" textlink="">
      <xdr:nvSpPr>
        <xdr:cNvPr id="68" name="財政力平均値テキスト"/>
        <xdr:cNvSpPr txBox="1"/>
      </xdr:nvSpPr>
      <xdr:spPr>
        <a:xfrm>
          <a:off x="5041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69" name="フローチャート : 判断 68"/>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75142</xdr:rowOff>
    </xdr:to>
    <xdr:cxnSp macro="">
      <xdr:nvCxnSpPr>
        <xdr:cNvPr id="70" name="直線コネクタ 69"/>
        <xdr:cNvCxnSpPr/>
      </xdr:nvCxnSpPr>
      <xdr:spPr>
        <a:xfrm flipV="1">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1" name="フローチャート : 判断 70"/>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167869</xdr:rowOff>
    </xdr:from>
    <xdr:ext cx="736600" cy="259045"/>
    <xdr:sp macro="" textlink="">
      <xdr:nvSpPr>
        <xdr:cNvPr id="72" name="テキスト ボックス 71"/>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75142</xdr:rowOff>
    </xdr:to>
    <xdr:cxnSp macro="">
      <xdr:nvCxnSpPr>
        <xdr:cNvPr id="73" name="直線コネクタ 72"/>
        <xdr:cNvCxnSpPr/>
      </xdr:nvCxnSpPr>
      <xdr:spPr>
        <a:xfrm>
          <a:off x="2336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4" name="フローチャート : 判断 73"/>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167869</xdr:rowOff>
    </xdr:from>
    <xdr:ext cx="762000" cy="259045"/>
    <xdr:sp macro="" textlink="">
      <xdr:nvSpPr>
        <xdr:cNvPr id="75" name="テキスト ボックス 74"/>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55033</xdr:rowOff>
    </xdr:to>
    <xdr:cxnSp macro="">
      <xdr:nvCxnSpPr>
        <xdr:cNvPr id="76" name="直線コネクタ 75"/>
        <xdr:cNvCxnSpPr/>
      </xdr:nvCxnSpPr>
      <xdr:spPr>
        <a:xfrm>
          <a:off x="1447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7" name="フローチャート : 判断 76"/>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78" name="テキスト ボックス 77"/>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79" name="フローチャート : 判断 78"/>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80" name="テキスト ボックス 79"/>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6" name="円/楕円 85"/>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7"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8" name="円/楕円 87"/>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89" name="テキスト ボックス 88"/>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0" name="円/楕円 89"/>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1" name="テキスト ボックス 90"/>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2" name="円/楕円 91"/>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3" name="テキスト ボックス 92"/>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4" name="円/楕円 93"/>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5" name="テキスト ボックス 94"/>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税収基盤が脆弱であることから経常一般財源が乏しく、かつ、定年退職者の増加</a:t>
          </a:r>
          <a:r>
            <a:rPr lang="ja-JP" altLang="ja-JP" sz="1100">
              <a:solidFill>
                <a:schemeClr val="dk1"/>
              </a:solidFill>
              <a:effectLst/>
              <a:latin typeface="+mn-lt"/>
              <a:ea typeface="+mn-ea"/>
              <a:cs typeface="+mn-cs"/>
            </a:rPr>
            <a:t>に伴う人件費の増加、</a:t>
          </a:r>
          <a:r>
            <a:rPr lang="ja-JP" altLang="ja-JP" sz="1100" b="0" i="0" baseline="0">
              <a:solidFill>
                <a:schemeClr val="dk1"/>
              </a:solidFill>
              <a:effectLst/>
              <a:latin typeface="+mn-lt"/>
              <a:ea typeface="+mn-ea"/>
              <a:cs typeface="+mn-cs"/>
            </a:rPr>
            <a:t>公債費、扶助費、一部事務組合において実施しているごみ処理事業に係る構成市負担金等に係る経常経費充当一般財源が大きかったことから、類似団体や</a:t>
          </a:r>
          <a:r>
            <a:rPr lang="ja-JP" altLang="ja-JP" sz="1100" b="0" i="0" baseline="0">
              <a:solidFill>
                <a:sysClr val="windowText" lastClr="000000"/>
              </a:solidFill>
              <a:effectLst/>
              <a:latin typeface="+mn-lt"/>
              <a:ea typeface="+mn-ea"/>
              <a:cs typeface="+mn-cs"/>
            </a:rPr>
            <a:t>大阪府平均と比較</a:t>
          </a:r>
          <a:r>
            <a:rPr lang="ja-JP" altLang="ja-JP" sz="1100" b="0" i="0" baseline="0">
              <a:solidFill>
                <a:schemeClr val="dk1"/>
              </a:solidFill>
              <a:effectLst/>
              <a:latin typeface="+mn-lt"/>
              <a:ea typeface="+mn-ea"/>
              <a:cs typeface="+mn-cs"/>
            </a:rPr>
            <a:t>すると、最低の水準となっている。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臨時的収入に頼らず、収支の均衡を維持できる体質に転換するため、施策全般に渡り、財政的</a:t>
          </a:r>
          <a:r>
            <a:rPr lang="ja-JP" altLang="en-US" sz="1100">
              <a:solidFill>
                <a:sysClr val="windowText" lastClr="000000"/>
              </a:solidFill>
              <a:effectLst/>
              <a:latin typeface="+mn-lt"/>
              <a:ea typeface="+mn-ea"/>
              <a:cs typeface="+mn-cs"/>
            </a:rPr>
            <a:t>および</a:t>
          </a:r>
          <a:r>
            <a:rPr lang="ja-JP" altLang="ja-JP" sz="1100">
              <a:solidFill>
                <a:sysClr val="windowText" lastClr="000000"/>
              </a:solidFill>
              <a:effectLst/>
              <a:latin typeface="+mn-lt"/>
              <a:ea typeface="+mn-ea"/>
              <a:cs typeface="+mn-cs"/>
            </a:rPr>
            <a:t>経営的</a:t>
          </a:r>
          <a:r>
            <a:rPr lang="ja-JP" altLang="en-US" sz="1100">
              <a:solidFill>
                <a:sysClr val="windowText" lastClr="000000"/>
              </a:solidFill>
              <a:effectLst/>
              <a:latin typeface="+mn-lt"/>
              <a:ea typeface="+mn-ea"/>
              <a:cs typeface="+mn-cs"/>
            </a:rPr>
            <a:t>の両視点</a:t>
          </a:r>
          <a:r>
            <a:rPr lang="ja-JP" altLang="ja-JP" sz="1100">
              <a:solidFill>
                <a:sysClr val="windowText" lastClr="000000"/>
              </a:solidFill>
              <a:effectLst/>
              <a:latin typeface="+mn-lt"/>
              <a:ea typeface="+mn-ea"/>
              <a:cs typeface="+mn-cs"/>
            </a:rPr>
            <a:t>から見直し</a:t>
          </a:r>
          <a:r>
            <a:rPr lang="ja-JP" altLang="en-US" sz="1100">
              <a:solidFill>
                <a:sysClr val="windowText" lastClr="000000"/>
              </a:solidFill>
              <a:effectLst/>
              <a:latin typeface="+mn-lt"/>
              <a:ea typeface="+mn-ea"/>
              <a:cs typeface="+mn-cs"/>
            </a:rPr>
            <a:t>を進める</a:t>
          </a:r>
          <a:r>
            <a:rPr lang="ja-JP" altLang="ja-JP" sz="1100">
              <a:solidFill>
                <a:sysClr val="windowText" lastClr="000000"/>
              </a:solidFill>
              <a:effectLst/>
              <a:latin typeface="+mn-lt"/>
              <a:ea typeface="+mn-ea"/>
              <a:cs typeface="+mn-cs"/>
            </a:rPr>
            <a:t>必要</a:t>
          </a:r>
          <a:r>
            <a:rPr lang="ja-JP" altLang="en-US" sz="1100">
              <a:solidFill>
                <a:sysClr val="windowText" lastClr="000000"/>
              </a:solidFill>
              <a:effectLst/>
              <a:latin typeface="+mn-lt"/>
              <a:ea typeface="+mn-ea"/>
              <a:cs typeface="+mn-cs"/>
            </a:rPr>
            <a:t>がある</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106363</xdr:rowOff>
    </xdr:from>
    <xdr:to>
      <xdr:col>7</xdr:col>
      <xdr:colOff>152400</xdr:colOff>
      <xdr:row>66</xdr:row>
      <xdr:rowOff>70485</xdr:rowOff>
    </xdr:to>
    <xdr:cxnSp macro="">
      <xdr:nvCxnSpPr>
        <xdr:cNvPr id="121" name="直線コネクタ 120"/>
        <xdr:cNvCxnSpPr/>
      </xdr:nvCxnSpPr>
      <xdr:spPr>
        <a:xfrm flipV="1">
          <a:off x="4953000" y="10221913"/>
          <a:ext cx="0" cy="1164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2"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3" name="直線コネクタ 122"/>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21290</xdr:rowOff>
    </xdr:from>
    <xdr:ext cx="762000" cy="259045"/>
    <xdr:sp macro="" textlink="">
      <xdr:nvSpPr>
        <xdr:cNvPr id="124"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7</xdr:col>
      <xdr:colOff>63500</xdr:colOff>
      <xdr:row>59</xdr:row>
      <xdr:rowOff>106363</xdr:rowOff>
    </xdr:from>
    <xdr:to>
      <xdr:col>7</xdr:col>
      <xdr:colOff>241300</xdr:colOff>
      <xdr:row>59</xdr:row>
      <xdr:rowOff>106363</xdr:rowOff>
    </xdr:to>
    <xdr:cxnSp macro="">
      <xdr:nvCxnSpPr>
        <xdr:cNvPr id="125" name="直線コネクタ 124"/>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28257</xdr:rowOff>
    </xdr:from>
    <xdr:to>
      <xdr:col>7</xdr:col>
      <xdr:colOff>152400</xdr:colOff>
      <xdr:row>66</xdr:row>
      <xdr:rowOff>112713</xdr:rowOff>
    </xdr:to>
    <xdr:cxnSp macro="">
      <xdr:nvCxnSpPr>
        <xdr:cNvPr id="126" name="直線コネクタ 125"/>
        <xdr:cNvCxnSpPr/>
      </xdr:nvCxnSpPr>
      <xdr:spPr>
        <a:xfrm flipV="1">
          <a:off x="4114800" y="11343957"/>
          <a:ext cx="8382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37799</xdr:rowOff>
    </xdr:from>
    <xdr:ext cx="762000" cy="259045"/>
    <xdr:sp macro="" textlink="">
      <xdr:nvSpPr>
        <xdr:cNvPr id="127" name="財政構造の弾力性平均値テキスト"/>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21272</xdr:rowOff>
    </xdr:from>
    <xdr:to>
      <xdr:col>7</xdr:col>
      <xdr:colOff>203200</xdr:colOff>
      <xdr:row>63</xdr:row>
      <xdr:rowOff>122872</xdr:rowOff>
    </xdr:to>
    <xdr:sp macro="" textlink="">
      <xdr:nvSpPr>
        <xdr:cNvPr id="128" name="フローチャート : 判断 127"/>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121285</xdr:rowOff>
    </xdr:from>
    <xdr:to>
      <xdr:col>6</xdr:col>
      <xdr:colOff>0</xdr:colOff>
      <xdr:row>66</xdr:row>
      <xdr:rowOff>112713</xdr:rowOff>
    </xdr:to>
    <xdr:cxnSp macro="">
      <xdr:nvCxnSpPr>
        <xdr:cNvPr id="129" name="直線コネクタ 128"/>
        <xdr:cNvCxnSpPr/>
      </xdr:nvCxnSpPr>
      <xdr:spPr>
        <a:xfrm>
          <a:off x="3225800" y="11265535"/>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138430</xdr:rowOff>
    </xdr:from>
    <xdr:to>
      <xdr:col>6</xdr:col>
      <xdr:colOff>50800</xdr:colOff>
      <xdr:row>63</xdr:row>
      <xdr:rowOff>68580</xdr:rowOff>
    </xdr:to>
    <xdr:sp macro="" textlink="">
      <xdr:nvSpPr>
        <xdr:cNvPr id="130" name="フローチャート : 判断 129"/>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78757</xdr:rowOff>
    </xdr:from>
    <xdr:ext cx="736600" cy="259045"/>
    <xdr:sp macro="" textlink="">
      <xdr:nvSpPr>
        <xdr:cNvPr id="131" name="テキスト ボックス 130"/>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91122</xdr:rowOff>
    </xdr:from>
    <xdr:to>
      <xdr:col>4</xdr:col>
      <xdr:colOff>482600</xdr:colOff>
      <xdr:row>65</xdr:row>
      <xdr:rowOff>121285</xdr:rowOff>
    </xdr:to>
    <xdr:cxnSp macro="">
      <xdr:nvCxnSpPr>
        <xdr:cNvPr id="132" name="直線コネクタ 131"/>
        <xdr:cNvCxnSpPr/>
      </xdr:nvCxnSpPr>
      <xdr:spPr>
        <a:xfrm>
          <a:off x="2336800" y="1123537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144463</xdr:rowOff>
    </xdr:from>
    <xdr:to>
      <xdr:col>4</xdr:col>
      <xdr:colOff>533400</xdr:colOff>
      <xdr:row>63</xdr:row>
      <xdr:rowOff>74613</xdr:rowOff>
    </xdr:to>
    <xdr:sp macro="" textlink="">
      <xdr:nvSpPr>
        <xdr:cNvPr id="133" name="フローチャート : 判断 132"/>
        <xdr:cNvSpPr/>
      </xdr:nvSpPr>
      <xdr:spPr>
        <a:xfrm>
          <a:off x="31750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84790</xdr:rowOff>
    </xdr:from>
    <xdr:ext cx="762000" cy="259045"/>
    <xdr:sp macro="" textlink="">
      <xdr:nvSpPr>
        <xdr:cNvPr id="134" name="テキスト ボックス 133"/>
        <xdr:cNvSpPr txBox="1"/>
      </xdr:nvSpPr>
      <xdr:spPr>
        <a:xfrm>
          <a:off x="2844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91122</xdr:rowOff>
    </xdr:from>
    <xdr:to>
      <xdr:col>3</xdr:col>
      <xdr:colOff>279400</xdr:colOff>
      <xdr:row>65</xdr:row>
      <xdr:rowOff>103188</xdr:rowOff>
    </xdr:to>
    <xdr:cxnSp macro="">
      <xdr:nvCxnSpPr>
        <xdr:cNvPr id="135" name="直線コネクタ 134"/>
        <xdr:cNvCxnSpPr/>
      </xdr:nvCxnSpPr>
      <xdr:spPr>
        <a:xfrm flipV="1">
          <a:off x="1447800" y="1123537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126365</xdr:rowOff>
    </xdr:from>
    <xdr:to>
      <xdr:col>3</xdr:col>
      <xdr:colOff>330200</xdr:colOff>
      <xdr:row>63</xdr:row>
      <xdr:rowOff>56515</xdr:rowOff>
    </xdr:to>
    <xdr:sp macro="" textlink="">
      <xdr:nvSpPr>
        <xdr:cNvPr id="136" name="フローチャート : 判断 135"/>
        <xdr:cNvSpPr/>
      </xdr:nvSpPr>
      <xdr:spPr>
        <a:xfrm>
          <a:off x="2286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66692</xdr:rowOff>
    </xdr:from>
    <xdr:ext cx="762000" cy="259045"/>
    <xdr:sp macro="" textlink="">
      <xdr:nvSpPr>
        <xdr:cNvPr id="137" name="テキスト ボックス 136"/>
        <xdr:cNvSpPr txBox="1"/>
      </xdr:nvSpPr>
      <xdr:spPr>
        <a:xfrm>
          <a:off x="1955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53975</xdr:rowOff>
    </xdr:from>
    <xdr:to>
      <xdr:col>2</xdr:col>
      <xdr:colOff>127000</xdr:colOff>
      <xdr:row>62</xdr:row>
      <xdr:rowOff>155575</xdr:rowOff>
    </xdr:to>
    <xdr:sp macro="" textlink="">
      <xdr:nvSpPr>
        <xdr:cNvPr id="138" name="フローチャート : 判断 137"/>
        <xdr:cNvSpPr/>
      </xdr:nvSpPr>
      <xdr:spPr>
        <a:xfrm>
          <a:off x="1397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165752</xdr:rowOff>
    </xdr:from>
    <xdr:ext cx="762000" cy="259045"/>
    <xdr:sp macro="" textlink="">
      <xdr:nvSpPr>
        <xdr:cNvPr id="139" name="テキスト ボックス 138"/>
        <xdr:cNvSpPr txBox="1"/>
      </xdr:nvSpPr>
      <xdr:spPr>
        <a:xfrm>
          <a:off x="1066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148907</xdr:rowOff>
    </xdr:from>
    <xdr:to>
      <xdr:col>7</xdr:col>
      <xdr:colOff>203200</xdr:colOff>
      <xdr:row>66</xdr:row>
      <xdr:rowOff>79057</xdr:rowOff>
    </xdr:to>
    <xdr:sp macro="" textlink="">
      <xdr:nvSpPr>
        <xdr:cNvPr id="145" name="円/楕円 144"/>
        <xdr:cNvSpPr/>
      </xdr:nvSpPr>
      <xdr:spPr>
        <a:xfrm>
          <a:off x="4902200" y="112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44784</xdr:rowOff>
    </xdr:from>
    <xdr:ext cx="762000" cy="259045"/>
    <xdr:sp macro="" textlink="">
      <xdr:nvSpPr>
        <xdr:cNvPr id="146" name="財政構造の弾力性該当値テキスト"/>
        <xdr:cNvSpPr txBox="1"/>
      </xdr:nvSpPr>
      <xdr:spPr>
        <a:xfrm>
          <a:off x="5041900" y="111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61913</xdr:rowOff>
    </xdr:from>
    <xdr:to>
      <xdr:col>6</xdr:col>
      <xdr:colOff>50800</xdr:colOff>
      <xdr:row>66</xdr:row>
      <xdr:rowOff>163513</xdr:rowOff>
    </xdr:to>
    <xdr:sp macro="" textlink="">
      <xdr:nvSpPr>
        <xdr:cNvPr id="147" name="円/楕円 146"/>
        <xdr:cNvSpPr/>
      </xdr:nvSpPr>
      <xdr:spPr>
        <a:xfrm>
          <a:off x="4064000" y="113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148290</xdr:rowOff>
    </xdr:from>
    <xdr:ext cx="736600" cy="259045"/>
    <xdr:sp macro="" textlink="">
      <xdr:nvSpPr>
        <xdr:cNvPr id="148" name="テキスト ボックス 147"/>
        <xdr:cNvSpPr txBox="1"/>
      </xdr:nvSpPr>
      <xdr:spPr>
        <a:xfrm>
          <a:off x="3733800" y="1146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70485</xdr:rowOff>
    </xdr:from>
    <xdr:to>
      <xdr:col>4</xdr:col>
      <xdr:colOff>533400</xdr:colOff>
      <xdr:row>66</xdr:row>
      <xdr:rowOff>635</xdr:rowOff>
    </xdr:to>
    <xdr:sp macro="" textlink="">
      <xdr:nvSpPr>
        <xdr:cNvPr id="149" name="円/楕円 148"/>
        <xdr:cNvSpPr/>
      </xdr:nvSpPr>
      <xdr:spPr>
        <a:xfrm>
          <a:off x="3175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156862</xdr:rowOff>
    </xdr:from>
    <xdr:ext cx="762000" cy="259045"/>
    <xdr:sp macro="" textlink="">
      <xdr:nvSpPr>
        <xdr:cNvPr id="150" name="テキスト ボックス 149"/>
        <xdr:cNvSpPr txBox="1"/>
      </xdr:nvSpPr>
      <xdr:spPr>
        <a:xfrm>
          <a:off x="2844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40322</xdr:rowOff>
    </xdr:from>
    <xdr:to>
      <xdr:col>3</xdr:col>
      <xdr:colOff>330200</xdr:colOff>
      <xdr:row>65</xdr:row>
      <xdr:rowOff>141922</xdr:rowOff>
    </xdr:to>
    <xdr:sp macro="" textlink="">
      <xdr:nvSpPr>
        <xdr:cNvPr id="151" name="円/楕円 150"/>
        <xdr:cNvSpPr/>
      </xdr:nvSpPr>
      <xdr:spPr>
        <a:xfrm>
          <a:off x="22860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126699</xdr:rowOff>
    </xdr:from>
    <xdr:ext cx="762000" cy="259045"/>
    <xdr:sp macro="" textlink="">
      <xdr:nvSpPr>
        <xdr:cNvPr id="152" name="テキスト ボックス 151"/>
        <xdr:cNvSpPr txBox="1"/>
      </xdr:nvSpPr>
      <xdr:spPr>
        <a:xfrm>
          <a:off x="1955800" y="112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52388</xdr:rowOff>
    </xdr:from>
    <xdr:to>
      <xdr:col>2</xdr:col>
      <xdr:colOff>127000</xdr:colOff>
      <xdr:row>65</xdr:row>
      <xdr:rowOff>153988</xdr:rowOff>
    </xdr:to>
    <xdr:sp macro="" textlink="">
      <xdr:nvSpPr>
        <xdr:cNvPr id="153" name="円/楕円 152"/>
        <xdr:cNvSpPr/>
      </xdr:nvSpPr>
      <xdr:spPr>
        <a:xfrm>
          <a:off x="1397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138765</xdr:rowOff>
    </xdr:from>
    <xdr:ext cx="762000" cy="259045"/>
    <xdr:sp macro="" textlink="">
      <xdr:nvSpPr>
        <xdr:cNvPr id="154" name="テキスト ボックス 153"/>
        <xdr:cNvSpPr txBox="1"/>
      </xdr:nvSpPr>
      <xdr:spPr>
        <a:xfrm>
          <a:off x="1066800" y="1128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類似団体と比較すると、職員数や人口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人件費はやや高い状況ではあるが、ラスパイレス指数が低く、これに加え、委託料、賃金を中心に物件費全般が極めて低い水準に留まっているため、人件費・物件費等のトータルの指標で見ると、類似団体や</a:t>
          </a:r>
          <a:r>
            <a:rPr lang="ja-JP" altLang="ja-JP" sz="1100" b="0" i="0" baseline="0">
              <a:solidFill>
                <a:sysClr val="windowText" lastClr="000000"/>
              </a:solidFill>
              <a:effectLst/>
              <a:latin typeface="+mn-lt"/>
              <a:ea typeface="+mn-ea"/>
              <a:cs typeface="+mn-cs"/>
            </a:rPr>
            <a:t>大阪府平均より良い</a:t>
          </a:r>
          <a:r>
            <a:rPr lang="ja-JP" altLang="ja-JP" sz="1100" b="0" i="0" baseline="0">
              <a:solidFill>
                <a:schemeClr val="dk1"/>
              </a:solidFill>
              <a:effectLst/>
              <a:latin typeface="+mn-lt"/>
              <a:ea typeface="+mn-ea"/>
              <a:cs typeface="+mn-cs"/>
            </a:rPr>
            <a:t>指標となっている。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71" name="直線コネクタ 170"/>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2" name="テキスト ボックス 171"/>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3" name="直線コネクタ 172"/>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75" name="直線コネクタ 174"/>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6" name="テキスト ボックス 175"/>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79" name="直線コネクタ 178"/>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0" name="テキスト ボックス 179"/>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83" name="直線コネクタ 182"/>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4" name="テキスト ボックス 183"/>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163908</xdr:rowOff>
    </xdr:from>
    <xdr:to>
      <xdr:col>7</xdr:col>
      <xdr:colOff>152400</xdr:colOff>
      <xdr:row>89</xdr:row>
      <xdr:rowOff>63395</xdr:rowOff>
    </xdr:to>
    <xdr:cxnSp macro="">
      <xdr:nvCxnSpPr>
        <xdr:cNvPr id="188" name="直線コネクタ 187"/>
        <xdr:cNvCxnSpPr/>
      </xdr:nvCxnSpPr>
      <xdr:spPr>
        <a:xfrm flipV="1">
          <a:off x="4953000" y="13879908"/>
          <a:ext cx="0" cy="1442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35472</xdr:rowOff>
    </xdr:from>
    <xdr:ext cx="762000" cy="259045"/>
    <xdr:sp macro="" textlink="">
      <xdr:nvSpPr>
        <xdr:cNvPr id="189" name="人件費・物件費等の状況最小値テキスト"/>
        <xdr:cNvSpPr txBox="1"/>
      </xdr:nvSpPr>
      <xdr:spPr>
        <a:xfrm>
          <a:off x="5041900" y="1529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167,572</a:t>
          </a:r>
          <a:endParaRPr kumimoji="1" lang="ja-JP" altLang="en-US" sz="1000" b="1">
            <a:latin typeface="ＭＳ Ｐゴシック"/>
          </a:endParaRPr>
        </a:p>
      </xdr:txBody>
    </xdr:sp>
    <xdr:clientData/>
  </xdr:oneCellAnchor>
  <xdr:twoCellAnchor>
    <xdr:from>
      <xdr:col>7</xdr:col>
      <xdr:colOff>63500</xdr:colOff>
      <xdr:row>89</xdr:row>
      <xdr:rowOff>63395</xdr:rowOff>
    </xdr:from>
    <xdr:to>
      <xdr:col>7</xdr:col>
      <xdr:colOff>241300</xdr:colOff>
      <xdr:row>89</xdr:row>
      <xdr:rowOff>63395</xdr:rowOff>
    </xdr:to>
    <xdr:cxnSp macro="">
      <xdr:nvCxnSpPr>
        <xdr:cNvPr id="190" name="直線コネクタ 189"/>
        <xdr:cNvCxnSpPr/>
      </xdr:nvCxnSpPr>
      <xdr:spPr>
        <a:xfrm>
          <a:off x="4864100" y="1532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78835</xdr:rowOff>
    </xdr:from>
    <xdr:ext cx="762000" cy="259045"/>
    <xdr:sp macro="" textlink="">
      <xdr:nvSpPr>
        <xdr:cNvPr id="191" name="人件費・物件費等の状況最大値テキスト"/>
        <xdr:cNvSpPr txBox="1"/>
      </xdr:nvSpPr>
      <xdr:spPr>
        <a:xfrm>
          <a:off x="5041900" y="1362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71,921</a:t>
          </a:r>
          <a:endParaRPr kumimoji="1" lang="ja-JP" altLang="en-US" sz="1000" b="1">
            <a:latin typeface="ＭＳ Ｐゴシック"/>
          </a:endParaRPr>
        </a:p>
      </xdr:txBody>
    </xdr:sp>
    <xdr:clientData/>
  </xdr:oneCellAnchor>
  <xdr:twoCellAnchor>
    <xdr:from>
      <xdr:col>7</xdr:col>
      <xdr:colOff>63500</xdr:colOff>
      <xdr:row>80</xdr:row>
      <xdr:rowOff>163908</xdr:rowOff>
    </xdr:from>
    <xdr:to>
      <xdr:col>7</xdr:col>
      <xdr:colOff>241300</xdr:colOff>
      <xdr:row>80</xdr:row>
      <xdr:rowOff>163908</xdr:rowOff>
    </xdr:to>
    <xdr:cxnSp macro="">
      <xdr:nvCxnSpPr>
        <xdr:cNvPr id="192" name="直線コネクタ 191"/>
        <xdr:cNvCxnSpPr/>
      </xdr:nvCxnSpPr>
      <xdr:spPr>
        <a:xfrm>
          <a:off x="4864100" y="1387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93436</xdr:rowOff>
    </xdr:from>
    <xdr:to>
      <xdr:col>7</xdr:col>
      <xdr:colOff>152400</xdr:colOff>
      <xdr:row>82</xdr:row>
      <xdr:rowOff>148859</xdr:rowOff>
    </xdr:to>
    <xdr:cxnSp macro="">
      <xdr:nvCxnSpPr>
        <xdr:cNvPr id="193" name="直線コネクタ 192"/>
        <xdr:cNvCxnSpPr/>
      </xdr:nvCxnSpPr>
      <xdr:spPr>
        <a:xfrm>
          <a:off x="4114800" y="14152336"/>
          <a:ext cx="838200" cy="5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38158</xdr:rowOff>
    </xdr:from>
    <xdr:ext cx="762000" cy="259045"/>
    <xdr:sp macro="" textlink="">
      <xdr:nvSpPr>
        <xdr:cNvPr id="194" name="人件費・物件費等の状況平均値テキスト"/>
        <xdr:cNvSpPr txBox="1"/>
      </xdr:nvSpPr>
      <xdr:spPr>
        <a:xfrm>
          <a:off x="5041900" y="14268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66081</xdr:rowOff>
    </xdr:from>
    <xdr:to>
      <xdr:col>7</xdr:col>
      <xdr:colOff>203200</xdr:colOff>
      <xdr:row>83</xdr:row>
      <xdr:rowOff>167681</xdr:rowOff>
    </xdr:to>
    <xdr:sp macro="" textlink="">
      <xdr:nvSpPr>
        <xdr:cNvPr id="195" name="フローチャート : 判断 194"/>
        <xdr:cNvSpPr/>
      </xdr:nvSpPr>
      <xdr:spPr>
        <a:xfrm>
          <a:off x="4902200" y="1429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83271</xdr:rowOff>
    </xdr:from>
    <xdr:to>
      <xdr:col>6</xdr:col>
      <xdr:colOff>0</xdr:colOff>
      <xdr:row>82</xdr:row>
      <xdr:rowOff>93436</xdr:rowOff>
    </xdr:to>
    <xdr:cxnSp macro="">
      <xdr:nvCxnSpPr>
        <xdr:cNvPr id="196" name="直線コネクタ 195"/>
        <xdr:cNvCxnSpPr/>
      </xdr:nvCxnSpPr>
      <xdr:spPr>
        <a:xfrm>
          <a:off x="3225800" y="14142171"/>
          <a:ext cx="889000" cy="1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158837</xdr:rowOff>
    </xdr:from>
    <xdr:to>
      <xdr:col>6</xdr:col>
      <xdr:colOff>50800</xdr:colOff>
      <xdr:row>83</xdr:row>
      <xdr:rowOff>88987</xdr:rowOff>
    </xdr:to>
    <xdr:sp macro="" textlink="">
      <xdr:nvSpPr>
        <xdr:cNvPr id="197" name="フローチャート : 判断 196"/>
        <xdr:cNvSpPr/>
      </xdr:nvSpPr>
      <xdr:spPr>
        <a:xfrm>
          <a:off x="4064000" y="1421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73764</xdr:rowOff>
    </xdr:from>
    <xdr:ext cx="736600" cy="259045"/>
    <xdr:sp macro="" textlink="">
      <xdr:nvSpPr>
        <xdr:cNvPr id="198" name="テキスト ボックス 197"/>
        <xdr:cNvSpPr txBox="1"/>
      </xdr:nvSpPr>
      <xdr:spPr>
        <a:xfrm>
          <a:off x="3733800" y="14304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83271</xdr:rowOff>
    </xdr:from>
    <xdr:to>
      <xdr:col>4</xdr:col>
      <xdr:colOff>482600</xdr:colOff>
      <xdr:row>82</xdr:row>
      <xdr:rowOff>105637</xdr:rowOff>
    </xdr:to>
    <xdr:cxnSp macro="">
      <xdr:nvCxnSpPr>
        <xdr:cNvPr id="199" name="直線コネクタ 198"/>
        <xdr:cNvCxnSpPr/>
      </xdr:nvCxnSpPr>
      <xdr:spPr>
        <a:xfrm flipV="1">
          <a:off x="2336800" y="14142171"/>
          <a:ext cx="889000" cy="2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10432</xdr:rowOff>
    </xdr:from>
    <xdr:to>
      <xdr:col>4</xdr:col>
      <xdr:colOff>533400</xdr:colOff>
      <xdr:row>83</xdr:row>
      <xdr:rowOff>112032</xdr:rowOff>
    </xdr:to>
    <xdr:sp macro="" textlink="">
      <xdr:nvSpPr>
        <xdr:cNvPr id="200" name="フローチャート : 判断 199"/>
        <xdr:cNvSpPr/>
      </xdr:nvSpPr>
      <xdr:spPr>
        <a:xfrm>
          <a:off x="3175000" y="1424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96809</xdr:rowOff>
    </xdr:from>
    <xdr:ext cx="762000" cy="259045"/>
    <xdr:sp macro="" textlink="">
      <xdr:nvSpPr>
        <xdr:cNvPr id="201" name="テキスト ボックス 200"/>
        <xdr:cNvSpPr txBox="1"/>
      </xdr:nvSpPr>
      <xdr:spPr>
        <a:xfrm>
          <a:off x="2844800" y="1432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76003</xdr:rowOff>
    </xdr:from>
    <xdr:to>
      <xdr:col>3</xdr:col>
      <xdr:colOff>279400</xdr:colOff>
      <xdr:row>82</xdr:row>
      <xdr:rowOff>105637</xdr:rowOff>
    </xdr:to>
    <xdr:cxnSp macro="">
      <xdr:nvCxnSpPr>
        <xdr:cNvPr id="202" name="直線コネクタ 201"/>
        <xdr:cNvCxnSpPr/>
      </xdr:nvCxnSpPr>
      <xdr:spPr>
        <a:xfrm>
          <a:off x="1447800" y="14134903"/>
          <a:ext cx="889000" cy="2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54091</xdr:rowOff>
    </xdr:from>
    <xdr:to>
      <xdr:col>3</xdr:col>
      <xdr:colOff>330200</xdr:colOff>
      <xdr:row>83</xdr:row>
      <xdr:rowOff>155691</xdr:rowOff>
    </xdr:to>
    <xdr:sp macro="" textlink="">
      <xdr:nvSpPr>
        <xdr:cNvPr id="203" name="フローチャート : 判断 202"/>
        <xdr:cNvSpPr/>
      </xdr:nvSpPr>
      <xdr:spPr>
        <a:xfrm>
          <a:off x="2286000" y="1428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140468</xdr:rowOff>
    </xdr:from>
    <xdr:ext cx="762000" cy="259045"/>
    <xdr:sp macro="" textlink="">
      <xdr:nvSpPr>
        <xdr:cNvPr id="204" name="テキスト ボックス 203"/>
        <xdr:cNvSpPr txBox="1"/>
      </xdr:nvSpPr>
      <xdr:spPr>
        <a:xfrm>
          <a:off x="1955800" y="143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23070</xdr:rowOff>
    </xdr:from>
    <xdr:to>
      <xdr:col>2</xdr:col>
      <xdr:colOff>127000</xdr:colOff>
      <xdr:row>83</xdr:row>
      <xdr:rowOff>124670</xdr:rowOff>
    </xdr:to>
    <xdr:sp macro="" textlink="">
      <xdr:nvSpPr>
        <xdr:cNvPr id="205" name="フローチャート : 判断 204"/>
        <xdr:cNvSpPr/>
      </xdr:nvSpPr>
      <xdr:spPr>
        <a:xfrm>
          <a:off x="1397000" y="142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109447</xdr:rowOff>
    </xdr:from>
    <xdr:ext cx="762000" cy="259045"/>
    <xdr:sp macro="" textlink="">
      <xdr:nvSpPr>
        <xdr:cNvPr id="206" name="テキスト ボックス 205"/>
        <xdr:cNvSpPr txBox="1"/>
      </xdr:nvSpPr>
      <xdr:spPr>
        <a:xfrm>
          <a:off x="1066800" y="1433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98059</xdr:rowOff>
    </xdr:from>
    <xdr:to>
      <xdr:col>7</xdr:col>
      <xdr:colOff>203200</xdr:colOff>
      <xdr:row>83</xdr:row>
      <xdr:rowOff>28209</xdr:rowOff>
    </xdr:to>
    <xdr:sp macro="" textlink="">
      <xdr:nvSpPr>
        <xdr:cNvPr id="212" name="円/楕円 211"/>
        <xdr:cNvSpPr/>
      </xdr:nvSpPr>
      <xdr:spPr>
        <a:xfrm>
          <a:off x="4902200" y="1415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114586</xdr:rowOff>
    </xdr:from>
    <xdr:ext cx="762000" cy="259045"/>
    <xdr:sp macro="" textlink="">
      <xdr:nvSpPr>
        <xdr:cNvPr id="213" name="人件費・物件費等の状況該当値テキスト"/>
        <xdr:cNvSpPr txBox="1"/>
      </xdr:nvSpPr>
      <xdr:spPr>
        <a:xfrm>
          <a:off x="5041900" y="1400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93,660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42636</xdr:rowOff>
    </xdr:from>
    <xdr:to>
      <xdr:col>6</xdr:col>
      <xdr:colOff>50800</xdr:colOff>
      <xdr:row>82</xdr:row>
      <xdr:rowOff>144236</xdr:rowOff>
    </xdr:to>
    <xdr:sp macro="" textlink="">
      <xdr:nvSpPr>
        <xdr:cNvPr id="214" name="円/楕円 213"/>
        <xdr:cNvSpPr/>
      </xdr:nvSpPr>
      <xdr:spPr>
        <a:xfrm>
          <a:off x="4064000" y="1410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154413</xdr:rowOff>
    </xdr:from>
    <xdr:ext cx="736600" cy="259045"/>
    <xdr:sp macro="" textlink="">
      <xdr:nvSpPr>
        <xdr:cNvPr id="215" name="テキスト ボックス 214"/>
        <xdr:cNvSpPr txBox="1"/>
      </xdr:nvSpPr>
      <xdr:spPr>
        <a:xfrm>
          <a:off x="3733800" y="1387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89,985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32471</xdr:rowOff>
    </xdr:from>
    <xdr:to>
      <xdr:col>4</xdr:col>
      <xdr:colOff>533400</xdr:colOff>
      <xdr:row>82</xdr:row>
      <xdr:rowOff>134071</xdr:rowOff>
    </xdr:to>
    <xdr:sp macro="" textlink="">
      <xdr:nvSpPr>
        <xdr:cNvPr id="216" name="円/楕円 215"/>
        <xdr:cNvSpPr/>
      </xdr:nvSpPr>
      <xdr:spPr>
        <a:xfrm>
          <a:off x="3175000" y="1409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144248</xdr:rowOff>
    </xdr:from>
    <xdr:ext cx="762000" cy="259045"/>
    <xdr:sp macro="" textlink="">
      <xdr:nvSpPr>
        <xdr:cNvPr id="217" name="テキスト ボックス 216"/>
        <xdr:cNvSpPr txBox="1"/>
      </xdr:nvSpPr>
      <xdr:spPr>
        <a:xfrm>
          <a:off x="2844800" y="1386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89,311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54837</xdr:rowOff>
    </xdr:from>
    <xdr:to>
      <xdr:col>3</xdr:col>
      <xdr:colOff>330200</xdr:colOff>
      <xdr:row>82</xdr:row>
      <xdr:rowOff>156437</xdr:rowOff>
    </xdr:to>
    <xdr:sp macro="" textlink="">
      <xdr:nvSpPr>
        <xdr:cNvPr id="218" name="円/楕円 217"/>
        <xdr:cNvSpPr/>
      </xdr:nvSpPr>
      <xdr:spPr>
        <a:xfrm>
          <a:off x="2286000" y="1411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166614</xdr:rowOff>
    </xdr:from>
    <xdr:ext cx="762000" cy="259045"/>
    <xdr:sp macro="" textlink="">
      <xdr:nvSpPr>
        <xdr:cNvPr id="219" name="テキスト ボックス 218"/>
        <xdr:cNvSpPr txBox="1"/>
      </xdr:nvSpPr>
      <xdr:spPr>
        <a:xfrm>
          <a:off x="1955800" y="1388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90,794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25203</xdr:rowOff>
    </xdr:from>
    <xdr:to>
      <xdr:col>2</xdr:col>
      <xdr:colOff>127000</xdr:colOff>
      <xdr:row>82</xdr:row>
      <xdr:rowOff>126803</xdr:rowOff>
    </xdr:to>
    <xdr:sp macro="" textlink="">
      <xdr:nvSpPr>
        <xdr:cNvPr id="220" name="円/楕円 219"/>
        <xdr:cNvSpPr/>
      </xdr:nvSpPr>
      <xdr:spPr>
        <a:xfrm>
          <a:off x="1397000" y="1408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136980</xdr:rowOff>
    </xdr:from>
    <xdr:ext cx="762000" cy="259045"/>
    <xdr:sp macro="" textlink="">
      <xdr:nvSpPr>
        <xdr:cNvPr id="221" name="テキスト ボックス 220"/>
        <xdr:cNvSpPr txBox="1"/>
      </xdr:nvSpPr>
      <xdr:spPr>
        <a:xfrm>
          <a:off x="1066800" y="138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「きしわだ行財政再生プラン」（平成19年3月策定。計画期間：平成19年度～平成23年度）</a:t>
          </a:r>
          <a:r>
            <a:rPr lang="ja-JP" altLang="en-US" sz="1100" b="0" i="0" baseline="0">
              <a:solidFill>
                <a:schemeClr val="dk1"/>
              </a:solidFill>
              <a:effectLst/>
              <a:latin typeface="+mn-lt"/>
              <a:ea typeface="+mn-ea"/>
              <a:cs typeface="+mn-cs"/>
            </a:rPr>
            <a:t>および</a:t>
          </a:r>
          <a:r>
            <a:rPr lang="ja-JP" altLang="ja-JP" sz="1100" b="0" i="0" baseline="0">
              <a:solidFill>
                <a:schemeClr val="dk1"/>
              </a:solidFill>
              <a:effectLst/>
              <a:latin typeface="+mn-lt"/>
              <a:ea typeface="+mn-ea"/>
              <a:cs typeface="+mn-cs"/>
            </a:rPr>
            <a:t>「行財政新改革プラン」（平成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月策定。計画期間：平成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年度～平成2</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年度）に基づき、</a:t>
          </a:r>
          <a:r>
            <a:rPr lang="ja-JP" altLang="en-US" sz="1100" b="0" i="0" baseline="0">
              <a:solidFill>
                <a:schemeClr val="dk1"/>
              </a:solidFill>
              <a:effectLst/>
              <a:latin typeface="+mn-lt"/>
              <a:ea typeface="+mn-ea"/>
              <a:cs typeface="+mn-cs"/>
            </a:rPr>
            <a:t>管理職手当および期末勤勉手当等の各種手当の削減を実施。</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また、</a:t>
          </a:r>
          <a:r>
            <a:rPr lang="ja-JP" altLang="ja-JP" sz="1100" b="0" i="0" baseline="0">
              <a:solidFill>
                <a:schemeClr val="dk1"/>
              </a:solidFill>
              <a:effectLst/>
              <a:latin typeface="+mn-lt"/>
              <a:ea typeface="+mn-ea"/>
              <a:cs typeface="+mn-cs"/>
            </a:rPr>
            <a:t>人事院勧告等に基づき</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給与水準の適正化に取り組</a:t>
          </a:r>
          <a:r>
            <a:rPr lang="ja-JP" altLang="en-US" sz="1100" b="0" i="0" baseline="0">
              <a:solidFill>
                <a:schemeClr val="dk1"/>
              </a:solidFill>
              <a:effectLst/>
              <a:latin typeface="+mn-lt"/>
              <a:ea typeface="+mn-ea"/>
              <a:cs typeface="+mn-cs"/>
            </a:rPr>
            <a:t>むこと</a:t>
          </a:r>
          <a:r>
            <a:rPr lang="ja-JP" altLang="ja-JP" sz="1100" b="0" i="0" baseline="0">
              <a:solidFill>
                <a:schemeClr val="dk1"/>
              </a:solidFill>
              <a:effectLst/>
              <a:latin typeface="+mn-lt"/>
              <a:ea typeface="+mn-ea"/>
              <a:cs typeface="+mn-cs"/>
            </a:rPr>
            <a:t>により、類似団体平均を上回る水準で推移している。</a:t>
          </a:r>
          <a:endParaRPr lang="ja-JP" altLang="ja-JP" sz="1400">
            <a:solidFill>
              <a:srgbClr val="FF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86</xdr:row>
      <xdr:rowOff>7761</xdr:rowOff>
    </xdr:to>
    <xdr:cxnSp macro="">
      <xdr:nvCxnSpPr>
        <xdr:cNvPr id="250" name="直線コネクタ 249"/>
        <xdr:cNvCxnSpPr/>
      </xdr:nvCxnSpPr>
      <xdr:spPr>
        <a:xfrm flipV="1">
          <a:off x="17018000" y="13814072"/>
          <a:ext cx="0" cy="938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151288</xdr:rowOff>
    </xdr:from>
    <xdr:ext cx="762000" cy="259045"/>
    <xdr:sp macro="" textlink="">
      <xdr:nvSpPr>
        <xdr:cNvPr id="251" name="給与水準   （国との比較）最小値テキスト"/>
        <xdr:cNvSpPr txBox="1"/>
      </xdr:nvSpPr>
      <xdr:spPr>
        <a:xfrm>
          <a:off x="17106900" y="1472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7761</xdr:rowOff>
    </xdr:from>
    <xdr:to>
      <xdr:col>24</xdr:col>
      <xdr:colOff>647700</xdr:colOff>
      <xdr:row>86</xdr:row>
      <xdr:rowOff>7761</xdr:rowOff>
    </xdr:to>
    <xdr:cxnSp macro="">
      <xdr:nvCxnSpPr>
        <xdr:cNvPr id="252" name="直線コネクタ 251"/>
        <xdr:cNvCxnSpPr/>
      </xdr:nvCxnSpPr>
      <xdr:spPr>
        <a:xfrm>
          <a:off x="16929100" y="147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3"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4" name="直線コネクタ 253"/>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117122</xdr:rowOff>
    </xdr:from>
    <xdr:to>
      <xdr:col>24</xdr:col>
      <xdr:colOff>558800</xdr:colOff>
      <xdr:row>82</xdr:row>
      <xdr:rowOff>143934</xdr:rowOff>
    </xdr:to>
    <xdr:cxnSp macro="">
      <xdr:nvCxnSpPr>
        <xdr:cNvPr id="255" name="直線コネクタ 254"/>
        <xdr:cNvCxnSpPr/>
      </xdr:nvCxnSpPr>
      <xdr:spPr>
        <a:xfrm flipV="1">
          <a:off x="16179800" y="14176022"/>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6"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7" name="フローチャート : 判断 256"/>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143934</xdr:rowOff>
    </xdr:from>
    <xdr:to>
      <xdr:col>23</xdr:col>
      <xdr:colOff>406400</xdr:colOff>
      <xdr:row>89</xdr:row>
      <xdr:rowOff>110066</xdr:rowOff>
    </xdr:to>
    <xdr:cxnSp macro="">
      <xdr:nvCxnSpPr>
        <xdr:cNvPr id="258" name="直線コネクタ 257"/>
        <xdr:cNvCxnSpPr/>
      </xdr:nvCxnSpPr>
      <xdr:spPr>
        <a:xfrm flipV="1">
          <a:off x="15290800" y="14202834"/>
          <a:ext cx="889000" cy="116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59" name="フローチャート : 判断 258"/>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60" name="テキスト ボックス 259"/>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110066</xdr:rowOff>
    </xdr:from>
    <xdr:to>
      <xdr:col>22</xdr:col>
      <xdr:colOff>203200</xdr:colOff>
      <xdr:row>89</xdr:row>
      <xdr:rowOff>136878</xdr:rowOff>
    </xdr:to>
    <xdr:cxnSp macro="">
      <xdr:nvCxnSpPr>
        <xdr:cNvPr id="261" name="直線コネクタ 260"/>
        <xdr:cNvCxnSpPr/>
      </xdr:nvCxnSpPr>
      <xdr:spPr>
        <a:xfrm flipV="1">
          <a:off x="14401800" y="153691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86078</xdr:rowOff>
    </xdr:from>
    <xdr:to>
      <xdr:col>22</xdr:col>
      <xdr:colOff>254000</xdr:colOff>
      <xdr:row>90</xdr:row>
      <xdr:rowOff>16228</xdr:rowOff>
    </xdr:to>
    <xdr:sp macro="" textlink="">
      <xdr:nvSpPr>
        <xdr:cNvPr id="262" name="フローチャート : 判断 261"/>
        <xdr:cNvSpPr/>
      </xdr:nvSpPr>
      <xdr:spPr>
        <a:xfrm>
          <a:off x="15240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1005</xdr:rowOff>
    </xdr:from>
    <xdr:ext cx="762000" cy="259045"/>
    <xdr:sp macro="" textlink="">
      <xdr:nvSpPr>
        <xdr:cNvPr id="263" name="テキスト ボックス 262"/>
        <xdr:cNvSpPr txBox="1"/>
      </xdr:nvSpPr>
      <xdr:spPr>
        <a:xfrm>
          <a:off x="14909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117122</xdr:rowOff>
    </xdr:from>
    <xdr:to>
      <xdr:col>21</xdr:col>
      <xdr:colOff>0</xdr:colOff>
      <xdr:row>89</xdr:row>
      <xdr:rowOff>136878</xdr:rowOff>
    </xdr:to>
    <xdr:cxnSp macro="">
      <xdr:nvCxnSpPr>
        <xdr:cNvPr id="264" name="直線コネクタ 263"/>
        <xdr:cNvCxnSpPr/>
      </xdr:nvCxnSpPr>
      <xdr:spPr>
        <a:xfrm>
          <a:off x="13512800" y="14176022"/>
          <a:ext cx="889000" cy="121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5" name="フローチャート : 判断 264"/>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66" name="テキスト ボックス 265"/>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95955</xdr:rowOff>
    </xdr:from>
    <xdr:to>
      <xdr:col>19</xdr:col>
      <xdr:colOff>533400</xdr:colOff>
      <xdr:row>84</xdr:row>
      <xdr:rowOff>26105</xdr:rowOff>
    </xdr:to>
    <xdr:sp macro="" textlink="">
      <xdr:nvSpPr>
        <xdr:cNvPr id="267" name="フローチャート : 判断 266"/>
        <xdr:cNvSpPr/>
      </xdr:nvSpPr>
      <xdr:spPr>
        <a:xfrm>
          <a:off x="13462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10882</xdr:rowOff>
    </xdr:from>
    <xdr:ext cx="762000" cy="259045"/>
    <xdr:sp macro="" textlink="">
      <xdr:nvSpPr>
        <xdr:cNvPr id="268" name="テキスト ボックス 267"/>
        <xdr:cNvSpPr txBox="1"/>
      </xdr:nvSpPr>
      <xdr:spPr>
        <a:xfrm>
          <a:off x="13131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66322</xdr:rowOff>
    </xdr:from>
    <xdr:to>
      <xdr:col>24</xdr:col>
      <xdr:colOff>609600</xdr:colOff>
      <xdr:row>82</xdr:row>
      <xdr:rowOff>167922</xdr:rowOff>
    </xdr:to>
    <xdr:sp macro="" textlink="">
      <xdr:nvSpPr>
        <xdr:cNvPr id="274" name="円/楕円 273"/>
        <xdr:cNvSpPr/>
      </xdr:nvSpPr>
      <xdr:spPr>
        <a:xfrm>
          <a:off x="169672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82849</xdr:rowOff>
    </xdr:from>
    <xdr:ext cx="762000" cy="259045"/>
    <xdr:sp macro="" textlink="">
      <xdr:nvSpPr>
        <xdr:cNvPr id="275" name="給与水準   （国との比較）該当値テキスト"/>
        <xdr:cNvSpPr txBox="1"/>
      </xdr:nvSpPr>
      <xdr:spPr>
        <a:xfrm>
          <a:off x="17106900" y="1397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93134</xdr:rowOff>
    </xdr:from>
    <xdr:to>
      <xdr:col>23</xdr:col>
      <xdr:colOff>457200</xdr:colOff>
      <xdr:row>83</xdr:row>
      <xdr:rowOff>23284</xdr:rowOff>
    </xdr:to>
    <xdr:sp macro="" textlink="">
      <xdr:nvSpPr>
        <xdr:cNvPr id="276" name="円/楕円 275"/>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77" name="テキスト ボックス 276"/>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59266</xdr:rowOff>
    </xdr:from>
    <xdr:to>
      <xdr:col>22</xdr:col>
      <xdr:colOff>254000</xdr:colOff>
      <xdr:row>89</xdr:row>
      <xdr:rowOff>160866</xdr:rowOff>
    </xdr:to>
    <xdr:sp macro="" textlink="">
      <xdr:nvSpPr>
        <xdr:cNvPr id="278" name="円/楕円 277"/>
        <xdr:cNvSpPr/>
      </xdr:nvSpPr>
      <xdr:spPr>
        <a:xfrm>
          <a:off x="15240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171043</xdr:rowOff>
    </xdr:from>
    <xdr:ext cx="762000" cy="259045"/>
    <xdr:sp macro="" textlink="">
      <xdr:nvSpPr>
        <xdr:cNvPr id="279" name="テキスト ボックス 278"/>
        <xdr:cNvSpPr txBox="1"/>
      </xdr:nvSpPr>
      <xdr:spPr>
        <a:xfrm>
          <a:off x="14909800" y="1508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86078</xdr:rowOff>
    </xdr:from>
    <xdr:to>
      <xdr:col>21</xdr:col>
      <xdr:colOff>50800</xdr:colOff>
      <xdr:row>90</xdr:row>
      <xdr:rowOff>16228</xdr:rowOff>
    </xdr:to>
    <xdr:sp macro="" textlink="">
      <xdr:nvSpPr>
        <xdr:cNvPr id="280" name="円/楕円 279"/>
        <xdr:cNvSpPr/>
      </xdr:nvSpPr>
      <xdr:spPr>
        <a:xfrm>
          <a:off x="14351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26405</xdr:rowOff>
    </xdr:from>
    <xdr:ext cx="762000" cy="259045"/>
    <xdr:sp macro="" textlink="">
      <xdr:nvSpPr>
        <xdr:cNvPr id="281" name="テキスト ボックス 280"/>
        <xdr:cNvSpPr txBox="1"/>
      </xdr:nvSpPr>
      <xdr:spPr>
        <a:xfrm>
          <a:off x="14020800" y="151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66322</xdr:rowOff>
    </xdr:from>
    <xdr:to>
      <xdr:col>19</xdr:col>
      <xdr:colOff>533400</xdr:colOff>
      <xdr:row>82</xdr:row>
      <xdr:rowOff>167922</xdr:rowOff>
    </xdr:to>
    <xdr:sp macro="" textlink="">
      <xdr:nvSpPr>
        <xdr:cNvPr id="282" name="円/楕円 281"/>
        <xdr:cNvSpPr/>
      </xdr:nvSpPr>
      <xdr:spPr>
        <a:xfrm>
          <a:off x="13462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6649</xdr:rowOff>
    </xdr:from>
    <xdr:ext cx="762000" cy="259045"/>
    <xdr:sp macro="" textlink="">
      <xdr:nvSpPr>
        <xdr:cNvPr id="283" name="テキスト ボックス 282"/>
        <xdr:cNvSpPr txBox="1"/>
      </xdr:nvSpPr>
      <xdr:spPr>
        <a:xfrm>
          <a:off x="13131800" y="138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一般行政職の職員数は比較的少ないものの、公立幼稚園数が多いこと及び市立高等学校を運営していることから、教育公務員の数が多く、全体として類似団体と比較し職員数が多くなっている。</a:t>
          </a:r>
          <a:endParaRPr lang="ja-JP" altLang="ja-JP" sz="1400">
            <a:effectLst/>
          </a:endParaRPr>
        </a:p>
        <a:p>
          <a:pPr rtl="0"/>
          <a:r>
            <a:rPr lang="ja-JP" altLang="ja-JP" sz="1100" b="0" i="0" baseline="0">
              <a:solidFill>
                <a:schemeClr val="dk1"/>
              </a:solidFill>
              <a:effectLst/>
              <a:latin typeface="+mn-lt"/>
              <a:ea typeface="+mn-ea"/>
              <a:cs typeface="+mn-cs"/>
            </a:rPr>
            <a:t>　民間委託</a:t>
          </a:r>
          <a:r>
            <a:rPr lang="ja-JP" altLang="en-US" sz="1100" b="0" i="0" baseline="0">
              <a:solidFill>
                <a:schemeClr val="dk1"/>
              </a:solidFill>
              <a:effectLst/>
              <a:latin typeface="+mn-lt"/>
              <a:ea typeface="+mn-ea"/>
              <a:cs typeface="+mn-cs"/>
            </a:rPr>
            <a:t>化など</a:t>
          </a:r>
          <a:r>
            <a:rPr lang="ja-JP" altLang="ja-JP" sz="1100" b="0" i="0" baseline="0">
              <a:solidFill>
                <a:schemeClr val="dk1"/>
              </a:solidFill>
              <a:effectLst/>
              <a:latin typeface="+mn-lt"/>
              <a:ea typeface="+mn-ea"/>
              <a:cs typeface="+mn-cs"/>
            </a:rPr>
            <a:t>民間活力を導入することにより、行政サービス水準の向上と、コスト削減が実現できる分野については、積極的に民間委託化、民営化を進め、職員数の適正化を図る。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67</xdr:row>
      <xdr:rowOff>35197</xdr:rowOff>
    </xdr:to>
    <xdr:cxnSp macro="">
      <xdr:nvCxnSpPr>
        <xdr:cNvPr id="315" name="直線コネクタ 314"/>
        <xdr:cNvCxnSpPr/>
      </xdr:nvCxnSpPr>
      <xdr:spPr>
        <a:xfrm flipV="1">
          <a:off x="17018000" y="1002284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7274</xdr:rowOff>
    </xdr:from>
    <xdr:ext cx="762000" cy="259045"/>
    <xdr:sp macro="" textlink="">
      <xdr:nvSpPr>
        <xdr:cNvPr id="316"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24</xdr:col>
      <xdr:colOff>469900</xdr:colOff>
      <xdr:row>67</xdr:row>
      <xdr:rowOff>35197</xdr:rowOff>
    </xdr:from>
    <xdr:to>
      <xdr:col>24</xdr:col>
      <xdr:colOff>647700</xdr:colOff>
      <xdr:row>67</xdr:row>
      <xdr:rowOff>35197</xdr:rowOff>
    </xdr:to>
    <xdr:cxnSp macro="">
      <xdr:nvCxnSpPr>
        <xdr:cNvPr id="317" name="直線コネクタ 316"/>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144417</xdr:rowOff>
    </xdr:from>
    <xdr:to>
      <xdr:col>24</xdr:col>
      <xdr:colOff>558800</xdr:colOff>
      <xdr:row>62</xdr:row>
      <xdr:rowOff>151312</xdr:rowOff>
    </xdr:to>
    <xdr:cxnSp macro="">
      <xdr:nvCxnSpPr>
        <xdr:cNvPr id="320" name="直線コネクタ 319"/>
        <xdr:cNvCxnSpPr/>
      </xdr:nvCxnSpPr>
      <xdr:spPr>
        <a:xfrm flipV="1">
          <a:off x="16179800" y="10774317"/>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13624</xdr:rowOff>
    </xdr:from>
    <xdr:ext cx="762000" cy="259045"/>
    <xdr:sp macro="" textlink="">
      <xdr:nvSpPr>
        <xdr:cNvPr id="321" name="定員管理の状況平均値テキスト"/>
        <xdr:cNvSpPr txBox="1"/>
      </xdr:nvSpPr>
      <xdr:spPr>
        <a:xfrm>
          <a:off x="17106900" y="10472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168547</xdr:rowOff>
    </xdr:from>
    <xdr:to>
      <xdr:col>24</xdr:col>
      <xdr:colOff>609600</xdr:colOff>
      <xdr:row>62</xdr:row>
      <xdr:rowOff>98697</xdr:rowOff>
    </xdr:to>
    <xdr:sp macro="" textlink="">
      <xdr:nvSpPr>
        <xdr:cNvPr id="322" name="フローチャート : 判断 321"/>
        <xdr:cNvSpPr/>
      </xdr:nvSpPr>
      <xdr:spPr>
        <a:xfrm>
          <a:off x="16967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151312</xdr:rowOff>
    </xdr:from>
    <xdr:to>
      <xdr:col>23</xdr:col>
      <xdr:colOff>406400</xdr:colOff>
      <xdr:row>62</xdr:row>
      <xdr:rowOff>151312</xdr:rowOff>
    </xdr:to>
    <xdr:cxnSp macro="">
      <xdr:nvCxnSpPr>
        <xdr:cNvPr id="323" name="直線コネクタ 322"/>
        <xdr:cNvCxnSpPr/>
      </xdr:nvCxnSpPr>
      <xdr:spPr>
        <a:xfrm>
          <a:off x="15290800" y="10781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147865</xdr:rowOff>
    </xdr:from>
    <xdr:to>
      <xdr:col>23</xdr:col>
      <xdr:colOff>457200</xdr:colOff>
      <xdr:row>62</xdr:row>
      <xdr:rowOff>78015</xdr:rowOff>
    </xdr:to>
    <xdr:sp macro="" textlink="">
      <xdr:nvSpPr>
        <xdr:cNvPr id="324" name="フローチャート : 判断 323"/>
        <xdr:cNvSpPr/>
      </xdr:nvSpPr>
      <xdr:spPr>
        <a:xfrm>
          <a:off x="16129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88192</xdr:rowOff>
    </xdr:from>
    <xdr:ext cx="736600" cy="259045"/>
    <xdr:sp macro="" textlink="">
      <xdr:nvSpPr>
        <xdr:cNvPr id="325" name="テキスト ボックス 324"/>
        <xdr:cNvSpPr txBox="1"/>
      </xdr:nvSpPr>
      <xdr:spPr>
        <a:xfrm>
          <a:off x="15798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151312</xdr:rowOff>
    </xdr:from>
    <xdr:to>
      <xdr:col>22</xdr:col>
      <xdr:colOff>203200</xdr:colOff>
      <xdr:row>62</xdr:row>
      <xdr:rowOff>168547</xdr:rowOff>
    </xdr:to>
    <xdr:cxnSp macro="">
      <xdr:nvCxnSpPr>
        <xdr:cNvPr id="326" name="直線コネクタ 325"/>
        <xdr:cNvCxnSpPr/>
      </xdr:nvCxnSpPr>
      <xdr:spPr>
        <a:xfrm flipV="1">
          <a:off x="14401800" y="1078121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154759</xdr:rowOff>
    </xdr:from>
    <xdr:to>
      <xdr:col>22</xdr:col>
      <xdr:colOff>254000</xdr:colOff>
      <xdr:row>62</xdr:row>
      <xdr:rowOff>84909</xdr:rowOff>
    </xdr:to>
    <xdr:sp macro="" textlink="">
      <xdr:nvSpPr>
        <xdr:cNvPr id="327" name="フローチャート : 判断 326"/>
        <xdr:cNvSpPr/>
      </xdr:nvSpPr>
      <xdr:spPr>
        <a:xfrm>
          <a:off x="15240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95086</xdr:rowOff>
    </xdr:from>
    <xdr:ext cx="762000" cy="259045"/>
    <xdr:sp macro="" textlink="">
      <xdr:nvSpPr>
        <xdr:cNvPr id="328" name="テキスト ボックス 327"/>
        <xdr:cNvSpPr txBox="1"/>
      </xdr:nvSpPr>
      <xdr:spPr>
        <a:xfrm>
          <a:off x="14909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168547</xdr:rowOff>
    </xdr:from>
    <xdr:to>
      <xdr:col>21</xdr:col>
      <xdr:colOff>0</xdr:colOff>
      <xdr:row>63</xdr:row>
      <xdr:rowOff>544</xdr:rowOff>
    </xdr:to>
    <xdr:cxnSp macro="">
      <xdr:nvCxnSpPr>
        <xdr:cNvPr id="329" name="直線コネクタ 328"/>
        <xdr:cNvCxnSpPr/>
      </xdr:nvCxnSpPr>
      <xdr:spPr>
        <a:xfrm flipV="1">
          <a:off x="13512800" y="1079844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0" name="フローチャート : 判断 329"/>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139899</xdr:rowOff>
    </xdr:from>
    <xdr:ext cx="762000" cy="259045"/>
    <xdr:sp macro="" textlink="">
      <xdr:nvSpPr>
        <xdr:cNvPr id="331" name="テキスト ボックス 330"/>
        <xdr:cNvSpPr txBox="1"/>
      </xdr:nvSpPr>
      <xdr:spPr>
        <a:xfrm>
          <a:off x="14020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32" name="フローチャート : 判断 331"/>
        <xdr:cNvSpPr/>
      </xdr:nvSpPr>
      <xdr:spPr>
        <a:xfrm>
          <a:off x="13462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153687</xdr:rowOff>
    </xdr:from>
    <xdr:ext cx="762000" cy="259045"/>
    <xdr:sp macro="" textlink="">
      <xdr:nvSpPr>
        <xdr:cNvPr id="333" name="テキスト ボックス 332"/>
        <xdr:cNvSpPr txBox="1"/>
      </xdr:nvSpPr>
      <xdr:spPr>
        <a:xfrm>
          <a:off x="13131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93617</xdr:rowOff>
    </xdr:from>
    <xdr:to>
      <xdr:col>24</xdr:col>
      <xdr:colOff>609600</xdr:colOff>
      <xdr:row>63</xdr:row>
      <xdr:rowOff>23767</xdr:rowOff>
    </xdr:to>
    <xdr:sp macro="" textlink="">
      <xdr:nvSpPr>
        <xdr:cNvPr id="339" name="円/楕円 338"/>
        <xdr:cNvSpPr/>
      </xdr:nvSpPr>
      <xdr:spPr>
        <a:xfrm>
          <a:off x="169672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65694</xdr:rowOff>
    </xdr:from>
    <xdr:ext cx="762000" cy="259045"/>
    <xdr:sp macro="" textlink="">
      <xdr:nvSpPr>
        <xdr:cNvPr id="340" name="定員管理の状況該当値テキスト"/>
        <xdr:cNvSpPr txBox="1"/>
      </xdr:nvSpPr>
      <xdr:spPr>
        <a:xfrm>
          <a:off x="17106900" y="1069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100512</xdr:rowOff>
    </xdr:from>
    <xdr:to>
      <xdr:col>23</xdr:col>
      <xdr:colOff>457200</xdr:colOff>
      <xdr:row>63</xdr:row>
      <xdr:rowOff>30662</xdr:rowOff>
    </xdr:to>
    <xdr:sp macro="" textlink="">
      <xdr:nvSpPr>
        <xdr:cNvPr id="341" name="円/楕円 340"/>
        <xdr:cNvSpPr/>
      </xdr:nvSpPr>
      <xdr:spPr>
        <a:xfrm>
          <a:off x="16129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15439</xdr:rowOff>
    </xdr:from>
    <xdr:ext cx="736600" cy="259045"/>
    <xdr:sp macro="" textlink="">
      <xdr:nvSpPr>
        <xdr:cNvPr id="342" name="テキスト ボックス 341"/>
        <xdr:cNvSpPr txBox="1"/>
      </xdr:nvSpPr>
      <xdr:spPr>
        <a:xfrm>
          <a:off x="15798800" y="10816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100512</xdr:rowOff>
    </xdr:from>
    <xdr:to>
      <xdr:col>22</xdr:col>
      <xdr:colOff>254000</xdr:colOff>
      <xdr:row>63</xdr:row>
      <xdr:rowOff>30662</xdr:rowOff>
    </xdr:to>
    <xdr:sp macro="" textlink="">
      <xdr:nvSpPr>
        <xdr:cNvPr id="343" name="円/楕円 342"/>
        <xdr:cNvSpPr/>
      </xdr:nvSpPr>
      <xdr:spPr>
        <a:xfrm>
          <a:off x="15240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15439</xdr:rowOff>
    </xdr:from>
    <xdr:ext cx="762000" cy="259045"/>
    <xdr:sp macro="" textlink="">
      <xdr:nvSpPr>
        <xdr:cNvPr id="344" name="テキスト ボックス 343"/>
        <xdr:cNvSpPr txBox="1"/>
      </xdr:nvSpPr>
      <xdr:spPr>
        <a:xfrm>
          <a:off x="14909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117747</xdr:rowOff>
    </xdr:from>
    <xdr:to>
      <xdr:col>21</xdr:col>
      <xdr:colOff>50800</xdr:colOff>
      <xdr:row>63</xdr:row>
      <xdr:rowOff>47897</xdr:rowOff>
    </xdr:to>
    <xdr:sp macro="" textlink="">
      <xdr:nvSpPr>
        <xdr:cNvPr id="345" name="円/楕円 344"/>
        <xdr:cNvSpPr/>
      </xdr:nvSpPr>
      <xdr:spPr>
        <a:xfrm>
          <a:off x="14351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32674</xdr:rowOff>
    </xdr:from>
    <xdr:ext cx="762000" cy="259045"/>
    <xdr:sp macro="" textlink="">
      <xdr:nvSpPr>
        <xdr:cNvPr id="346" name="テキスト ボックス 345"/>
        <xdr:cNvSpPr txBox="1"/>
      </xdr:nvSpPr>
      <xdr:spPr>
        <a:xfrm>
          <a:off x="14020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121194</xdr:rowOff>
    </xdr:from>
    <xdr:to>
      <xdr:col>19</xdr:col>
      <xdr:colOff>533400</xdr:colOff>
      <xdr:row>63</xdr:row>
      <xdr:rowOff>51344</xdr:rowOff>
    </xdr:to>
    <xdr:sp macro="" textlink="">
      <xdr:nvSpPr>
        <xdr:cNvPr id="347" name="円/楕円 346"/>
        <xdr:cNvSpPr/>
      </xdr:nvSpPr>
      <xdr:spPr>
        <a:xfrm>
          <a:off x="13462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36121</xdr:rowOff>
    </xdr:from>
    <xdr:ext cx="762000" cy="259045"/>
    <xdr:sp macro="" textlink="">
      <xdr:nvSpPr>
        <xdr:cNvPr id="348" name="テキスト ボックス 347"/>
        <xdr:cNvSpPr txBox="1"/>
      </xdr:nvSpPr>
      <xdr:spPr>
        <a:xfrm>
          <a:off x="13131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昨年度の状況と比較すると、若干の改善が見られるものの、土地開発公社の経営健全化計画等に基づき発行した公共用地先行取得債</a:t>
          </a:r>
          <a:r>
            <a:rPr lang="ja-JP" altLang="en-US" sz="1100" b="0" i="0" baseline="0">
              <a:solidFill>
                <a:schemeClr val="dk1"/>
              </a:solidFill>
              <a:effectLst/>
              <a:latin typeface="+mn-lt"/>
              <a:ea typeface="+mn-ea"/>
              <a:cs typeface="+mn-cs"/>
            </a:rPr>
            <a:t>、第三セクター改革推進債及び</a:t>
          </a:r>
          <a:r>
            <a:rPr lang="ja-JP" altLang="ja-JP" sz="1100" b="0" i="0" baseline="0">
              <a:solidFill>
                <a:schemeClr val="dk1"/>
              </a:solidFill>
              <a:effectLst/>
              <a:latin typeface="+mn-lt"/>
              <a:ea typeface="+mn-ea"/>
              <a:cs typeface="+mn-cs"/>
            </a:rPr>
            <a:t>退職手当債の負担が影響していることや、平成年代初頭から約</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年にわたり集中的に実施した大規模な建設投資の財源として発行した起債の償還額が高止まりしていることが要因となり、類似団体や</a:t>
          </a:r>
          <a:r>
            <a:rPr lang="ja-JP" altLang="ja-JP" sz="1100" b="0" i="0" baseline="0">
              <a:solidFill>
                <a:sysClr val="windowText" lastClr="000000"/>
              </a:solidFill>
              <a:effectLst/>
              <a:latin typeface="+mn-lt"/>
              <a:ea typeface="+mn-ea"/>
              <a:cs typeface="+mn-cs"/>
            </a:rPr>
            <a:t>大阪府平均</a:t>
          </a:r>
          <a:r>
            <a:rPr lang="ja-JP" altLang="ja-JP" sz="1100" b="0" i="0" baseline="0">
              <a:solidFill>
                <a:schemeClr val="dk1"/>
              </a:solidFill>
              <a:effectLst/>
              <a:latin typeface="+mn-lt"/>
              <a:ea typeface="+mn-ea"/>
              <a:cs typeface="+mn-cs"/>
            </a:rPr>
            <a:t>と比較しても低い水準で推移している。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今後は、</a:t>
          </a:r>
          <a:r>
            <a:rPr lang="ja-JP" altLang="ja-JP" sz="1100" b="0" i="0" baseline="0">
              <a:solidFill>
                <a:schemeClr val="dk1"/>
              </a:solidFill>
              <a:effectLst/>
              <a:latin typeface="+mn-lt"/>
              <a:ea typeface="+mn-ea"/>
              <a:cs typeface="+mn-cs"/>
            </a:rPr>
            <a:t>事業の選択と集中</a:t>
          </a:r>
          <a:r>
            <a:rPr lang="ja-JP" altLang="en-US" sz="1100" b="0" i="0" baseline="0">
              <a:solidFill>
                <a:schemeClr val="dk1"/>
              </a:solidFill>
              <a:effectLst/>
              <a:latin typeface="+mn-lt"/>
              <a:ea typeface="+mn-ea"/>
              <a:cs typeface="+mn-cs"/>
            </a:rPr>
            <a:t>を実施し、新発債の発行を抑制することで、実質公債費比率の改善を図る。</a:t>
          </a:r>
          <a:endParaRPr lang="ja-JP" altLang="ja-JP" sz="1400">
            <a:solidFill>
              <a:srgbClr val="FF0000"/>
            </a:solidFill>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150949</xdr:rowOff>
    </xdr:from>
    <xdr:to>
      <xdr:col>24</xdr:col>
      <xdr:colOff>558800</xdr:colOff>
      <xdr:row>44</xdr:row>
      <xdr:rowOff>75474</xdr:rowOff>
    </xdr:to>
    <xdr:cxnSp macro="">
      <xdr:nvCxnSpPr>
        <xdr:cNvPr id="378" name="直線コネクタ 377"/>
        <xdr:cNvCxnSpPr/>
      </xdr:nvCxnSpPr>
      <xdr:spPr>
        <a:xfrm flipV="1">
          <a:off x="17018000" y="6323149"/>
          <a:ext cx="0" cy="1296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79"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0" name="直線コネクタ 379"/>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65876</xdr:rowOff>
    </xdr:from>
    <xdr:ext cx="762000" cy="259045"/>
    <xdr:sp macro="" textlink="">
      <xdr:nvSpPr>
        <xdr:cNvPr id="381" name="公債費負担の状況最大値テキスト"/>
        <xdr:cNvSpPr txBox="1"/>
      </xdr:nvSpPr>
      <xdr:spPr>
        <a:xfrm>
          <a:off x="17106900" y="60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150949</xdr:rowOff>
    </xdr:from>
    <xdr:to>
      <xdr:col>24</xdr:col>
      <xdr:colOff>647700</xdr:colOff>
      <xdr:row>36</xdr:row>
      <xdr:rowOff>150949</xdr:rowOff>
    </xdr:to>
    <xdr:cxnSp macro="">
      <xdr:nvCxnSpPr>
        <xdr:cNvPr id="382" name="直線コネクタ 381"/>
        <xdr:cNvCxnSpPr/>
      </xdr:nvCxnSpPr>
      <xdr:spPr>
        <a:xfrm>
          <a:off x="16929100" y="632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53884</xdr:rowOff>
    </xdr:from>
    <xdr:to>
      <xdr:col>24</xdr:col>
      <xdr:colOff>558800</xdr:colOff>
      <xdr:row>43</xdr:row>
      <xdr:rowOff>115933</xdr:rowOff>
    </xdr:to>
    <xdr:cxnSp macro="">
      <xdr:nvCxnSpPr>
        <xdr:cNvPr id="383" name="直線コネクタ 382"/>
        <xdr:cNvCxnSpPr/>
      </xdr:nvCxnSpPr>
      <xdr:spPr>
        <a:xfrm flipV="1">
          <a:off x="16179800" y="742623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65150</xdr:rowOff>
    </xdr:from>
    <xdr:ext cx="762000" cy="259045"/>
    <xdr:sp macro="" textlink="">
      <xdr:nvSpPr>
        <xdr:cNvPr id="384" name="公債費負担の状況平均値テキスト"/>
        <xdr:cNvSpPr txBox="1"/>
      </xdr:nvSpPr>
      <xdr:spPr>
        <a:xfrm>
          <a:off x="17106900" y="675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48623</xdr:rowOff>
    </xdr:from>
    <xdr:to>
      <xdr:col>24</xdr:col>
      <xdr:colOff>609600</xdr:colOff>
      <xdr:row>40</xdr:row>
      <xdr:rowOff>150223</xdr:rowOff>
    </xdr:to>
    <xdr:sp macro="" textlink="">
      <xdr:nvSpPr>
        <xdr:cNvPr id="385" name="フローチャート : 判断 384"/>
        <xdr:cNvSpPr/>
      </xdr:nvSpPr>
      <xdr:spPr>
        <a:xfrm>
          <a:off x="169672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115933</xdr:rowOff>
    </xdr:from>
    <xdr:to>
      <xdr:col>23</xdr:col>
      <xdr:colOff>406400</xdr:colOff>
      <xdr:row>43</xdr:row>
      <xdr:rowOff>122827</xdr:rowOff>
    </xdr:to>
    <xdr:cxnSp macro="">
      <xdr:nvCxnSpPr>
        <xdr:cNvPr id="386" name="直線コネクタ 385"/>
        <xdr:cNvCxnSpPr/>
      </xdr:nvCxnSpPr>
      <xdr:spPr>
        <a:xfrm flipV="1">
          <a:off x="15290800" y="748828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87" name="フローチャート : 判断 386"/>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388" name="テキスト ボックス 387"/>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88356</xdr:rowOff>
    </xdr:from>
    <xdr:to>
      <xdr:col>22</xdr:col>
      <xdr:colOff>203200</xdr:colOff>
      <xdr:row>43</xdr:row>
      <xdr:rowOff>122827</xdr:rowOff>
    </xdr:to>
    <xdr:cxnSp macro="">
      <xdr:nvCxnSpPr>
        <xdr:cNvPr id="389" name="直線コネクタ 388"/>
        <xdr:cNvCxnSpPr/>
      </xdr:nvCxnSpPr>
      <xdr:spPr>
        <a:xfrm>
          <a:off x="14401800" y="746070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131354</xdr:rowOff>
    </xdr:from>
    <xdr:to>
      <xdr:col>22</xdr:col>
      <xdr:colOff>254000</xdr:colOff>
      <xdr:row>41</xdr:row>
      <xdr:rowOff>61504</xdr:rowOff>
    </xdr:to>
    <xdr:sp macro="" textlink="">
      <xdr:nvSpPr>
        <xdr:cNvPr id="390" name="フローチャート : 判断 389"/>
        <xdr:cNvSpPr/>
      </xdr:nvSpPr>
      <xdr:spPr>
        <a:xfrm>
          <a:off x="15240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71681</xdr:rowOff>
    </xdr:from>
    <xdr:ext cx="762000" cy="259045"/>
    <xdr:sp macro="" textlink="">
      <xdr:nvSpPr>
        <xdr:cNvPr id="391" name="テキスト ボックス 390"/>
        <xdr:cNvSpPr txBox="1"/>
      </xdr:nvSpPr>
      <xdr:spPr>
        <a:xfrm>
          <a:off x="14909800" y="675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53884</xdr:rowOff>
    </xdr:from>
    <xdr:to>
      <xdr:col>21</xdr:col>
      <xdr:colOff>0</xdr:colOff>
      <xdr:row>43</xdr:row>
      <xdr:rowOff>88356</xdr:rowOff>
    </xdr:to>
    <xdr:cxnSp macro="">
      <xdr:nvCxnSpPr>
        <xdr:cNvPr id="392" name="直線コネクタ 391"/>
        <xdr:cNvCxnSpPr/>
      </xdr:nvCxnSpPr>
      <xdr:spPr>
        <a:xfrm>
          <a:off x="13512800" y="742623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152037</xdr:rowOff>
    </xdr:from>
    <xdr:to>
      <xdr:col>21</xdr:col>
      <xdr:colOff>50800</xdr:colOff>
      <xdr:row>41</xdr:row>
      <xdr:rowOff>82187</xdr:rowOff>
    </xdr:to>
    <xdr:sp macro="" textlink="">
      <xdr:nvSpPr>
        <xdr:cNvPr id="393" name="フローチャート : 判断 392"/>
        <xdr:cNvSpPr/>
      </xdr:nvSpPr>
      <xdr:spPr>
        <a:xfrm>
          <a:off x="14351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92364</xdr:rowOff>
    </xdr:from>
    <xdr:ext cx="762000" cy="259045"/>
    <xdr:sp macro="" textlink="">
      <xdr:nvSpPr>
        <xdr:cNvPr id="394" name="テキスト ボックス 393"/>
        <xdr:cNvSpPr txBox="1"/>
      </xdr:nvSpPr>
      <xdr:spPr>
        <a:xfrm>
          <a:off x="14020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28847</xdr:rowOff>
    </xdr:from>
    <xdr:to>
      <xdr:col>19</xdr:col>
      <xdr:colOff>533400</xdr:colOff>
      <xdr:row>41</xdr:row>
      <xdr:rowOff>130447</xdr:rowOff>
    </xdr:to>
    <xdr:sp macro="" textlink="">
      <xdr:nvSpPr>
        <xdr:cNvPr id="395" name="フローチャート : 判断 394"/>
        <xdr:cNvSpPr/>
      </xdr:nvSpPr>
      <xdr:spPr>
        <a:xfrm>
          <a:off x="13462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140624</xdr:rowOff>
    </xdr:from>
    <xdr:ext cx="762000" cy="259045"/>
    <xdr:sp macro="" textlink="">
      <xdr:nvSpPr>
        <xdr:cNvPr id="396" name="テキスト ボックス 395"/>
        <xdr:cNvSpPr txBox="1"/>
      </xdr:nvSpPr>
      <xdr:spPr>
        <a:xfrm>
          <a:off x="13131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3084</xdr:rowOff>
    </xdr:from>
    <xdr:to>
      <xdr:col>24</xdr:col>
      <xdr:colOff>609600</xdr:colOff>
      <xdr:row>43</xdr:row>
      <xdr:rowOff>104684</xdr:rowOff>
    </xdr:to>
    <xdr:sp macro="" textlink="">
      <xdr:nvSpPr>
        <xdr:cNvPr id="402" name="円/楕円 401"/>
        <xdr:cNvSpPr/>
      </xdr:nvSpPr>
      <xdr:spPr>
        <a:xfrm>
          <a:off x="16967200" y="737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146611</xdr:rowOff>
    </xdr:from>
    <xdr:ext cx="762000" cy="259045"/>
    <xdr:sp macro="" textlink="">
      <xdr:nvSpPr>
        <xdr:cNvPr id="403" name="公債費負担の状況該当値テキスト"/>
        <xdr:cNvSpPr txBox="1"/>
      </xdr:nvSpPr>
      <xdr:spPr>
        <a:xfrm>
          <a:off x="17106900" y="734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65133</xdr:rowOff>
    </xdr:from>
    <xdr:to>
      <xdr:col>23</xdr:col>
      <xdr:colOff>457200</xdr:colOff>
      <xdr:row>43</xdr:row>
      <xdr:rowOff>166733</xdr:rowOff>
    </xdr:to>
    <xdr:sp macro="" textlink="">
      <xdr:nvSpPr>
        <xdr:cNvPr id="404" name="円/楕円 403"/>
        <xdr:cNvSpPr/>
      </xdr:nvSpPr>
      <xdr:spPr>
        <a:xfrm>
          <a:off x="16129000" y="743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151510</xdr:rowOff>
    </xdr:from>
    <xdr:ext cx="736600" cy="259045"/>
    <xdr:sp macro="" textlink="">
      <xdr:nvSpPr>
        <xdr:cNvPr id="405" name="テキスト ボックス 404"/>
        <xdr:cNvSpPr txBox="1"/>
      </xdr:nvSpPr>
      <xdr:spPr>
        <a:xfrm>
          <a:off x="15798800" y="7523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72027</xdr:rowOff>
    </xdr:from>
    <xdr:to>
      <xdr:col>22</xdr:col>
      <xdr:colOff>254000</xdr:colOff>
      <xdr:row>44</xdr:row>
      <xdr:rowOff>2177</xdr:rowOff>
    </xdr:to>
    <xdr:sp macro="" textlink="">
      <xdr:nvSpPr>
        <xdr:cNvPr id="406" name="円/楕円 405"/>
        <xdr:cNvSpPr/>
      </xdr:nvSpPr>
      <xdr:spPr>
        <a:xfrm>
          <a:off x="15240000" y="744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158404</xdr:rowOff>
    </xdr:from>
    <xdr:ext cx="762000" cy="259045"/>
    <xdr:sp macro="" textlink="">
      <xdr:nvSpPr>
        <xdr:cNvPr id="407" name="テキスト ボックス 406"/>
        <xdr:cNvSpPr txBox="1"/>
      </xdr:nvSpPr>
      <xdr:spPr>
        <a:xfrm>
          <a:off x="14909800" y="753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37556</xdr:rowOff>
    </xdr:from>
    <xdr:to>
      <xdr:col>21</xdr:col>
      <xdr:colOff>50800</xdr:colOff>
      <xdr:row>43</xdr:row>
      <xdr:rowOff>139156</xdr:rowOff>
    </xdr:to>
    <xdr:sp macro="" textlink="">
      <xdr:nvSpPr>
        <xdr:cNvPr id="408" name="円/楕円 407"/>
        <xdr:cNvSpPr/>
      </xdr:nvSpPr>
      <xdr:spPr>
        <a:xfrm>
          <a:off x="14351000" y="74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123933</xdr:rowOff>
    </xdr:from>
    <xdr:ext cx="762000" cy="259045"/>
    <xdr:sp macro="" textlink="">
      <xdr:nvSpPr>
        <xdr:cNvPr id="409" name="テキスト ボックス 408"/>
        <xdr:cNvSpPr txBox="1"/>
      </xdr:nvSpPr>
      <xdr:spPr>
        <a:xfrm>
          <a:off x="14020800" y="749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3084</xdr:rowOff>
    </xdr:from>
    <xdr:to>
      <xdr:col>19</xdr:col>
      <xdr:colOff>533400</xdr:colOff>
      <xdr:row>43</xdr:row>
      <xdr:rowOff>104684</xdr:rowOff>
    </xdr:to>
    <xdr:sp macro="" textlink="">
      <xdr:nvSpPr>
        <xdr:cNvPr id="410" name="円/楕円 409"/>
        <xdr:cNvSpPr/>
      </xdr:nvSpPr>
      <xdr:spPr>
        <a:xfrm>
          <a:off x="13462000" y="737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89461</xdr:rowOff>
    </xdr:from>
    <xdr:ext cx="762000" cy="259045"/>
    <xdr:sp macro="" textlink="">
      <xdr:nvSpPr>
        <xdr:cNvPr id="411" name="テキスト ボックス 410"/>
        <xdr:cNvSpPr txBox="1"/>
      </xdr:nvSpPr>
      <xdr:spPr>
        <a:xfrm>
          <a:off x="13131800" y="746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平成年代初頭</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にわたり集中的に実施した都市基盤整備、公共施設整備に係る起債残高、土地開発公社が抱える保有地残高が将来負担比率を押し上げていた。しかしながら、近年においては事業および建設債発行の抑制、土地開発公社解散による負債額等負担見込額の軽減、職員削減</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よる退職手当負担見込額の軽減に成功している。これらの要因により、平成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年度と比較すると、地方債現在高が約</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億円、公営企業債等繰入見込額が約</a:t>
          </a:r>
          <a:r>
            <a:rPr lang="en-US" altLang="ja-JP" sz="1100" b="0" i="0" baseline="0">
              <a:solidFill>
                <a:schemeClr val="dk1"/>
              </a:solidFill>
              <a:effectLst/>
              <a:latin typeface="+mn-lt"/>
              <a:ea typeface="+mn-ea"/>
              <a:cs typeface="+mn-cs"/>
            </a:rPr>
            <a:t>45</a:t>
          </a:r>
          <a:r>
            <a:rPr lang="ja-JP" altLang="ja-JP" sz="1100" b="0" i="0" baseline="0">
              <a:solidFill>
                <a:schemeClr val="dk1"/>
              </a:solidFill>
              <a:effectLst/>
              <a:latin typeface="+mn-lt"/>
              <a:ea typeface="+mn-ea"/>
              <a:cs typeface="+mn-cs"/>
            </a:rPr>
            <a:t>億円減少し、将来負担比率の改善が進んでいる。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161472</xdr:rowOff>
    </xdr:to>
    <xdr:cxnSp macro="">
      <xdr:nvCxnSpPr>
        <xdr:cNvPr id="442" name="直線コネクタ 441"/>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133549</xdr:rowOff>
    </xdr:from>
    <xdr:ext cx="762000" cy="259045"/>
    <xdr:sp macro="" textlink="">
      <xdr:nvSpPr>
        <xdr:cNvPr id="443"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24</xdr:col>
      <xdr:colOff>469900</xdr:colOff>
      <xdr:row>22</xdr:row>
      <xdr:rowOff>161472</xdr:rowOff>
    </xdr:from>
    <xdr:to>
      <xdr:col>24</xdr:col>
      <xdr:colOff>647700</xdr:colOff>
      <xdr:row>22</xdr:row>
      <xdr:rowOff>161472</xdr:rowOff>
    </xdr:to>
    <xdr:cxnSp macro="">
      <xdr:nvCxnSpPr>
        <xdr:cNvPr id="444" name="直線コネクタ 443"/>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102688</xdr:rowOff>
    </xdr:from>
    <xdr:to>
      <xdr:col>24</xdr:col>
      <xdr:colOff>558800</xdr:colOff>
      <xdr:row>19</xdr:row>
      <xdr:rowOff>170240</xdr:rowOff>
    </xdr:to>
    <xdr:cxnSp macro="">
      <xdr:nvCxnSpPr>
        <xdr:cNvPr id="447" name="直線コネクタ 446"/>
        <xdr:cNvCxnSpPr/>
      </xdr:nvCxnSpPr>
      <xdr:spPr>
        <a:xfrm flipV="1">
          <a:off x="16179800" y="3188788"/>
          <a:ext cx="838200" cy="23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53962</xdr:rowOff>
    </xdr:from>
    <xdr:ext cx="762000" cy="259045"/>
    <xdr:sp macro="" textlink="">
      <xdr:nvSpPr>
        <xdr:cNvPr id="448" name="将来負担の状況平均値テキスト"/>
        <xdr:cNvSpPr txBox="1"/>
      </xdr:nvSpPr>
      <xdr:spPr>
        <a:xfrm>
          <a:off x="17106900" y="2625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37435</xdr:rowOff>
    </xdr:from>
    <xdr:to>
      <xdr:col>24</xdr:col>
      <xdr:colOff>609600</xdr:colOff>
      <xdr:row>16</xdr:row>
      <xdr:rowOff>139035</xdr:rowOff>
    </xdr:to>
    <xdr:sp macro="" textlink="">
      <xdr:nvSpPr>
        <xdr:cNvPr id="449" name="フローチャート : 判断 448"/>
        <xdr:cNvSpPr/>
      </xdr:nvSpPr>
      <xdr:spPr>
        <a:xfrm>
          <a:off x="169672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170240</xdr:rowOff>
    </xdr:from>
    <xdr:to>
      <xdr:col>23</xdr:col>
      <xdr:colOff>406400</xdr:colOff>
      <xdr:row>20</xdr:row>
      <xdr:rowOff>103354</xdr:rowOff>
    </xdr:to>
    <xdr:cxnSp macro="">
      <xdr:nvCxnSpPr>
        <xdr:cNvPr id="450" name="直線コネクタ 449"/>
        <xdr:cNvCxnSpPr/>
      </xdr:nvCxnSpPr>
      <xdr:spPr>
        <a:xfrm flipV="1">
          <a:off x="15290800" y="342779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91440</xdr:rowOff>
    </xdr:from>
    <xdr:to>
      <xdr:col>23</xdr:col>
      <xdr:colOff>457200</xdr:colOff>
      <xdr:row>17</xdr:row>
      <xdr:rowOff>21590</xdr:rowOff>
    </xdr:to>
    <xdr:sp macro="" textlink="">
      <xdr:nvSpPr>
        <xdr:cNvPr id="451" name="フローチャート : 判断 450"/>
        <xdr:cNvSpPr/>
      </xdr:nvSpPr>
      <xdr:spPr>
        <a:xfrm>
          <a:off x="16129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31767</xdr:rowOff>
    </xdr:from>
    <xdr:ext cx="736600" cy="259045"/>
    <xdr:sp macro="" textlink="">
      <xdr:nvSpPr>
        <xdr:cNvPr id="452" name="テキスト ボックス 451"/>
        <xdr:cNvSpPr txBox="1"/>
      </xdr:nvSpPr>
      <xdr:spPr>
        <a:xfrm>
          <a:off x="15798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103354</xdr:rowOff>
    </xdr:from>
    <xdr:to>
      <xdr:col>22</xdr:col>
      <xdr:colOff>203200</xdr:colOff>
      <xdr:row>21</xdr:row>
      <xdr:rowOff>84727</xdr:rowOff>
    </xdr:to>
    <xdr:cxnSp macro="">
      <xdr:nvCxnSpPr>
        <xdr:cNvPr id="453" name="直線コネクタ 452"/>
        <xdr:cNvCxnSpPr/>
      </xdr:nvCxnSpPr>
      <xdr:spPr>
        <a:xfrm flipV="1">
          <a:off x="14401800" y="353235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11914</xdr:rowOff>
    </xdr:from>
    <xdr:to>
      <xdr:col>22</xdr:col>
      <xdr:colOff>254000</xdr:colOff>
      <xdr:row>17</xdr:row>
      <xdr:rowOff>113514</xdr:rowOff>
    </xdr:to>
    <xdr:sp macro="" textlink="">
      <xdr:nvSpPr>
        <xdr:cNvPr id="454" name="フローチャート : 判断 453"/>
        <xdr:cNvSpPr/>
      </xdr:nvSpPr>
      <xdr:spPr>
        <a:xfrm>
          <a:off x="15240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123691</xdr:rowOff>
    </xdr:from>
    <xdr:ext cx="762000" cy="259045"/>
    <xdr:sp macro="" textlink="">
      <xdr:nvSpPr>
        <xdr:cNvPr id="455" name="テキスト ボックス 454"/>
        <xdr:cNvSpPr txBox="1"/>
      </xdr:nvSpPr>
      <xdr:spPr>
        <a:xfrm>
          <a:off x="14909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84727</xdr:rowOff>
    </xdr:from>
    <xdr:to>
      <xdr:col>21</xdr:col>
      <xdr:colOff>0</xdr:colOff>
      <xdr:row>23</xdr:row>
      <xdr:rowOff>3810</xdr:rowOff>
    </xdr:to>
    <xdr:cxnSp macro="">
      <xdr:nvCxnSpPr>
        <xdr:cNvPr id="456" name="直線コネクタ 455"/>
        <xdr:cNvCxnSpPr/>
      </xdr:nvCxnSpPr>
      <xdr:spPr>
        <a:xfrm flipV="1">
          <a:off x="13512800" y="3685177"/>
          <a:ext cx="889000" cy="26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65919</xdr:rowOff>
    </xdr:from>
    <xdr:to>
      <xdr:col>21</xdr:col>
      <xdr:colOff>50800</xdr:colOff>
      <xdr:row>17</xdr:row>
      <xdr:rowOff>167519</xdr:rowOff>
    </xdr:to>
    <xdr:sp macro="" textlink="">
      <xdr:nvSpPr>
        <xdr:cNvPr id="457" name="フローチャート : 判断 456"/>
        <xdr:cNvSpPr/>
      </xdr:nvSpPr>
      <xdr:spPr>
        <a:xfrm>
          <a:off x="14351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6246</xdr:rowOff>
    </xdr:from>
    <xdr:ext cx="762000" cy="259045"/>
    <xdr:sp macro="" textlink="">
      <xdr:nvSpPr>
        <xdr:cNvPr id="458" name="テキスト ボックス 457"/>
        <xdr:cNvSpPr txBox="1"/>
      </xdr:nvSpPr>
      <xdr:spPr>
        <a:xfrm>
          <a:off x="14020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42696</xdr:rowOff>
    </xdr:from>
    <xdr:to>
      <xdr:col>19</xdr:col>
      <xdr:colOff>533400</xdr:colOff>
      <xdr:row>18</xdr:row>
      <xdr:rowOff>144296</xdr:rowOff>
    </xdr:to>
    <xdr:sp macro="" textlink="">
      <xdr:nvSpPr>
        <xdr:cNvPr id="459" name="フローチャート : 判断 458"/>
        <xdr:cNvSpPr/>
      </xdr:nvSpPr>
      <xdr:spPr>
        <a:xfrm>
          <a:off x="13462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154473</xdr:rowOff>
    </xdr:from>
    <xdr:ext cx="762000" cy="259045"/>
    <xdr:sp macro="" textlink="">
      <xdr:nvSpPr>
        <xdr:cNvPr id="460" name="テキスト ボックス 459"/>
        <xdr:cNvSpPr txBox="1"/>
      </xdr:nvSpPr>
      <xdr:spPr>
        <a:xfrm>
          <a:off x="13131800" y="28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51888</xdr:rowOff>
    </xdr:from>
    <xdr:to>
      <xdr:col>24</xdr:col>
      <xdr:colOff>609600</xdr:colOff>
      <xdr:row>18</xdr:row>
      <xdr:rowOff>153488</xdr:rowOff>
    </xdr:to>
    <xdr:sp macro="" textlink="">
      <xdr:nvSpPr>
        <xdr:cNvPr id="466" name="円/楕円 465"/>
        <xdr:cNvSpPr/>
      </xdr:nvSpPr>
      <xdr:spPr>
        <a:xfrm>
          <a:off x="16967200" y="313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23965</xdr:rowOff>
    </xdr:from>
    <xdr:ext cx="762000" cy="259045"/>
    <xdr:sp macro="" textlink="">
      <xdr:nvSpPr>
        <xdr:cNvPr id="467" name="将来負担の状況該当値テキスト"/>
        <xdr:cNvSpPr txBox="1"/>
      </xdr:nvSpPr>
      <xdr:spPr>
        <a:xfrm>
          <a:off x="17106900" y="311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119440</xdr:rowOff>
    </xdr:from>
    <xdr:to>
      <xdr:col>23</xdr:col>
      <xdr:colOff>457200</xdr:colOff>
      <xdr:row>20</xdr:row>
      <xdr:rowOff>49590</xdr:rowOff>
    </xdr:to>
    <xdr:sp macro="" textlink="">
      <xdr:nvSpPr>
        <xdr:cNvPr id="468" name="円/楕円 467"/>
        <xdr:cNvSpPr/>
      </xdr:nvSpPr>
      <xdr:spPr>
        <a:xfrm>
          <a:off x="16129000" y="337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34367</xdr:rowOff>
    </xdr:from>
    <xdr:ext cx="736600" cy="259045"/>
    <xdr:sp macro="" textlink="">
      <xdr:nvSpPr>
        <xdr:cNvPr id="469" name="テキスト ボックス 468"/>
        <xdr:cNvSpPr txBox="1"/>
      </xdr:nvSpPr>
      <xdr:spPr>
        <a:xfrm>
          <a:off x="15798800" y="346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52554</xdr:rowOff>
    </xdr:from>
    <xdr:to>
      <xdr:col>22</xdr:col>
      <xdr:colOff>254000</xdr:colOff>
      <xdr:row>20</xdr:row>
      <xdr:rowOff>154154</xdr:rowOff>
    </xdr:to>
    <xdr:sp macro="" textlink="">
      <xdr:nvSpPr>
        <xdr:cNvPr id="470" name="円/楕円 469"/>
        <xdr:cNvSpPr/>
      </xdr:nvSpPr>
      <xdr:spPr>
        <a:xfrm>
          <a:off x="15240000" y="34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138931</xdr:rowOff>
    </xdr:from>
    <xdr:ext cx="762000" cy="259045"/>
    <xdr:sp macro="" textlink="">
      <xdr:nvSpPr>
        <xdr:cNvPr id="471" name="テキスト ボックス 470"/>
        <xdr:cNvSpPr txBox="1"/>
      </xdr:nvSpPr>
      <xdr:spPr>
        <a:xfrm>
          <a:off x="14909800" y="356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33927</xdr:rowOff>
    </xdr:from>
    <xdr:to>
      <xdr:col>21</xdr:col>
      <xdr:colOff>50800</xdr:colOff>
      <xdr:row>21</xdr:row>
      <xdr:rowOff>135527</xdr:rowOff>
    </xdr:to>
    <xdr:sp macro="" textlink="">
      <xdr:nvSpPr>
        <xdr:cNvPr id="472" name="円/楕円 471"/>
        <xdr:cNvSpPr/>
      </xdr:nvSpPr>
      <xdr:spPr>
        <a:xfrm>
          <a:off x="14351000" y="363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120304</xdr:rowOff>
    </xdr:from>
    <xdr:ext cx="762000" cy="259045"/>
    <xdr:sp macro="" textlink="">
      <xdr:nvSpPr>
        <xdr:cNvPr id="473" name="テキスト ボックス 472"/>
        <xdr:cNvSpPr txBox="1"/>
      </xdr:nvSpPr>
      <xdr:spPr>
        <a:xfrm>
          <a:off x="14020800" y="372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124460</xdr:rowOff>
    </xdr:from>
    <xdr:to>
      <xdr:col>19</xdr:col>
      <xdr:colOff>533400</xdr:colOff>
      <xdr:row>23</xdr:row>
      <xdr:rowOff>54610</xdr:rowOff>
    </xdr:to>
    <xdr:sp macro="" textlink="">
      <xdr:nvSpPr>
        <xdr:cNvPr id="474" name="円/楕円 473"/>
        <xdr:cNvSpPr/>
      </xdr:nvSpPr>
      <xdr:spPr>
        <a:xfrm>
          <a:off x="13462000" y="38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39387</xdr:rowOff>
    </xdr:from>
    <xdr:ext cx="762000" cy="259045"/>
    <xdr:sp macro="" textlink="">
      <xdr:nvSpPr>
        <xdr:cNvPr id="475" name="テキスト ボックス 474"/>
        <xdr:cNvSpPr txBox="1"/>
      </xdr:nvSpPr>
      <xdr:spPr>
        <a:xfrm>
          <a:off x="13131800" y="398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大阪府岸和田市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200,148
198,304
72.55
72,980,911
72,301,746
72,958
42,661,697
77,187,228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76.2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19年度以降、「きしわだ行財政再生プラン」（平成19年3月策定。計画期間：平成19年度～平成23年度）に基づき、定年退職者の原則不補充による職員数の削減、国家公務員準拠を基本とする給与の適正化、諸手当のカットなど、集中的に人件費の適正化、削減に取り組んだ。</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年度には、定年退職者の増加に伴い、一時的に指標が悪化したものの、長期的には</a:t>
          </a:r>
          <a:r>
            <a:rPr lang="ja-JP" altLang="ja-JP" sz="1100" b="0" i="0" baseline="0">
              <a:solidFill>
                <a:schemeClr val="dk1"/>
              </a:solidFill>
              <a:effectLst/>
              <a:latin typeface="+mn-lt"/>
              <a:ea typeface="+mn-ea"/>
              <a:cs typeface="+mn-cs"/>
            </a:rPr>
            <a:t>改善</a:t>
          </a:r>
          <a:r>
            <a:rPr lang="ja-JP" altLang="en-US" sz="1100" b="0" i="0" baseline="0">
              <a:solidFill>
                <a:schemeClr val="dk1"/>
              </a:solidFill>
              <a:effectLst/>
              <a:latin typeface="+mn-lt"/>
              <a:ea typeface="+mn-ea"/>
              <a:cs typeface="+mn-cs"/>
            </a:rPr>
            <a:t>の方向を示している。</a:t>
          </a:r>
          <a:r>
            <a:rPr lang="ja-JP" altLang="ja-JP" sz="1100" b="0" i="0" baseline="0">
              <a:solidFill>
                <a:schemeClr val="dk1"/>
              </a:solidFill>
              <a:effectLst/>
              <a:latin typeface="+mn-lt"/>
              <a:ea typeface="+mn-ea"/>
              <a:cs typeface="+mn-cs"/>
            </a:rPr>
            <a:t>今後も、民間委託化</a:t>
          </a:r>
          <a:r>
            <a:rPr lang="ja-JP" altLang="en-US" sz="1100" b="0" i="0" baseline="0">
              <a:solidFill>
                <a:schemeClr val="dk1"/>
              </a:solidFill>
              <a:effectLst/>
              <a:latin typeface="+mn-lt"/>
              <a:ea typeface="+mn-ea"/>
              <a:cs typeface="+mn-cs"/>
            </a:rPr>
            <a:t>等を含めた</a:t>
          </a:r>
          <a:r>
            <a:rPr lang="ja-JP" altLang="ja-JP" sz="1100" b="0" i="0" baseline="0">
              <a:solidFill>
                <a:schemeClr val="dk1"/>
              </a:solidFill>
              <a:effectLst/>
              <a:latin typeface="+mn-lt"/>
              <a:ea typeface="+mn-ea"/>
              <a:cs typeface="+mn-cs"/>
            </a:rPr>
            <a:t>業務見直しに積極的に取り組み、人件費の削減、適正化を</a:t>
          </a:r>
          <a:r>
            <a:rPr lang="ja-JP" altLang="ja-JP" sz="1100" b="0" i="0" baseline="0">
              <a:solidFill>
                <a:sysClr val="windowText" lastClr="000000"/>
              </a:solidFill>
              <a:effectLst/>
              <a:latin typeface="+mn-lt"/>
              <a:ea typeface="+mn-ea"/>
              <a:cs typeface="+mn-cs"/>
            </a:rPr>
            <a:t>引き続き図</a:t>
          </a:r>
          <a:r>
            <a:rPr lang="ja-JP" altLang="en-US" sz="1100" b="0" i="0" baseline="0">
              <a:solidFill>
                <a:sysClr val="windowText" lastClr="000000"/>
              </a:solidFill>
              <a:effectLst/>
              <a:latin typeface="+mn-lt"/>
              <a:ea typeface="+mn-ea"/>
              <a:cs typeface="+mn-cs"/>
            </a:rPr>
            <a:t>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78014</xdr:rowOff>
    </xdr:from>
    <xdr:to>
      <xdr:col>7</xdr:col>
      <xdr:colOff>15875</xdr:colOff>
      <xdr:row>40</xdr:row>
      <xdr:rowOff>165100</xdr:rowOff>
    </xdr:to>
    <xdr:cxnSp macro="">
      <xdr:nvCxnSpPr>
        <xdr:cNvPr id="61" name="直線コネクタ 60"/>
        <xdr:cNvCxnSpPr/>
      </xdr:nvCxnSpPr>
      <xdr:spPr>
        <a:xfrm flipV="1">
          <a:off x="4826000" y="55644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164391</xdr:rowOff>
    </xdr:from>
    <xdr:ext cx="762000" cy="259045"/>
    <xdr:sp macro="" textlink="">
      <xdr:nvSpPr>
        <xdr:cNvPr id="64"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32</xdr:row>
      <xdr:rowOff>78014</xdr:rowOff>
    </xdr:from>
    <xdr:to>
      <xdr:col>7</xdr:col>
      <xdr:colOff>104775</xdr:colOff>
      <xdr:row>32</xdr:row>
      <xdr:rowOff>78014</xdr:rowOff>
    </xdr:to>
    <xdr:cxnSp macro="">
      <xdr:nvCxnSpPr>
        <xdr:cNvPr id="65" name="直線コネクタ 64"/>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99786</xdr:rowOff>
    </xdr:from>
    <xdr:to>
      <xdr:col>7</xdr:col>
      <xdr:colOff>15875</xdr:colOff>
      <xdr:row>37</xdr:row>
      <xdr:rowOff>4536</xdr:rowOff>
    </xdr:to>
    <xdr:cxnSp macro="">
      <xdr:nvCxnSpPr>
        <xdr:cNvPr id="66" name="直線コネクタ 65"/>
        <xdr:cNvCxnSpPr/>
      </xdr:nvCxnSpPr>
      <xdr:spPr>
        <a:xfrm flipV="1">
          <a:off x="3987800" y="62719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7"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8" name="フローチャート : 判断 67"/>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78014</xdr:rowOff>
    </xdr:from>
    <xdr:to>
      <xdr:col>5</xdr:col>
      <xdr:colOff>549275</xdr:colOff>
      <xdr:row>37</xdr:row>
      <xdr:rowOff>4536</xdr:rowOff>
    </xdr:to>
    <xdr:cxnSp macro="">
      <xdr:nvCxnSpPr>
        <xdr:cNvPr id="69" name="直線コネクタ 68"/>
        <xdr:cNvCxnSpPr/>
      </xdr:nvCxnSpPr>
      <xdr:spPr>
        <a:xfrm>
          <a:off x="3098800" y="62502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81643</xdr:rowOff>
    </xdr:from>
    <xdr:to>
      <xdr:col>5</xdr:col>
      <xdr:colOff>600075</xdr:colOff>
      <xdr:row>37</xdr:row>
      <xdr:rowOff>11793</xdr:rowOff>
    </xdr:to>
    <xdr:sp macro="" textlink="">
      <xdr:nvSpPr>
        <xdr:cNvPr id="70" name="フローチャート : 判断 69"/>
        <xdr:cNvSpPr/>
      </xdr:nvSpPr>
      <xdr:spPr>
        <a:xfrm>
          <a:off x="3937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21970</xdr:rowOff>
    </xdr:from>
    <xdr:ext cx="736600" cy="259045"/>
    <xdr:sp macro="" textlink="">
      <xdr:nvSpPr>
        <xdr:cNvPr id="71" name="テキスト ボックス 70"/>
        <xdr:cNvSpPr txBox="1"/>
      </xdr:nvSpPr>
      <xdr:spPr>
        <a:xfrm>
          <a:off x="3606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78014</xdr:rowOff>
    </xdr:from>
    <xdr:to>
      <xdr:col>4</xdr:col>
      <xdr:colOff>346075</xdr:colOff>
      <xdr:row>36</xdr:row>
      <xdr:rowOff>110672</xdr:rowOff>
    </xdr:to>
    <xdr:cxnSp macro="">
      <xdr:nvCxnSpPr>
        <xdr:cNvPr id="72" name="直線コネクタ 71"/>
        <xdr:cNvCxnSpPr/>
      </xdr:nvCxnSpPr>
      <xdr:spPr>
        <a:xfrm flipV="1">
          <a:off x="2209800" y="62502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110672</xdr:rowOff>
    </xdr:from>
    <xdr:to>
      <xdr:col>3</xdr:col>
      <xdr:colOff>142875</xdr:colOff>
      <xdr:row>37</xdr:row>
      <xdr:rowOff>15422</xdr:rowOff>
    </xdr:to>
    <xdr:cxnSp macro="">
      <xdr:nvCxnSpPr>
        <xdr:cNvPr id="75" name="直線コネクタ 74"/>
        <xdr:cNvCxnSpPr/>
      </xdr:nvCxnSpPr>
      <xdr:spPr>
        <a:xfrm flipV="1">
          <a:off x="1320800" y="62828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149678</xdr:rowOff>
    </xdr:from>
    <xdr:to>
      <xdr:col>3</xdr:col>
      <xdr:colOff>193675</xdr:colOff>
      <xdr:row>38</xdr:row>
      <xdr:rowOff>79828</xdr:rowOff>
    </xdr:to>
    <xdr:sp macro="" textlink="">
      <xdr:nvSpPr>
        <xdr:cNvPr id="76" name="フローチャート : 判断 75"/>
        <xdr:cNvSpPr/>
      </xdr:nvSpPr>
      <xdr:spPr>
        <a:xfrm>
          <a:off x="2159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64605</xdr:rowOff>
    </xdr:from>
    <xdr:ext cx="762000" cy="259045"/>
    <xdr:sp macro="" textlink="">
      <xdr:nvSpPr>
        <xdr:cNvPr id="77" name="テキスト ボックス 76"/>
        <xdr:cNvSpPr txBox="1"/>
      </xdr:nvSpPr>
      <xdr:spPr>
        <a:xfrm>
          <a:off x="1828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53720</xdr:rowOff>
    </xdr:from>
    <xdr:ext cx="762000" cy="259045"/>
    <xdr:sp macro="" textlink="">
      <xdr:nvSpPr>
        <xdr:cNvPr id="79" name="テキスト ボックス 78"/>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48986</xdr:rowOff>
    </xdr:from>
    <xdr:to>
      <xdr:col>7</xdr:col>
      <xdr:colOff>66675</xdr:colOff>
      <xdr:row>36</xdr:row>
      <xdr:rowOff>150586</xdr:rowOff>
    </xdr:to>
    <xdr:sp macro="" textlink="">
      <xdr:nvSpPr>
        <xdr:cNvPr id="85" name="円/楕円 84"/>
        <xdr:cNvSpPr/>
      </xdr:nvSpPr>
      <xdr:spPr>
        <a:xfrm>
          <a:off x="47752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65513</xdr:rowOff>
    </xdr:from>
    <xdr:ext cx="762000" cy="259045"/>
    <xdr:sp macro="" textlink="">
      <xdr:nvSpPr>
        <xdr:cNvPr id="86" name="人件費該当値テキスト"/>
        <xdr:cNvSpPr txBox="1"/>
      </xdr:nvSpPr>
      <xdr:spPr>
        <a:xfrm>
          <a:off x="49149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125186</xdr:rowOff>
    </xdr:from>
    <xdr:to>
      <xdr:col>5</xdr:col>
      <xdr:colOff>600075</xdr:colOff>
      <xdr:row>37</xdr:row>
      <xdr:rowOff>55336</xdr:rowOff>
    </xdr:to>
    <xdr:sp macro="" textlink="">
      <xdr:nvSpPr>
        <xdr:cNvPr id="87" name="円/楕円 86"/>
        <xdr:cNvSpPr/>
      </xdr:nvSpPr>
      <xdr:spPr>
        <a:xfrm>
          <a:off x="3937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40113</xdr:rowOff>
    </xdr:from>
    <xdr:ext cx="736600" cy="259045"/>
    <xdr:sp macro="" textlink="">
      <xdr:nvSpPr>
        <xdr:cNvPr id="88" name="テキスト ボックス 87"/>
        <xdr:cNvSpPr txBox="1"/>
      </xdr:nvSpPr>
      <xdr:spPr>
        <a:xfrm>
          <a:off x="3606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27214</xdr:rowOff>
    </xdr:from>
    <xdr:to>
      <xdr:col>4</xdr:col>
      <xdr:colOff>396875</xdr:colOff>
      <xdr:row>36</xdr:row>
      <xdr:rowOff>128814</xdr:rowOff>
    </xdr:to>
    <xdr:sp macro="" textlink="">
      <xdr:nvSpPr>
        <xdr:cNvPr id="89" name="円/楕円 88"/>
        <xdr:cNvSpPr/>
      </xdr:nvSpPr>
      <xdr:spPr>
        <a:xfrm>
          <a:off x="3048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138991</xdr:rowOff>
    </xdr:from>
    <xdr:ext cx="762000" cy="259045"/>
    <xdr:sp macro="" textlink="">
      <xdr:nvSpPr>
        <xdr:cNvPr id="90" name="テキスト ボックス 89"/>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59872</xdr:rowOff>
    </xdr:from>
    <xdr:to>
      <xdr:col>3</xdr:col>
      <xdr:colOff>193675</xdr:colOff>
      <xdr:row>36</xdr:row>
      <xdr:rowOff>161472</xdr:rowOff>
    </xdr:to>
    <xdr:sp macro="" textlink="">
      <xdr:nvSpPr>
        <xdr:cNvPr id="91" name="円/楕円 90"/>
        <xdr:cNvSpPr/>
      </xdr:nvSpPr>
      <xdr:spPr>
        <a:xfrm>
          <a:off x="2159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199</xdr:rowOff>
    </xdr:from>
    <xdr:ext cx="762000" cy="259045"/>
    <xdr:sp macro="" textlink="">
      <xdr:nvSpPr>
        <xdr:cNvPr id="92" name="テキスト ボックス 91"/>
        <xdr:cNvSpPr txBox="1"/>
      </xdr:nvSpPr>
      <xdr:spPr>
        <a:xfrm>
          <a:off x="1828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136072</xdr:rowOff>
    </xdr:from>
    <xdr:to>
      <xdr:col>1</xdr:col>
      <xdr:colOff>676275</xdr:colOff>
      <xdr:row>37</xdr:row>
      <xdr:rowOff>66222</xdr:rowOff>
    </xdr:to>
    <xdr:sp macro="" textlink="">
      <xdr:nvSpPr>
        <xdr:cNvPr id="93" name="円/楕円 92"/>
        <xdr:cNvSpPr/>
      </xdr:nvSpPr>
      <xdr:spPr>
        <a:xfrm>
          <a:off x="1270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76399</xdr:rowOff>
    </xdr:from>
    <xdr:ext cx="762000" cy="259045"/>
    <xdr:sp macro="" textlink="">
      <xdr:nvSpPr>
        <xdr:cNvPr id="94" name="テキスト ボックス 93"/>
        <xdr:cNvSpPr txBox="1"/>
      </xdr:nvSpPr>
      <xdr:spPr>
        <a:xfrm>
          <a:off x="939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消費税増税による影響はあるものの、</a:t>
          </a:r>
          <a:r>
            <a:rPr lang="ja-JP" altLang="ja-JP" sz="1100" b="0" i="0" baseline="0">
              <a:solidFill>
                <a:schemeClr val="dk1"/>
              </a:solidFill>
              <a:effectLst/>
              <a:latin typeface="+mn-lt"/>
              <a:ea typeface="+mn-ea"/>
              <a:cs typeface="+mn-cs"/>
            </a:rPr>
            <a:t>委託料、賃金を中心に物件費全体</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厳しく抑制して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、また、ごみ処理事業を一部事務組合において実施している</a:t>
          </a:r>
          <a:r>
            <a:rPr lang="ja-JP" altLang="en-US" sz="1100" b="0" i="0" baseline="0">
              <a:solidFill>
                <a:schemeClr val="dk1"/>
              </a:solidFill>
              <a:effectLst/>
              <a:latin typeface="+mn-lt"/>
              <a:ea typeface="+mn-ea"/>
              <a:cs typeface="+mn-cs"/>
            </a:rPr>
            <a:t>ため、指標としては</a:t>
          </a:r>
          <a:r>
            <a:rPr lang="ja-JP" altLang="ja-JP" sz="1100" b="0" i="0" baseline="0">
              <a:solidFill>
                <a:schemeClr val="dk1"/>
              </a:solidFill>
              <a:effectLst/>
              <a:latin typeface="+mn-lt"/>
              <a:ea typeface="+mn-ea"/>
              <a:cs typeface="+mn-cs"/>
            </a:rPr>
            <a:t>類似団体</a:t>
          </a:r>
          <a:r>
            <a:rPr lang="ja-JP" altLang="en-US" sz="1100" b="0" i="0" baseline="0">
              <a:solidFill>
                <a:srgbClr val="FF0000"/>
              </a:solidFill>
              <a:effectLst/>
              <a:latin typeface="+mn-lt"/>
              <a:ea typeface="+mn-ea"/>
              <a:cs typeface="+mn-cs"/>
            </a:rPr>
            <a:t>や</a:t>
          </a:r>
          <a:r>
            <a:rPr lang="ja-JP" altLang="ja-JP" sz="1100" b="0" i="0" baseline="0">
              <a:solidFill>
                <a:schemeClr val="dk1"/>
              </a:solidFill>
              <a:effectLst/>
              <a:latin typeface="+mn-lt"/>
              <a:ea typeface="+mn-ea"/>
              <a:cs typeface="+mn-cs"/>
            </a:rPr>
            <a:t>大阪府平均を</a:t>
          </a:r>
          <a:r>
            <a:rPr lang="ja-JP" altLang="en-US" sz="1100" b="0" i="0" baseline="0">
              <a:solidFill>
                <a:schemeClr val="dk1"/>
              </a:solidFill>
              <a:effectLst/>
              <a:latin typeface="+mn-lt"/>
              <a:ea typeface="+mn-ea"/>
              <a:cs typeface="+mn-cs"/>
            </a:rPr>
            <a:t>上回る</a:t>
          </a:r>
          <a:r>
            <a:rPr lang="ja-JP" altLang="ja-JP" sz="1100" b="0" i="0" baseline="0">
              <a:solidFill>
                <a:schemeClr val="dk1"/>
              </a:solidFill>
              <a:effectLst/>
              <a:latin typeface="+mn-lt"/>
              <a:ea typeface="+mn-ea"/>
              <a:cs typeface="+mn-cs"/>
            </a:rPr>
            <a:t>水準で推移している。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21</xdr:row>
      <xdr:rowOff>133350</xdr:rowOff>
    </xdr:to>
    <xdr:cxnSp macro="">
      <xdr:nvCxnSpPr>
        <xdr:cNvPr id="122" name="直線コネクタ 121"/>
        <xdr:cNvCxnSpPr/>
      </xdr:nvCxnSpPr>
      <xdr:spPr>
        <a:xfrm flipV="1">
          <a:off x="16510000" y="2438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5"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6" name="直線コネクタ 125"/>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165100</xdr:rowOff>
    </xdr:from>
    <xdr:to>
      <xdr:col>24</xdr:col>
      <xdr:colOff>31750</xdr:colOff>
      <xdr:row>15</xdr:row>
      <xdr:rowOff>82550</xdr:rowOff>
    </xdr:to>
    <xdr:cxnSp macro="">
      <xdr:nvCxnSpPr>
        <xdr:cNvPr id="127" name="直線コネクタ 126"/>
        <xdr:cNvCxnSpPr/>
      </xdr:nvCxnSpPr>
      <xdr:spPr>
        <a:xfrm>
          <a:off x="15671800" y="2565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114300</xdr:rowOff>
    </xdr:from>
    <xdr:to>
      <xdr:col>22</xdr:col>
      <xdr:colOff>565150</xdr:colOff>
      <xdr:row>14</xdr:row>
      <xdr:rowOff>165100</xdr:rowOff>
    </xdr:to>
    <xdr:cxnSp macro="">
      <xdr:nvCxnSpPr>
        <xdr:cNvPr id="130" name="直線コネクタ 129"/>
        <xdr:cNvCxnSpPr/>
      </xdr:nvCxnSpPr>
      <xdr:spPr>
        <a:xfrm>
          <a:off x="14782800" y="2514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57150</xdr:rowOff>
    </xdr:from>
    <xdr:to>
      <xdr:col>22</xdr:col>
      <xdr:colOff>615950</xdr:colOff>
      <xdr:row>17</xdr:row>
      <xdr:rowOff>158750</xdr:rowOff>
    </xdr:to>
    <xdr:sp macro="" textlink="">
      <xdr:nvSpPr>
        <xdr:cNvPr id="131" name="フローチャート :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32" name="テキスト ボックス 131"/>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0</xdr:rowOff>
    </xdr:from>
    <xdr:to>
      <xdr:col>21</xdr:col>
      <xdr:colOff>361950</xdr:colOff>
      <xdr:row>14</xdr:row>
      <xdr:rowOff>114300</xdr:rowOff>
    </xdr:to>
    <xdr:cxnSp macro="">
      <xdr:nvCxnSpPr>
        <xdr:cNvPr id="133" name="直線コネクタ 132"/>
        <xdr:cNvCxnSpPr/>
      </xdr:nvCxnSpPr>
      <xdr:spPr>
        <a:xfrm>
          <a:off x="13893800" y="2400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165100</xdr:rowOff>
    </xdr:from>
    <xdr:to>
      <xdr:col>21</xdr:col>
      <xdr:colOff>412750</xdr:colOff>
      <xdr:row>17</xdr:row>
      <xdr:rowOff>95250</xdr:rowOff>
    </xdr:to>
    <xdr:sp macro="" textlink="">
      <xdr:nvSpPr>
        <xdr:cNvPr id="134" name="フローチャート : 判断 133"/>
        <xdr:cNvSpPr/>
      </xdr:nvSpPr>
      <xdr:spPr>
        <a:xfrm>
          <a:off x="14732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80027</xdr:rowOff>
    </xdr:from>
    <xdr:ext cx="762000" cy="259045"/>
    <xdr:sp macro="" textlink="">
      <xdr:nvSpPr>
        <xdr:cNvPr id="135" name="テキスト ボックス 134"/>
        <xdr:cNvSpPr txBox="1"/>
      </xdr:nvSpPr>
      <xdr:spPr>
        <a:xfrm>
          <a:off x="14401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0</xdr:rowOff>
    </xdr:from>
    <xdr:to>
      <xdr:col>20</xdr:col>
      <xdr:colOff>158750</xdr:colOff>
      <xdr:row>14</xdr:row>
      <xdr:rowOff>25400</xdr:rowOff>
    </xdr:to>
    <xdr:cxnSp macro="">
      <xdr:nvCxnSpPr>
        <xdr:cNvPr id="136" name="直線コネクタ 135"/>
        <xdr:cNvCxnSpPr/>
      </xdr:nvCxnSpPr>
      <xdr:spPr>
        <a:xfrm flipV="1">
          <a:off x="13004800" y="2400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127000</xdr:rowOff>
    </xdr:from>
    <xdr:to>
      <xdr:col>20</xdr:col>
      <xdr:colOff>209550</xdr:colOff>
      <xdr:row>17</xdr:row>
      <xdr:rowOff>57150</xdr:rowOff>
    </xdr:to>
    <xdr:sp macro="" textlink="">
      <xdr:nvSpPr>
        <xdr:cNvPr id="137" name="フローチャート : 判断 136"/>
        <xdr:cNvSpPr/>
      </xdr:nvSpPr>
      <xdr:spPr>
        <a:xfrm>
          <a:off x="13843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41927</xdr:rowOff>
    </xdr:from>
    <xdr:ext cx="762000" cy="259045"/>
    <xdr:sp macro="" textlink="">
      <xdr:nvSpPr>
        <xdr:cNvPr id="138" name="テキスト ボックス 137"/>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40" name="テキスト ボックス 139"/>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31750</xdr:rowOff>
    </xdr:from>
    <xdr:to>
      <xdr:col>24</xdr:col>
      <xdr:colOff>82550</xdr:colOff>
      <xdr:row>15</xdr:row>
      <xdr:rowOff>133350</xdr:rowOff>
    </xdr:to>
    <xdr:sp macro="" textlink="">
      <xdr:nvSpPr>
        <xdr:cNvPr id="146" name="円/楕円 145"/>
        <xdr:cNvSpPr/>
      </xdr:nvSpPr>
      <xdr:spPr>
        <a:xfrm>
          <a:off x="164592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48277</xdr:rowOff>
    </xdr:from>
    <xdr:ext cx="762000" cy="259045"/>
    <xdr:sp macro="" textlink="">
      <xdr:nvSpPr>
        <xdr:cNvPr id="147" name="物件費該当値テキスト"/>
        <xdr:cNvSpPr txBox="1"/>
      </xdr:nvSpPr>
      <xdr:spPr>
        <a:xfrm>
          <a:off x="165989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114300</xdr:rowOff>
    </xdr:from>
    <xdr:to>
      <xdr:col>22</xdr:col>
      <xdr:colOff>615950</xdr:colOff>
      <xdr:row>15</xdr:row>
      <xdr:rowOff>44450</xdr:rowOff>
    </xdr:to>
    <xdr:sp macro="" textlink="">
      <xdr:nvSpPr>
        <xdr:cNvPr id="148" name="円/楕円 147"/>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54627</xdr:rowOff>
    </xdr:from>
    <xdr:ext cx="736600" cy="259045"/>
    <xdr:sp macro="" textlink="">
      <xdr:nvSpPr>
        <xdr:cNvPr id="149" name="テキスト ボックス 148"/>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63500</xdr:rowOff>
    </xdr:from>
    <xdr:to>
      <xdr:col>21</xdr:col>
      <xdr:colOff>412750</xdr:colOff>
      <xdr:row>14</xdr:row>
      <xdr:rowOff>165100</xdr:rowOff>
    </xdr:to>
    <xdr:sp macro="" textlink="">
      <xdr:nvSpPr>
        <xdr:cNvPr id="150" name="円/楕円 149"/>
        <xdr:cNvSpPr/>
      </xdr:nvSpPr>
      <xdr:spPr>
        <a:xfrm>
          <a:off x="14732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3827</xdr:rowOff>
    </xdr:from>
    <xdr:ext cx="762000" cy="259045"/>
    <xdr:sp macro="" textlink="">
      <xdr:nvSpPr>
        <xdr:cNvPr id="151" name="テキスト ボックス 150"/>
        <xdr:cNvSpPr txBox="1"/>
      </xdr:nvSpPr>
      <xdr:spPr>
        <a:xfrm>
          <a:off x="14401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120650</xdr:rowOff>
    </xdr:from>
    <xdr:to>
      <xdr:col>20</xdr:col>
      <xdr:colOff>209550</xdr:colOff>
      <xdr:row>14</xdr:row>
      <xdr:rowOff>50800</xdr:rowOff>
    </xdr:to>
    <xdr:sp macro="" textlink="">
      <xdr:nvSpPr>
        <xdr:cNvPr id="152" name="円/楕円 151"/>
        <xdr:cNvSpPr/>
      </xdr:nvSpPr>
      <xdr:spPr>
        <a:xfrm>
          <a:off x="13843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60977</xdr:rowOff>
    </xdr:from>
    <xdr:ext cx="762000" cy="259045"/>
    <xdr:sp macro="" textlink="">
      <xdr:nvSpPr>
        <xdr:cNvPr id="153" name="テキスト ボックス 152"/>
        <xdr:cNvSpPr txBox="1"/>
      </xdr:nvSpPr>
      <xdr:spPr>
        <a:xfrm>
          <a:off x="135128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146050</xdr:rowOff>
    </xdr:from>
    <xdr:to>
      <xdr:col>19</xdr:col>
      <xdr:colOff>6350</xdr:colOff>
      <xdr:row>14</xdr:row>
      <xdr:rowOff>76200</xdr:rowOff>
    </xdr:to>
    <xdr:sp macro="" textlink="">
      <xdr:nvSpPr>
        <xdr:cNvPr id="154" name="円/楕円 153"/>
        <xdr:cNvSpPr/>
      </xdr:nvSpPr>
      <xdr:spPr>
        <a:xfrm>
          <a:off x="12954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86377</xdr:rowOff>
    </xdr:from>
    <xdr:ext cx="762000" cy="259045"/>
    <xdr:sp macro="" textlink="">
      <xdr:nvSpPr>
        <xdr:cNvPr id="155" name="テキスト ボックス 154"/>
        <xdr:cNvSpPr txBox="1"/>
      </xdr:nvSpPr>
      <xdr:spPr>
        <a:xfrm>
          <a:off x="12623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　経済的</a:t>
          </a:r>
          <a:r>
            <a:rPr lang="ja-JP" altLang="en-US" sz="1100" b="0" i="0" baseline="0">
              <a:solidFill>
                <a:sysClr val="windowText" lastClr="000000"/>
              </a:solidFill>
              <a:effectLst/>
              <a:latin typeface="+mn-lt"/>
              <a:ea typeface="+mn-ea"/>
              <a:cs typeface="+mn-cs"/>
            </a:rPr>
            <a:t>要因や高齢化等により、本市の扶助費（</a:t>
          </a:r>
          <a:r>
            <a:rPr lang="ja-JP" altLang="ja-JP" sz="1100" b="0" i="0" baseline="0">
              <a:solidFill>
                <a:sysClr val="windowText" lastClr="000000"/>
              </a:solidFill>
              <a:effectLst/>
              <a:latin typeface="+mn-lt"/>
              <a:ea typeface="+mn-ea"/>
              <a:cs typeface="+mn-cs"/>
            </a:rPr>
            <a:t>生活保護費</a:t>
          </a:r>
          <a:r>
            <a:rPr lang="ja-JP" altLang="en-US" sz="1100" b="0" i="0" baseline="0">
              <a:solidFill>
                <a:sysClr val="windowText" lastClr="000000"/>
              </a:solidFill>
              <a:effectLst/>
              <a:latin typeface="+mn-lt"/>
              <a:ea typeface="+mn-ea"/>
              <a:cs typeface="+mn-cs"/>
            </a:rPr>
            <a:t>および</a:t>
          </a:r>
          <a:r>
            <a:rPr lang="ja-JP" altLang="ja-JP" sz="1100" b="0" i="0" baseline="0">
              <a:solidFill>
                <a:sysClr val="windowText" lastClr="000000"/>
              </a:solidFill>
              <a:effectLst/>
              <a:latin typeface="+mn-lt"/>
              <a:ea typeface="+mn-ea"/>
              <a:cs typeface="+mn-cs"/>
            </a:rPr>
            <a:t>児童福祉費</a:t>
          </a:r>
          <a:r>
            <a:rPr lang="ja-JP" altLang="en-US" sz="1100" b="0" i="0" baseline="0">
              <a:solidFill>
                <a:sysClr val="windowText" lastClr="000000"/>
              </a:solidFill>
              <a:effectLst/>
              <a:latin typeface="+mn-lt"/>
              <a:ea typeface="+mn-ea"/>
              <a:cs typeface="+mn-cs"/>
            </a:rPr>
            <a:t>）が増加しており</a:t>
          </a:r>
          <a:r>
            <a:rPr lang="ja-JP" altLang="ja-JP" sz="1100" b="0" i="0" baseline="0">
              <a:solidFill>
                <a:sysClr val="windowText" lastClr="000000"/>
              </a:solidFill>
              <a:effectLst/>
              <a:latin typeface="+mn-lt"/>
              <a:ea typeface="+mn-ea"/>
              <a:cs typeface="+mn-cs"/>
            </a:rPr>
            <a:t>、類似団体</a:t>
          </a:r>
          <a:r>
            <a:rPr lang="ja-JP" altLang="ja-JP" sz="1100" b="0" i="0" baseline="0">
              <a:solidFill>
                <a:schemeClr val="dk1"/>
              </a:solidFill>
              <a:effectLst/>
              <a:latin typeface="+mn-lt"/>
              <a:ea typeface="+mn-ea"/>
              <a:cs typeface="+mn-cs"/>
            </a:rPr>
            <a:t>と比較して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高い水準で推移している。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リーマンショック以降</a:t>
          </a:r>
          <a:r>
            <a:rPr lang="ja-JP" altLang="en-US" sz="1100" b="0" i="0" baseline="0">
              <a:solidFill>
                <a:schemeClr val="dk1"/>
              </a:solidFill>
              <a:effectLst/>
              <a:latin typeface="+mn-lt"/>
              <a:ea typeface="+mn-ea"/>
              <a:cs typeface="+mn-cs"/>
            </a:rPr>
            <a:t>、生活保護費が</a:t>
          </a:r>
          <a:r>
            <a:rPr lang="ja-JP" altLang="ja-JP" sz="1100" b="0" i="0" baseline="0">
              <a:solidFill>
                <a:schemeClr val="dk1"/>
              </a:solidFill>
              <a:effectLst/>
              <a:latin typeface="+mn-lt"/>
              <a:ea typeface="+mn-ea"/>
              <a:cs typeface="+mn-cs"/>
            </a:rPr>
            <a:t>急増</a:t>
          </a:r>
          <a:r>
            <a:rPr lang="ja-JP" altLang="en-US" sz="1100" b="0" i="0" baseline="0">
              <a:solidFill>
                <a:schemeClr val="dk1"/>
              </a:solidFill>
              <a:effectLst/>
              <a:latin typeface="+mn-lt"/>
              <a:ea typeface="+mn-ea"/>
              <a:cs typeface="+mn-cs"/>
            </a:rPr>
            <a:t>。近年では増加率が鈍化しつつあるも、依然として</a:t>
          </a:r>
          <a:r>
            <a:rPr lang="ja-JP" altLang="ja-JP" sz="1100" b="0" i="0" baseline="0">
              <a:solidFill>
                <a:schemeClr val="dk1"/>
              </a:solidFill>
              <a:effectLst/>
              <a:latin typeface="+mn-lt"/>
              <a:ea typeface="+mn-ea"/>
              <a:cs typeface="+mn-cs"/>
            </a:rPr>
            <a:t>、扶助費全体を押し上げる構図が続いている。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資格審査等の適正化を進めるとともに、各種相談・支援事業を継続することで、扶助費の上昇抑制</a:t>
          </a:r>
          <a:r>
            <a:rPr lang="ja-JP" altLang="en-US" sz="1100" b="0" i="0" baseline="0">
              <a:solidFill>
                <a:sysClr val="windowText" lastClr="000000"/>
              </a:solidFill>
              <a:effectLst/>
              <a:latin typeface="+mn-lt"/>
              <a:ea typeface="+mn-ea"/>
              <a:cs typeface="+mn-cs"/>
            </a:rPr>
            <a:t>を図る。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158750</xdr:rowOff>
    </xdr:from>
    <xdr:to>
      <xdr:col>7</xdr:col>
      <xdr:colOff>15875</xdr:colOff>
      <xdr:row>61</xdr:row>
      <xdr:rowOff>133350</xdr:rowOff>
    </xdr:to>
    <xdr:cxnSp macro="">
      <xdr:nvCxnSpPr>
        <xdr:cNvPr id="183" name="直線コネクタ 182"/>
        <xdr:cNvCxnSpPr/>
      </xdr:nvCxnSpPr>
      <xdr:spPr>
        <a:xfrm flipV="1">
          <a:off x="4826000" y="9245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73677</xdr:rowOff>
    </xdr:from>
    <xdr:ext cx="762000" cy="259045"/>
    <xdr:sp macro="" textlink="">
      <xdr:nvSpPr>
        <xdr:cNvPr id="186" name="扶助費最大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53</xdr:row>
      <xdr:rowOff>158750</xdr:rowOff>
    </xdr:from>
    <xdr:to>
      <xdr:col>7</xdr:col>
      <xdr:colOff>104775</xdr:colOff>
      <xdr:row>53</xdr:row>
      <xdr:rowOff>158750</xdr:rowOff>
    </xdr:to>
    <xdr:cxnSp macro="">
      <xdr:nvCxnSpPr>
        <xdr:cNvPr id="187" name="直線コネクタ 186"/>
        <xdr:cNvCxnSpPr/>
      </xdr:nvCxnSpPr>
      <xdr:spPr>
        <a:xfrm>
          <a:off x="4737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120650</xdr:rowOff>
    </xdr:from>
    <xdr:to>
      <xdr:col>7</xdr:col>
      <xdr:colOff>15875</xdr:colOff>
      <xdr:row>59</xdr:row>
      <xdr:rowOff>133350</xdr:rowOff>
    </xdr:to>
    <xdr:cxnSp macro="">
      <xdr:nvCxnSpPr>
        <xdr:cNvPr id="188" name="直線コネクタ 187"/>
        <xdr:cNvCxnSpPr/>
      </xdr:nvCxnSpPr>
      <xdr:spPr>
        <a:xfrm flipV="1">
          <a:off x="3987800" y="10236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73677</xdr:rowOff>
    </xdr:from>
    <xdr:ext cx="762000" cy="259045"/>
    <xdr:sp macro="" textlink="">
      <xdr:nvSpPr>
        <xdr:cNvPr id="189"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190" name="フローチャート :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31750</xdr:rowOff>
    </xdr:from>
    <xdr:to>
      <xdr:col>5</xdr:col>
      <xdr:colOff>549275</xdr:colOff>
      <xdr:row>59</xdr:row>
      <xdr:rowOff>133350</xdr:rowOff>
    </xdr:to>
    <xdr:cxnSp macro="">
      <xdr:nvCxnSpPr>
        <xdr:cNvPr id="191" name="直線コネクタ 190"/>
        <xdr:cNvCxnSpPr/>
      </xdr:nvCxnSpPr>
      <xdr:spPr>
        <a:xfrm>
          <a:off x="3098800" y="10147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2" name="フローチャート :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6350</xdr:rowOff>
    </xdr:from>
    <xdr:to>
      <xdr:col>4</xdr:col>
      <xdr:colOff>346075</xdr:colOff>
      <xdr:row>59</xdr:row>
      <xdr:rowOff>31750</xdr:rowOff>
    </xdr:to>
    <xdr:cxnSp macro="">
      <xdr:nvCxnSpPr>
        <xdr:cNvPr id="194" name="直線コネクタ 193"/>
        <xdr:cNvCxnSpPr/>
      </xdr:nvCxnSpPr>
      <xdr:spPr>
        <a:xfrm>
          <a:off x="2209800" y="10121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165100</xdr:rowOff>
    </xdr:from>
    <xdr:to>
      <xdr:col>4</xdr:col>
      <xdr:colOff>396875</xdr:colOff>
      <xdr:row>57</xdr:row>
      <xdr:rowOff>95250</xdr:rowOff>
    </xdr:to>
    <xdr:sp macro="" textlink="">
      <xdr:nvSpPr>
        <xdr:cNvPr id="195" name="フローチャート :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50800</xdr:rowOff>
    </xdr:from>
    <xdr:to>
      <xdr:col>3</xdr:col>
      <xdr:colOff>142875</xdr:colOff>
      <xdr:row>59</xdr:row>
      <xdr:rowOff>6350</xdr:rowOff>
    </xdr:to>
    <xdr:cxnSp macro="">
      <xdr:nvCxnSpPr>
        <xdr:cNvPr id="197" name="直線コネクタ 196"/>
        <xdr:cNvCxnSpPr/>
      </xdr:nvCxnSpPr>
      <xdr:spPr>
        <a:xfrm>
          <a:off x="1320800" y="9994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88900</xdr:rowOff>
    </xdr:from>
    <xdr:to>
      <xdr:col>3</xdr:col>
      <xdr:colOff>193675</xdr:colOff>
      <xdr:row>57</xdr:row>
      <xdr:rowOff>19050</xdr:rowOff>
    </xdr:to>
    <xdr:sp macro="" textlink="">
      <xdr:nvSpPr>
        <xdr:cNvPr id="198" name="フローチャート :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9" name="テキスト ボックス 198"/>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00" name="フローチャート : 判断 199"/>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1" name="テキスト ボックス 200"/>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69850</xdr:rowOff>
    </xdr:from>
    <xdr:to>
      <xdr:col>7</xdr:col>
      <xdr:colOff>66675</xdr:colOff>
      <xdr:row>60</xdr:row>
      <xdr:rowOff>0</xdr:rowOff>
    </xdr:to>
    <xdr:sp macro="" textlink="">
      <xdr:nvSpPr>
        <xdr:cNvPr id="207" name="円/楕円 206"/>
        <xdr:cNvSpPr/>
      </xdr:nvSpPr>
      <xdr:spPr>
        <a:xfrm>
          <a:off x="47752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41927</xdr:rowOff>
    </xdr:from>
    <xdr:ext cx="762000" cy="259045"/>
    <xdr:sp macro="" textlink="">
      <xdr:nvSpPr>
        <xdr:cNvPr id="208" name="扶助費該当値テキスト"/>
        <xdr:cNvSpPr txBox="1"/>
      </xdr:nvSpPr>
      <xdr:spPr>
        <a:xfrm>
          <a:off x="4914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82550</xdr:rowOff>
    </xdr:from>
    <xdr:to>
      <xdr:col>5</xdr:col>
      <xdr:colOff>600075</xdr:colOff>
      <xdr:row>60</xdr:row>
      <xdr:rowOff>12700</xdr:rowOff>
    </xdr:to>
    <xdr:sp macro="" textlink="">
      <xdr:nvSpPr>
        <xdr:cNvPr id="209" name="円/楕円 208"/>
        <xdr:cNvSpPr/>
      </xdr:nvSpPr>
      <xdr:spPr>
        <a:xfrm>
          <a:off x="3937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168927</xdr:rowOff>
    </xdr:from>
    <xdr:ext cx="736600" cy="259045"/>
    <xdr:sp macro="" textlink="">
      <xdr:nvSpPr>
        <xdr:cNvPr id="210" name="テキスト ボックス 209"/>
        <xdr:cNvSpPr txBox="1"/>
      </xdr:nvSpPr>
      <xdr:spPr>
        <a:xfrm>
          <a:off x="3606800" y="1028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152400</xdr:rowOff>
    </xdr:from>
    <xdr:to>
      <xdr:col>4</xdr:col>
      <xdr:colOff>396875</xdr:colOff>
      <xdr:row>59</xdr:row>
      <xdr:rowOff>82550</xdr:rowOff>
    </xdr:to>
    <xdr:sp macro="" textlink="">
      <xdr:nvSpPr>
        <xdr:cNvPr id="211" name="円/楕円 210"/>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67327</xdr:rowOff>
    </xdr:from>
    <xdr:ext cx="762000" cy="259045"/>
    <xdr:sp macro="" textlink="">
      <xdr:nvSpPr>
        <xdr:cNvPr id="212" name="テキスト ボックス 211"/>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127000</xdr:rowOff>
    </xdr:from>
    <xdr:to>
      <xdr:col>3</xdr:col>
      <xdr:colOff>193675</xdr:colOff>
      <xdr:row>59</xdr:row>
      <xdr:rowOff>57150</xdr:rowOff>
    </xdr:to>
    <xdr:sp macro="" textlink="">
      <xdr:nvSpPr>
        <xdr:cNvPr id="213" name="円/楕円 212"/>
        <xdr:cNvSpPr/>
      </xdr:nvSpPr>
      <xdr:spPr>
        <a:xfrm>
          <a:off x="2159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41927</xdr:rowOff>
    </xdr:from>
    <xdr:ext cx="762000" cy="259045"/>
    <xdr:sp macro="" textlink="">
      <xdr:nvSpPr>
        <xdr:cNvPr id="214" name="テキスト ボックス 213"/>
        <xdr:cNvSpPr txBox="1"/>
      </xdr:nvSpPr>
      <xdr:spPr>
        <a:xfrm>
          <a:off x="18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0</xdr:rowOff>
    </xdr:from>
    <xdr:to>
      <xdr:col>1</xdr:col>
      <xdr:colOff>676275</xdr:colOff>
      <xdr:row>58</xdr:row>
      <xdr:rowOff>101600</xdr:rowOff>
    </xdr:to>
    <xdr:sp macro="" textlink="">
      <xdr:nvSpPr>
        <xdr:cNvPr id="215" name="円/楕円 214"/>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86377</xdr:rowOff>
    </xdr:from>
    <xdr:ext cx="762000" cy="259045"/>
    <xdr:sp macro="" textlink="">
      <xdr:nvSpPr>
        <xdr:cNvPr id="216" name="テキスト ボックス 215"/>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ysClr val="windowText" lastClr="000000"/>
              </a:solidFill>
              <a:effectLst/>
              <a:latin typeface="+mn-lt"/>
              <a:ea typeface="+mn-ea"/>
              <a:cs typeface="+mn-cs"/>
            </a:rPr>
            <a:t>維持補修費の抑制には努めているものの、建設後約</a:t>
          </a:r>
          <a:r>
            <a:rPr lang="en-US" altLang="ja-JP" sz="1100" b="0" i="0" baseline="0">
              <a:solidFill>
                <a:sysClr val="windowText" lastClr="000000"/>
              </a:solidFill>
              <a:effectLst/>
              <a:latin typeface="+mn-lt"/>
              <a:ea typeface="+mn-ea"/>
              <a:cs typeface="+mn-cs"/>
            </a:rPr>
            <a:t>60</a:t>
          </a:r>
          <a:r>
            <a:rPr lang="ja-JP" altLang="en-US" sz="1100" b="0" i="0" baseline="0">
              <a:solidFill>
                <a:sysClr val="windowText" lastClr="000000"/>
              </a:solidFill>
              <a:effectLst/>
              <a:latin typeface="+mn-lt"/>
              <a:ea typeface="+mn-ea"/>
              <a:cs typeface="+mn-cs"/>
            </a:rPr>
            <a:t>年を経過する本市庁舎をはじめとして、平成年代初頭から約</a:t>
          </a:r>
          <a:r>
            <a:rPr lang="en-US" altLang="ja-JP" sz="1100" b="0" i="0" baseline="0">
              <a:solidFill>
                <a:sysClr val="windowText" lastClr="000000"/>
              </a:solidFill>
              <a:effectLst/>
              <a:latin typeface="+mn-lt"/>
              <a:ea typeface="+mn-ea"/>
              <a:cs typeface="+mn-cs"/>
            </a:rPr>
            <a:t>10</a:t>
          </a:r>
          <a:r>
            <a:rPr lang="ja-JP" altLang="en-US" sz="1100" b="0" i="0" baseline="0">
              <a:solidFill>
                <a:sysClr val="windowText" lastClr="000000"/>
              </a:solidFill>
              <a:effectLst/>
              <a:latin typeface="+mn-lt"/>
              <a:ea typeface="+mn-ea"/>
              <a:cs typeface="+mn-cs"/>
            </a:rPr>
            <a:t>年にわたり集中的に建設した施設および設備も徐々に老朽化していることから、維持補修費は増加傾向となっている。引き続き、計画的かつ適切な執行管理を行うことで、維持補修費の上昇抑制を図る。</a:t>
          </a:r>
          <a:endParaRPr lang="en-US" altLang="ja-JP" sz="1100" b="0" i="0" baseline="0">
            <a:solidFill>
              <a:sysClr val="windowText" lastClr="000000"/>
            </a:solidFill>
            <a:effectLst/>
            <a:latin typeface="+mn-lt"/>
            <a:ea typeface="+mn-ea"/>
            <a:cs typeface="+mn-cs"/>
          </a:endParaRPr>
        </a:p>
        <a:p>
          <a:pPr rtl="0" eaLnBrk="1" fontAlgn="auto" latinLnBrk="0" hangingPunct="1"/>
          <a:r>
            <a:rPr lang="ja-JP" altLang="en-US"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25400</xdr:rowOff>
    </xdr:to>
    <xdr:cxnSp macro="">
      <xdr:nvCxnSpPr>
        <xdr:cNvPr id="244" name="直線コネクタ 243"/>
        <xdr:cNvCxnSpPr/>
      </xdr:nvCxnSpPr>
      <xdr:spPr>
        <a:xfrm flipV="1">
          <a:off x="16510000" y="89789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5"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6" name="直線コネクタ 245"/>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7"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48" name="直線コネクタ 247"/>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139700</xdr:rowOff>
    </xdr:from>
    <xdr:to>
      <xdr:col>24</xdr:col>
      <xdr:colOff>31750</xdr:colOff>
      <xdr:row>55</xdr:row>
      <xdr:rowOff>44450</xdr:rowOff>
    </xdr:to>
    <xdr:cxnSp macro="">
      <xdr:nvCxnSpPr>
        <xdr:cNvPr id="249" name="直線コネクタ 248"/>
        <xdr:cNvCxnSpPr/>
      </xdr:nvCxnSpPr>
      <xdr:spPr>
        <a:xfrm>
          <a:off x="15671800" y="9398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10177</xdr:rowOff>
    </xdr:from>
    <xdr:ext cx="762000" cy="259045"/>
    <xdr:sp macro="" textlink="">
      <xdr:nvSpPr>
        <xdr:cNvPr id="250"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1" name="フローチャート : 判断 250"/>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76200</xdr:rowOff>
    </xdr:from>
    <xdr:to>
      <xdr:col>22</xdr:col>
      <xdr:colOff>565150</xdr:colOff>
      <xdr:row>54</xdr:row>
      <xdr:rowOff>139700</xdr:rowOff>
    </xdr:to>
    <xdr:cxnSp macro="">
      <xdr:nvCxnSpPr>
        <xdr:cNvPr id="252" name="直線コネクタ 251"/>
        <xdr:cNvCxnSpPr/>
      </xdr:nvCxnSpPr>
      <xdr:spPr>
        <a:xfrm>
          <a:off x="14782800" y="933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4" name="テキスト ボックス 253"/>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76200</xdr:rowOff>
    </xdr:from>
    <xdr:to>
      <xdr:col>21</xdr:col>
      <xdr:colOff>361950</xdr:colOff>
      <xdr:row>54</xdr:row>
      <xdr:rowOff>76200</xdr:rowOff>
    </xdr:to>
    <xdr:cxnSp macro="">
      <xdr:nvCxnSpPr>
        <xdr:cNvPr id="255" name="直線コネクタ 254"/>
        <xdr:cNvCxnSpPr/>
      </xdr:nvCxnSpPr>
      <xdr:spPr>
        <a:xfrm>
          <a:off x="13893800" y="933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95250</xdr:rowOff>
    </xdr:from>
    <xdr:to>
      <xdr:col>20</xdr:col>
      <xdr:colOff>158750</xdr:colOff>
      <xdr:row>54</xdr:row>
      <xdr:rowOff>76200</xdr:rowOff>
    </xdr:to>
    <xdr:cxnSp macro="">
      <xdr:nvCxnSpPr>
        <xdr:cNvPr id="258" name="直線コネクタ 257"/>
        <xdr:cNvCxnSpPr/>
      </xdr:nvCxnSpPr>
      <xdr:spPr>
        <a:xfrm>
          <a:off x="13004800" y="9182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9" name="フローチャート : 判断 258"/>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60" name="テキスト ボックス 259"/>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61" name="フローチャート : 判断 260"/>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105427</xdr:rowOff>
    </xdr:from>
    <xdr:ext cx="762000" cy="259045"/>
    <xdr:sp macro="" textlink="">
      <xdr:nvSpPr>
        <xdr:cNvPr id="262" name="テキスト ボックス 261"/>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165100</xdr:rowOff>
    </xdr:from>
    <xdr:to>
      <xdr:col>24</xdr:col>
      <xdr:colOff>82550</xdr:colOff>
      <xdr:row>55</xdr:row>
      <xdr:rowOff>95250</xdr:rowOff>
    </xdr:to>
    <xdr:sp macro="" textlink="">
      <xdr:nvSpPr>
        <xdr:cNvPr id="268" name="円/楕円 267"/>
        <xdr:cNvSpPr/>
      </xdr:nvSpPr>
      <xdr:spPr>
        <a:xfrm>
          <a:off x="16459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10177</xdr:rowOff>
    </xdr:from>
    <xdr:ext cx="762000" cy="259045"/>
    <xdr:sp macro="" textlink="">
      <xdr:nvSpPr>
        <xdr:cNvPr id="269" name="その他該当値テキスト"/>
        <xdr:cNvSpPr txBox="1"/>
      </xdr:nvSpPr>
      <xdr:spPr>
        <a:xfrm>
          <a:off x="165989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88900</xdr:rowOff>
    </xdr:from>
    <xdr:to>
      <xdr:col>22</xdr:col>
      <xdr:colOff>615950</xdr:colOff>
      <xdr:row>55</xdr:row>
      <xdr:rowOff>19050</xdr:rowOff>
    </xdr:to>
    <xdr:sp macro="" textlink="">
      <xdr:nvSpPr>
        <xdr:cNvPr id="270" name="円/楕円 269"/>
        <xdr:cNvSpPr/>
      </xdr:nvSpPr>
      <xdr:spPr>
        <a:xfrm>
          <a:off x="15621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29227</xdr:rowOff>
    </xdr:from>
    <xdr:ext cx="736600" cy="259045"/>
    <xdr:sp macro="" textlink="">
      <xdr:nvSpPr>
        <xdr:cNvPr id="271" name="テキスト ボックス 270"/>
        <xdr:cNvSpPr txBox="1"/>
      </xdr:nvSpPr>
      <xdr:spPr>
        <a:xfrm>
          <a:off x="15290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25400</xdr:rowOff>
    </xdr:from>
    <xdr:to>
      <xdr:col>21</xdr:col>
      <xdr:colOff>412750</xdr:colOff>
      <xdr:row>54</xdr:row>
      <xdr:rowOff>127000</xdr:rowOff>
    </xdr:to>
    <xdr:sp macro="" textlink="">
      <xdr:nvSpPr>
        <xdr:cNvPr id="272" name="円/楕円 271"/>
        <xdr:cNvSpPr/>
      </xdr:nvSpPr>
      <xdr:spPr>
        <a:xfrm>
          <a:off x="14732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137177</xdr:rowOff>
    </xdr:from>
    <xdr:ext cx="762000" cy="259045"/>
    <xdr:sp macro="" textlink="">
      <xdr:nvSpPr>
        <xdr:cNvPr id="273" name="テキスト ボックス 272"/>
        <xdr:cNvSpPr txBox="1"/>
      </xdr:nvSpPr>
      <xdr:spPr>
        <a:xfrm>
          <a:off x="14401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25400</xdr:rowOff>
    </xdr:from>
    <xdr:to>
      <xdr:col>20</xdr:col>
      <xdr:colOff>209550</xdr:colOff>
      <xdr:row>54</xdr:row>
      <xdr:rowOff>127000</xdr:rowOff>
    </xdr:to>
    <xdr:sp macro="" textlink="">
      <xdr:nvSpPr>
        <xdr:cNvPr id="274" name="円/楕円 273"/>
        <xdr:cNvSpPr/>
      </xdr:nvSpPr>
      <xdr:spPr>
        <a:xfrm>
          <a:off x="13843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137177</xdr:rowOff>
    </xdr:from>
    <xdr:ext cx="762000" cy="259045"/>
    <xdr:sp macro="" textlink="">
      <xdr:nvSpPr>
        <xdr:cNvPr id="275" name="テキスト ボックス 274"/>
        <xdr:cNvSpPr txBox="1"/>
      </xdr:nvSpPr>
      <xdr:spPr>
        <a:xfrm>
          <a:off x="13512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44450</xdr:rowOff>
    </xdr:from>
    <xdr:to>
      <xdr:col>19</xdr:col>
      <xdr:colOff>6350</xdr:colOff>
      <xdr:row>53</xdr:row>
      <xdr:rowOff>146050</xdr:rowOff>
    </xdr:to>
    <xdr:sp macro="" textlink="">
      <xdr:nvSpPr>
        <xdr:cNvPr id="276" name="円/楕円 275"/>
        <xdr:cNvSpPr/>
      </xdr:nvSpPr>
      <xdr:spPr>
        <a:xfrm>
          <a:off x="12954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156227</xdr:rowOff>
    </xdr:from>
    <xdr:ext cx="762000" cy="259045"/>
    <xdr:sp macro="" textlink="">
      <xdr:nvSpPr>
        <xdr:cNvPr id="277" name="テキスト ボックス 276"/>
        <xdr:cNvSpPr txBox="1"/>
      </xdr:nvSpPr>
      <xdr:spPr>
        <a:xfrm>
          <a:off x="12623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一部事務組合において実施しているごみ処理事業に係る構成市負担金</a:t>
          </a:r>
          <a:r>
            <a:rPr lang="ja-JP" altLang="en-US" sz="1100" b="0" i="0" baseline="0">
              <a:solidFill>
                <a:schemeClr val="dk1"/>
              </a:solidFill>
              <a:effectLst/>
              <a:latin typeface="+mn-lt"/>
              <a:ea typeface="+mn-ea"/>
              <a:cs typeface="+mn-cs"/>
            </a:rPr>
            <a:t>が減少したことを受けて、平成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年度の本市の指標が改善されたものの、同</a:t>
          </a:r>
          <a:r>
            <a:rPr lang="ja-JP" altLang="ja-JP" sz="1100" b="0" i="0" baseline="0">
              <a:solidFill>
                <a:schemeClr val="dk1"/>
              </a:solidFill>
              <a:effectLst/>
              <a:latin typeface="+mn-lt"/>
              <a:ea typeface="+mn-ea"/>
              <a:cs typeface="+mn-cs"/>
            </a:rPr>
            <a:t>組合</a:t>
          </a:r>
          <a:r>
            <a:rPr lang="ja-JP" altLang="en-US" sz="1100" b="0" i="0" baseline="0">
              <a:solidFill>
                <a:schemeClr val="dk1"/>
              </a:solidFill>
              <a:effectLst/>
              <a:latin typeface="+mn-lt"/>
              <a:ea typeface="+mn-ea"/>
              <a:cs typeface="+mn-cs"/>
            </a:rPr>
            <a:t>への</a:t>
          </a:r>
          <a:r>
            <a:rPr lang="ja-JP" altLang="ja-JP" sz="1100" b="0" i="0" baseline="0">
              <a:solidFill>
                <a:schemeClr val="dk1"/>
              </a:solidFill>
              <a:effectLst/>
              <a:latin typeface="+mn-lt"/>
              <a:ea typeface="+mn-ea"/>
              <a:cs typeface="+mn-cs"/>
            </a:rPr>
            <a:t>負担金</a:t>
          </a:r>
          <a:r>
            <a:rPr lang="ja-JP" altLang="en-US" sz="1100" b="0" i="0" baseline="0">
              <a:solidFill>
                <a:schemeClr val="dk1"/>
              </a:solidFill>
              <a:effectLst/>
              <a:latin typeface="+mn-lt"/>
              <a:ea typeface="+mn-ea"/>
              <a:cs typeface="+mn-cs"/>
            </a:rPr>
            <a:t>が大きいこと</a:t>
          </a:r>
          <a:r>
            <a:rPr lang="ja-JP" altLang="ja-JP" sz="1100" b="0" i="0" baseline="0">
              <a:solidFill>
                <a:schemeClr val="dk1"/>
              </a:solidFill>
              <a:effectLst/>
              <a:latin typeface="+mn-lt"/>
              <a:ea typeface="+mn-ea"/>
              <a:cs typeface="+mn-cs"/>
            </a:rPr>
            <a:t>、</a:t>
          </a:r>
          <a:r>
            <a:rPr lang="ja-JP" altLang="ja-JP" sz="1100" b="0" i="0" baseline="0">
              <a:solidFill>
                <a:sysClr val="windowText" lastClr="000000"/>
              </a:solidFill>
              <a:effectLst/>
              <a:latin typeface="+mn-lt"/>
              <a:ea typeface="+mn-ea"/>
              <a:cs typeface="+mn-cs"/>
            </a:rPr>
            <a:t>下水道事業</a:t>
          </a:r>
          <a:r>
            <a:rPr lang="ja-JP" altLang="en-US" sz="1100" b="0" i="0" baseline="0">
              <a:solidFill>
                <a:sysClr val="windowText" lastClr="000000"/>
              </a:solidFill>
              <a:effectLst/>
              <a:latin typeface="+mn-lt"/>
              <a:ea typeface="+mn-ea"/>
              <a:cs typeface="+mn-cs"/>
            </a:rPr>
            <a:t>会計および</a:t>
          </a:r>
          <a:r>
            <a:rPr lang="ja-JP" altLang="ja-JP" sz="1100" b="0" i="0" baseline="0">
              <a:solidFill>
                <a:schemeClr val="dk1"/>
              </a:solidFill>
              <a:effectLst/>
              <a:latin typeface="+mn-lt"/>
              <a:ea typeface="+mn-ea"/>
              <a:cs typeface="+mn-cs"/>
            </a:rPr>
            <a:t>病院事業会計への繰出金が大きいこと</a:t>
          </a:r>
          <a:r>
            <a:rPr lang="ja-JP" altLang="en-US" sz="1100" b="0" i="0" baseline="0">
              <a:solidFill>
                <a:schemeClr val="dk1"/>
              </a:solidFill>
              <a:effectLst/>
              <a:latin typeface="+mn-lt"/>
              <a:ea typeface="+mn-ea"/>
              <a:cs typeface="+mn-cs"/>
            </a:rPr>
            <a:t>が影響し</a:t>
          </a:r>
          <a:r>
            <a:rPr lang="ja-JP" altLang="ja-JP" sz="1100" b="0" i="0" baseline="0">
              <a:solidFill>
                <a:schemeClr val="dk1"/>
              </a:solidFill>
              <a:effectLst/>
              <a:latin typeface="+mn-lt"/>
              <a:ea typeface="+mn-ea"/>
              <a:cs typeface="+mn-cs"/>
            </a:rPr>
            <a:t>、類似団体</a:t>
          </a:r>
          <a:r>
            <a:rPr lang="ja-JP" altLang="en-US" sz="1100" b="0" i="0" baseline="0">
              <a:solidFill>
                <a:srgbClr val="FF0000"/>
              </a:solidFill>
              <a:effectLst/>
              <a:latin typeface="+mn-lt"/>
              <a:ea typeface="+mn-ea"/>
              <a:cs typeface="+mn-cs"/>
            </a:rPr>
            <a:t>や</a:t>
          </a:r>
          <a:r>
            <a:rPr lang="ja-JP" altLang="ja-JP" sz="1100" b="0" i="0" baseline="0">
              <a:solidFill>
                <a:schemeClr val="dk1"/>
              </a:solidFill>
              <a:effectLst/>
              <a:latin typeface="+mn-lt"/>
              <a:ea typeface="+mn-ea"/>
              <a:cs typeface="+mn-cs"/>
            </a:rPr>
            <a:t>大阪府平均を大きく下回る水準となっている。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42</xdr:row>
      <xdr:rowOff>50800</xdr:rowOff>
    </xdr:to>
    <xdr:cxnSp macro="">
      <xdr:nvCxnSpPr>
        <xdr:cNvPr id="304" name="直線コネクタ 303"/>
        <xdr:cNvCxnSpPr/>
      </xdr:nvCxnSpPr>
      <xdr:spPr>
        <a:xfrm flipV="1">
          <a:off x="16510000" y="5872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22877</xdr:rowOff>
    </xdr:from>
    <xdr:ext cx="762000" cy="259045"/>
    <xdr:sp macro="" textlink="">
      <xdr:nvSpPr>
        <xdr:cNvPr id="305"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42</xdr:row>
      <xdr:rowOff>50800</xdr:rowOff>
    </xdr:from>
    <xdr:to>
      <xdr:col>24</xdr:col>
      <xdr:colOff>120650</xdr:colOff>
      <xdr:row>42</xdr:row>
      <xdr:rowOff>50800</xdr:rowOff>
    </xdr:to>
    <xdr:cxnSp macro="">
      <xdr:nvCxnSpPr>
        <xdr:cNvPr id="306" name="直線コネクタ 305"/>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7"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8" name="直線コネクタ 307"/>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142240</xdr:rowOff>
    </xdr:from>
    <xdr:to>
      <xdr:col>24</xdr:col>
      <xdr:colOff>31750</xdr:colOff>
      <xdr:row>39</xdr:row>
      <xdr:rowOff>69850</xdr:rowOff>
    </xdr:to>
    <xdr:cxnSp macro="">
      <xdr:nvCxnSpPr>
        <xdr:cNvPr id="309" name="直線コネクタ 308"/>
        <xdr:cNvCxnSpPr/>
      </xdr:nvCxnSpPr>
      <xdr:spPr>
        <a:xfrm flipV="1">
          <a:off x="15671800" y="66573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77487</xdr:rowOff>
    </xdr:from>
    <xdr:ext cx="762000" cy="259045"/>
    <xdr:sp macro="" textlink="">
      <xdr:nvSpPr>
        <xdr:cNvPr id="310" name="補助費等平均値テキスト"/>
        <xdr:cNvSpPr txBox="1"/>
      </xdr:nvSpPr>
      <xdr:spPr>
        <a:xfrm>
          <a:off x="16598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11" name="フローチャート : 判断 310"/>
        <xdr:cNvSpPr/>
      </xdr:nvSpPr>
      <xdr:spPr>
        <a:xfrm>
          <a:off x="16459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69850</xdr:rowOff>
    </xdr:from>
    <xdr:to>
      <xdr:col>22</xdr:col>
      <xdr:colOff>565150</xdr:colOff>
      <xdr:row>39</xdr:row>
      <xdr:rowOff>69850</xdr:rowOff>
    </xdr:to>
    <xdr:cxnSp macro="">
      <xdr:nvCxnSpPr>
        <xdr:cNvPr id="312" name="直線コネクタ 311"/>
        <xdr:cNvCxnSpPr/>
      </xdr:nvCxnSpPr>
      <xdr:spPr>
        <a:xfrm>
          <a:off x="147828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13" name="フローチャート :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14" name="テキスト ボックス 313"/>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69850</xdr:rowOff>
    </xdr:from>
    <xdr:to>
      <xdr:col>21</xdr:col>
      <xdr:colOff>361950</xdr:colOff>
      <xdr:row>39</xdr:row>
      <xdr:rowOff>138430</xdr:rowOff>
    </xdr:to>
    <xdr:cxnSp macro="">
      <xdr:nvCxnSpPr>
        <xdr:cNvPr id="315" name="直線コネクタ 314"/>
        <xdr:cNvCxnSpPr/>
      </xdr:nvCxnSpPr>
      <xdr:spPr>
        <a:xfrm flipV="1">
          <a:off x="13893800" y="6756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6" name="フローチャート : 判断 31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7" name="テキスト ボックス 316"/>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138430</xdr:rowOff>
    </xdr:from>
    <xdr:to>
      <xdr:col>20</xdr:col>
      <xdr:colOff>158750</xdr:colOff>
      <xdr:row>40</xdr:row>
      <xdr:rowOff>50800</xdr:rowOff>
    </xdr:to>
    <xdr:cxnSp macro="">
      <xdr:nvCxnSpPr>
        <xdr:cNvPr id="318" name="直線コネクタ 317"/>
        <xdr:cNvCxnSpPr/>
      </xdr:nvCxnSpPr>
      <xdr:spPr>
        <a:xfrm flipV="1">
          <a:off x="13004800" y="6824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9" name="フローチャート : 判断 318"/>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0" name="テキスト ボックス 319"/>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21" name="フローチャート : 判断 320"/>
        <xdr:cNvSpPr/>
      </xdr:nvSpPr>
      <xdr:spPr>
        <a:xfrm>
          <a:off x="12954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157497</xdr:rowOff>
    </xdr:from>
    <xdr:ext cx="762000" cy="259045"/>
    <xdr:sp macro="" textlink="">
      <xdr:nvSpPr>
        <xdr:cNvPr id="322" name="テキスト ボックス 321"/>
        <xdr:cNvSpPr txBox="1"/>
      </xdr:nvSpPr>
      <xdr:spPr>
        <a:xfrm>
          <a:off x="12623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91440</xdr:rowOff>
    </xdr:from>
    <xdr:to>
      <xdr:col>24</xdr:col>
      <xdr:colOff>82550</xdr:colOff>
      <xdr:row>39</xdr:row>
      <xdr:rowOff>21590</xdr:rowOff>
    </xdr:to>
    <xdr:sp macro="" textlink="">
      <xdr:nvSpPr>
        <xdr:cNvPr id="328" name="円/楕円 327"/>
        <xdr:cNvSpPr/>
      </xdr:nvSpPr>
      <xdr:spPr>
        <a:xfrm>
          <a:off x="16459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63517</xdr:rowOff>
    </xdr:from>
    <xdr:ext cx="762000" cy="259045"/>
    <xdr:sp macro="" textlink="">
      <xdr:nvSpPr>
        <xdr:cNvPr id="329" name="補助費等該当値テキスト"/>
        <xdr:cNvSpPr txBox="1"/>
      </xdr:nvSpPr>
      <xdr:spPr>
        <a:xfrm>
          <a:off x="16598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19050</xdr:rowOff>
    </xdr:from>
    <xdr:to>
      <xdr:col>22</xdr:col>
      <xdr:colOff>615950</xdr:colOff>
      <xdr:row>39</xdr:row>
      <xdr:rowOff>120650</xdr:rowOff>
    </xdr:to>
    <xdr:sp macro="" textlink="">
      <xdr:nvSpPr>
        <xdr:cNvPr id="330" name="円/楕円 329"/>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105427</xdr:rowOff>
    </xdr:from>
    <xdr:ext cx="736600" cy="259045"/>
    <xdr:sp macro="" textlink="">
      <xdr:nvSpPr>
        <xdr:cNvPr id="331" name="テキスト ボックス 330"/>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19050</xdr:rowOff>
    </xdr:from>
    <xdr:to>
      <xdr:col>21</xdr:col>
      <xdr:colOff>412750</xdr:colOff>
      <xdr:row>39</xdr:row>
      <xdr:rowOff>120650</xdr:rowOff>
    </xdr:to>
    <xdr:sp macro="" textlink="">
      <xdr:nvSpPr>
        <xdr:cNvPr id="332" name="円/楕円 331"/>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105427</xdr:rowOff>
    </xdr:from>
    <xdr:ext cx="762000" cy="259045"/>
    <xdr:sp macro="" textlink="">
      <xdr:nvSpPr>
        <xdr:cNvPr id="333" name="テキスト ボックス 332"/>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87630</xdr:rowOff>
    </xdr:from>
    <xdr:to>
      <xdr:col>20</xdr:col>
      <xdr:colOff>209550</xdr:colOff>
      <xdr:row>40</xdr:row>
      <xdr:rowOff>17780</xdr:rowOff>
    </xdr:to>
    <xdr:sp macro="" textlink="">
      <xdr:nvSpPr>
        <xdr:cNvPr id="334" name="円/楕円 333"/>
        <xdr:cNvSpPr/>
      </xdr:nvSpPr>
      <xdr:spPr>
        <a:xfrm>
          <a:off x="13843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2557</xdr:rowOff>
    </xdr:from>
    <xdr:ext cx="762000" cy="259045"/>
    <xdr:sp macro="" textlink="">
      <xdr:nvSpPr>
        <xdr:cNvPr id="335" name="テキスト ボックス 334"/>
        <xdr:cNvSpPr txBox="1"/>
      </xdr:nvSpPr>
      <xdr:spPr>
        <a:xfrm>
          <a:off x="13512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0</xdr:rowOff>
    </xdr:from>
    <xdr:to>
      <xdr:col>19</xdr:col>
      <xdr:colOff>6350</xdr:colOff>
      <xdr:row>40</xdr:row>
      <xdr:rowOff>101600</xdr:rowOff>
    </xdr:to>
    <xdr:sp macro="" textlink="">
      <xdr:nvSpPr>
        <xdr:cNvPr id="336" name="円/楕円 335"/>
        <xdr:cNvSpPr/>
      </xdr:nvSpPr>
      <xdr:spPr>
        <a:xfrm>
          <a:off x="12954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86377</xdr:rowOff>
    </xdr:from>
    <xdr:ext cx="762000" cy="259045"/>
    <xdr:sp macro="" textlink="">
      <xdr:nvSpPr>
        <xdr:cNvPr id="337" name="テキスト ボックス 336"/>
        <xdr:cNvSpPr txBox="1"/>
      </xdr:nvSpPr>
      <xdr:spPr>
        <a:xfrm>
          <a:off x="12623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平成年代初頭から約10年にわたり集中的に実施した大規模な建設投資（主に地方単独事業）の財源として発行した起債の償還負担が継続して</a:t>
          </a:r>
          <a:r>
            <a:rPr lang="ja-JP" altLang="en-US" sz="1100" b="0" i="0" baseline="0">
              <a:solidFill>
                <a:schemeClr val="dk1"/>
              </a:solidFill>
              <a:effectLst/>
              <a:latin typeface="+mn-lt"/>
              <a:ea typeface="+mn-ea"/>
              <a:cs typeface="+mn-cs"/>
            </a:rPr>
            <a:t>おり、公債費負担の</a:t>
          </a:r>
          <a:r>
            <a:rPr lang="ja-JP" altLang="en-US" sz="1100" b="0" i="0" baseline="0">
              <a:solidFill>
                <a:sysClr val="windowText" lastClr="000000"/>
              </a:solidFill>
              <a:effectLst/>
              <a:latin typeface="+mn-lt"/>
              <a:ea typeface="+mn-ea"/>
              <a:cs typeface="+mn-cs"/>
            </a:rPr>
            <a:t>割合を押し上げる要因となっている。</a:t>
          </a:r>
          <a:endParaRPr lang="en-US" altLang="ja-JP" sz="1100" b="0" i="0" baseline="0">
            <a:solidFill>
              <a:sysClr val="windowText" lastClr="000000"/>
            </a:solidFill>
            <a:effectLst/>
            <a:latin typeface="+mn-lt"/>
            <a:ea typeface="+mn-ea"/>
            <a:cs typeface="+mn-cs"/>
          </a:endParaRPr>
        </a:p>
        <a:p>
          <a:pPr rtl="0" eaLnBrk="1" fontAlgn="auto" latinLnBrk="0" hangingPunct="1"/>
          <a:r>
            <a:rPr lang="ja-JP" altLang="en-US" sz="1100" b="0" i="0" baseline="0">
              <a:solidFill>
                <a:sysClr val="windowText" lastClr="000000"/>
              </a:solidFill>
              <a:effectLst/>
              <a:latin typeface="+mn-lt"/>
              <a:ea typeface="+mn-ea"/>
              <a:cs typeface="+mn-cs"/>
            </a:rPr>
            <a:t>　直近で償還終了を迎える起債が多数あり、今後は公債費負担の割合が徐々に減少する見込みである。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5842</xdr:rowOff>
    </xdr:from>
    <xdr:to>
      <xdr:col>7</xdr:col>
      <xdr:colOff>15875</xdr:colOff>
      <xdr:row>81</xdr:row>
      <xdr:rowOff>69850</xdr:rowOff>
    </xdr:to>
    <xdr:cxnSp macro="">
      <xdr:nvCxnSpPr>
        <xdr:cNvPr id="363" name="直線コネクタ 362"/>
        <xdr:cNvCxnSpPr/>
      </xdr:nvCxnSpPr>
      <xdr:spPr>
        <a:xfrm flipV="1">
          <a:off x="4826000" y="12521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4"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5" name="直線コネクタ 364"/>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92219</xdr:rowOff>
    </xdr:from>
    <xdr:ext cx="762000" cy="259045"/>
    <xdr:sp macro="" textlink="">
      <xdr:nvSpPr>
        <xdr:cNvPr id="366" name="公債費最大値テキスト"/>
        <xdr:cNvSpPr txBox="1"/>
      </xdr:nvSpPr>
      <xdr:spPr>
        <a:xfrm>
          <a:off x="4914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73</xdr:row>
      <xdr:rowOff>5842</xdr:rowOff>
    </xdr:from>
    <xdr:to>
      <xdr:col>7</xdr:col>
      <xdr:colOff>104775</xdr:colOff>
      <xdr:row>73</xdr:row>
      <xdr:rowOff>5842</xdr:rowOff>
    </xdr:to>
    <xdr:cxnSp macro="">
      <xdr:nvCxnSpPr>
        <xdr:cNvPr id="367" name="直線コネクタ 366"/>
        <xdr:cNvCxnSpPr/>
      </xdr:nvCxnSpPr>
      <xdr:spPr>
        <a:xfrm>
          <a:off x="4737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147574</xdr:rowOff>
    </xdr:from>
    <xdr:to>
      <xdr:col>7</xdr:col>
      <xdr:colOff>15875</xdr:colOff>
      <xdr:row>80</xdr:row>
      <xdr:rowOff>30987</xdr:rowOff>
    </xdr:to>
    <xdr:cxnSp macro="">
      <xdr:nvCxnSpPr>
        <xdr:cNvPr id="368" name="直線コネクタ 367"/>
        <xdr:cNvCxnSpPr/>
      </xdr:nvCxnSpPr>
      <xdr:spPr>
        <a:xfrm flipV="1">
          <a:off x="3987800" y="13692124"/>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106442</xdr:rowOff>
    </xdr:from>
    <xdr:ext cx="762000" cy="259045"/>
    <xdr:sp macro="" textlink="">
      <xdr:nvSpPr>
        <xdr:cNvPr id="369" name="公債費平均値テキスト"/>
        <xdr:cNvSpPr txBox="1"/>
      </xdr:nvSpPr>
      <xdr:spPr>
        <a:xfrm>
          <a:off x="4914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70" name="フローチャート : 判断 369"/>
        <xdr:cNvSpPr/>
      </xdr:nvSpPr>
      <xdr:spPr>
        <a:xfrm>
          <a:off x="4775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21844</xdr:rowOff>
    </xdr:from>
    <xdr:to>
      <xdr:col>5</xdr:col>
      <xdr:colOff>549275</xdr:colOff>
      <xdr:row>80</xdr:row>
      <xdr:rowOff>30987</xdr:rowOff>
    </xdr:to>
    <xdr:cxnSp macro="">
      <xdr:nvCxnSpPr>
        <xdr:cNvPr id="371" name="直線コネクタ 370"/>
        <xdr:cNvCxnSpPr/>
      </xdr:nvCxnSpPr>
      <xdr:spPr>
        <a:xfrm>
          <a:off x="3098800" y="137378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117348</xdr:rowOff>
    </xdr:from>
    <xdr:to>
      <xdr:col>5</xdr:col>
      <xdr:colOff>600075</xdr:colOff>
      <xdr:row>77</xdr:row>
      <xdr:rowOff>47498</xdr:rowOff>
    </xdr:to>
    <xdr:sp macro="" textlink="">
      <xdr:nvSpPr>
        <xdr:cNvPr id="372" name="フローチャート : 判断 371"/>
        <xdr:cNvSpPr/>
      </xdr:nvSpPr>
      <xdr:spPr>
        <a:xfrm>
          <a:off x="3937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57675</xdr:rowOff>
    </xdr:from>
    <xdr:ext cx="736600" cy="259045"/>
    <xdr:sp macro="" textlink="">
      <xdr:nvSpPr>
        <xdr:cNvPr id="373" name="テキスト ボックス 372"/>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138430</xdr:rowOff>
    </xdr:from>
    <xdr:to>
      <xdr:col>4</xdr:col>
      <xdr:colOff>346075</xdr:colOff>
      <xdr:row>80</xdr:row>
      <xdr:rowOff>21844</xdr:rowOff>
    </xdr:to>
    <xdr:cxnSp macro="">
      <xdr:nvCxnSpPr>
        <xdr:cNvPr id="374" name="直線コネクタ 373"/>
        <xdr:cNvCxnSpPr/>
      </xdr:nvCxnSpPr>
      <xdr:spPr>
        <a:xfrm>
          <a:off x="2209800" y="136829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135637</xdr:rowOff>
    </xdr:from>
    <xdr:to>
      <xdr:col>4</xdr:col>
      <xdr:colOff>396875</xdr:colOff>
      <xdr:row>77</xdr:row>
      <xdr:rowOff>65787</xdr:rowOff>
    </xdr:to>
    <xdr:sp macro="" textlink="">
      <xdr:nvSpPr>
        <xdr:cNvPr id="375" name="フローチャート : 判断 374"/>
        <xdr:cNvSpPr/>
      </xdr:nvSpPr>
      <xdr:spPr>
        <a:xfrm>
          <a:off x="3048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76" name="テキスト ボックス 375"/>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138430</xdr:rowOff>
    </xdr:from>
    <xdr:to>
      <xdr:col>3</xdr:col>
      <xdr:colOff>142875</xdr:colOff>
      <xdr:row>80</xdr:row>
      <xdr:rowOff>3556</xdr:rowOff>
    </xdr:to>
    <xdr:cxnSp macro="">
      <xdr:nvCxnSpPr>
        <xdr:cNvPr id="377" name="直線コネクタ 376"/>
        <xdr:cNvCxnSpPr/>
      </xdr:nvCxnSpPr>
      <xdr:spPr>
        <a:xfrm flipV="1">
          <a:off x="1320800" y="136829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78" name="フローチャート : 判断 377"/>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79" name="テキスト ボックス 378"/>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80" name="フローチャート : 判断 379"/>
        <xdr:cNvSpPr/>
      </xdr:nvSpPr>
      <xdr:spPr>
        <a:xfrm>
          <a:off x="1270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66819</xdr:rowOff>
    </xdr:from>
    <xdr:ext cx="762000" cy="259045"/>
    <xdr:sp macro="" textlink="">
      <xdr:nvSpPr>
        <xdr:cNvPr id="381" name="テキスト ボックス 380"/>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96774</xdr:rowOff>
    </xdr:from>
    <xdr:to>
      <xdr:col>7</xdr:col>
      <xdr:colOff>66675</xdr:colOff>
      <xdr:row>80</xdr:row>
      <xdr:rowOff>26924</xdr:rowOff>
    </xdr:to>
    <xdr:sp macro="" textlink="">
      <xdr:nvSpPr>
        <xdr:cNvPr id="387" name="円/楕円 386"/>
        <xdr:cNvSpPr/>
      </xdr:nvSpPr>
      <xdr:spPr>
        <a:xfrm>
          <a:off x="47752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68851</xdr:rowOff>
    </xdr:from>
    <xdr:ext cx="762000" cy="259045"/>
    <xdr:sp macro="" textlink="">
      <xdr:nvSpPr>
        <xdr:cNvPr id="388" name="公債費該当値テキスト"/>
        <xdr:cNvSpPr txBox="1"/>
      </xdr:nvSpPr>
      <xdr:spPr>
        <a:xfrm>
          <a:off x="49149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151637</xdr:rowOff>
    </xdr:from>
    <xdr:to>
      <xdr:col>5</xdr:col>
      <xdr:colOff>600075</xdr:colOff>
      <xdr:row>80</xdr:row>
      <xdr:rowOff>81787</xdr:rowOff>
    </xdr:to>
    <xdr:sp macro="" textlink="">
      <xdr:nvSpPr>
        <xdr:cNvPr id="389" name="円/楕円 388"/>
        <xdr:cNvSpPr/>
      </xdr:nvSpPr>
      <xdr:spPr>
        <a:xfrm>
          <a:off x="3937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66564</xdr:rowOff>
    </xdr:from>
    <xdr:ext cx="736600" cy="259045"/>
    <xdr:sp macro="" textlink="">
      <xdr:nvSpPr>
        <xdr:cNvPr id="390" name="テキスト ボックス 389"/>
        <xdr:cNvSpPr txBox="1"/>
      </xdr:nvSpPr>
      <xdr:spPr>
        <a:xfrm>
          <a:off x="3606800" y="137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142494</xdr:rowOff>
    </xdr:from>
    <xdr:to>
      <xdr:col>4</xdr:col>
      <xdr:colOff>396875</xdr:colOff>
      <xdr:row>80</xdr:row>
      <xdr:rowOff>72644</xdr:rowOff>
    </xdr:to>
    <xdr:sp macro="" textlink="">
      <xdr:nvSpPr>
        <xdr:cNvPr id="391" name="円/楕円 390"/>
        <xdr:cNvSpPr/>
      </xdr:nvSpPr>
      <xdr:spPr>
        <a:xfrm>
          <a:off x="3048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57421</xdr:rowOff>
    </xdr:from>
    <xdr:ext cx="762000" cy="259045"/>
    <xdr:sp macro="" textlink="">
      <xdr:nvSpPr>
        <xdr:cNvPr id="392" name="テキスト ボックス 391"/>
        <xdr:cNvSpPr txBox="1"/>
      </xdr:nvSpPr>
      <xdr:spPr>
        <a:xfrm>
          <a:off x="2717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87630</xdr:rowOff>
    </xdr:from>
    <xdr:to>
      <xdr:col>3</xdr:col>
      <xdr:colOff>193675</xdr:colOff>
      <xdr:row>80</xdr:row>
      <xdr:rowOff>17780</xdr:rowOff>
    </xdr:to>
    <xdr:sp macro="" textlink="">
      <xdr:nvSpPr>
        <xdr:cNvPr id="393" name="円/楕円 392"/>
        <xdr:cNvSpPr/>
      </xdr:nvSpPr>
      <xdr:spPr>
        <a:xfrm>
          <a:off x="2159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2557</xdr:rowOff>
    </xdr:from>
    <xdr:ext cx="762000" cy="259045"/>
    <xdr:sp macro="" textlink="">
      <xdr:nvSpPr>
        <xdr:cNvPr id="394" name="テキスト ボックス 393"/>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124206</xdr:rowOff>
    </xdr:from>
    <xdr:to>
      <xdr:col>1</xdr:col>
      <xdr:colOff>676275</xdr:colOff>
      <xdr:row>80</xdr:row>
      <xdr:rowOff>54356</xdr:rowOff>
    </xdr:to>
    <xdr:sp macro="" textlink="">
      <xdr:nvSpPr>
        <xdr:cNvPr id="395" name="円/楕円 394"/>
        <xdr:cNvSpPr/>
      </xdr:nvSpPr>
      <xdr:spPr>
        <a:xfrm>
          <a:off x="1270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39133</xdr:rowOff>
    </xdr:from>
    <xdr:ext cx="762000" cy="259045"/>
    <xdr:sp macro="" textlink="">
      <xdr:nvSpPr>
        <xdr:cNvPr id="396" name="テキスト ボックス 395"/>
        <xdr:cNvSpPr txBox="1"/>
      </xdr:nvSpPr>
      <xdr:spPr>
        <a:xfrm>
          <a:off x="939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物件費</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抑制</a:t>
          </a:r>
          <a:r>
            <a:rPr lang="ja-JP" altLang="en-US" sz="1100" b="0" i="0" baseline="0">
              <a:solidFill>
                <a:schemeClr val="dk1"/>
              </a:solidFill>
              <a:effectLst/>
              <a:latin typeface="+mn-lt"/>
              <a:ea typeface="+mn-ea"/>
              <a:cs typeface="+mn-cs"/>
            </a:rPr>
            <a:t>、定年退職者の減による人件費の減少が、本市の指標改善に影響を与えている。一方で、</a:t>
          </a:r>
          <a:r>
            <a:rPr lang="ja-JP" altLang="ja-JP" sz="1100" b="0" i="0" baseline="0">
              <a:solidFill>
                <a:schemeClr val="dk1"/>
              </a:solidFill>
              <a:effectLst/>
              <a:latin typeface="+mn-lt"/>
              <a:ea typeface="+mn-ea"/>
              <a:cs typeface="+mn-cs"/>
            </a:rPr>
            <a:t>扶助費</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補助費等の負担</a:t>
          </a:r>
          <a:r>
            <a:rPr lang="ja-JP" altLang="en-US" sz="1100" b="0" i="0" baseline="0">
              <a:solidFill>
                <a:schemeClr val="dk1"/>
              </a:solidFill>
              <a:effectLst/>
              <a:latin typeface="+mn-lt"/>
              <a:ea typeface="+mn-ea"/>
              <a:cs typeface="+mn-cs"/>
            </a:rPr>
            <a:t>は依然として</a:t>
          </a:r>
          <a:r>
            <a:rPr lang="ja-JP" altLang="ja-JP" sz="1100" b="0" i="0" baseline="0">
              <a:solidFill>
                <a:schemeClr val="dk1"/>
              </a:solidFill>
              <a:effectLst/>
              <a:latin typeface="+mn-lt"/>
              <a:ea typeface="+mn-ea"/>
              <a:cs typeface="+mn-cs"/>
            </a:rPr>
            <a:t>大きいこと</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、類似団体</a:t>
          </a:r>
          <a:r>
            <a:rPr lang="ja-JP" altLang="en-US" sz="1100" b="0" i="0" baseline="0">
              <a:solidFill>
                <a:srgbClr val="FF0000"/>
              </a:solidFill>
              <a:effectLst/>
              <a:latin typeface="+mn-lt"/>
              <a:ea typeface="+mn-ea"/>
              <a:cs typeface="+mn-cs"/>
            </a:rPr>
            <a:t>や</a:t>
          </a:r>
          <a:r>
            <a:rPr lang="ja-JP" altLang="ja-JP" sz="1100" b="0" i="0" baseline="0">
              <a:solidFill>
                <a:schemeClr val="dk1"/>
              </a:solidFill>
              <a:effectLst/>
              <a:latin typeface="+mn-lt"/>
              <a:ea typeface="+mn-ea"/>
              <a:cs typeface="+mn-cs"/>
            </a:rPr>
            <a:t>大阪府平均を下回る</a:t>
          </a:r>
          <a:r>
            <a:rPr lang="ja-JP" altLang="en-US" sz="1100" b="0" i="0" baseline="0">
              <a:solidFill>
                <a:schemeClr val="dk1"/>
              </a:solidFill>
              <a:effectLst/>
              <a:latin typeface="+mn-lt"/>
              <a:ea typeface="+mn-ea"/>
              <a:cs typeface="+mn-cs"/>
            </a:rPr>
            <a:t>要因となっている。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80</xdr:row>
      <xdr:rowOff>94996</xdr:rowOff>
    </xdr:to>
    <xdr:cxnSp macro="">
      <xdr:nvCxnSpPr>
        <xdr:cNvPr id="422" name="直線コネクタ 421"/>
        <xdr:cNvCxnSpPr/>
      </xdr:nvCxnSpPr>
      <xdr:spPr>
        <a:xfrm flipV="1">
          <a:off x="16510000" y="1281887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67073</xdr:rowOff>
    </xdr:from>
    <xdr:ext cx="762000" cy="259045"/>
    <xdr:sp macro="" textlink="">
      <xdr:nvSpPr>
        <xdr:cNvPr id="423"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628650</xdr:colOff>
      <xdr:row>80</xdr:row>
      <xdr:rowOff>94996</xdr:rowOff>
    </xdr:from>
    <xdr:to>
      <xdr:col>24</xdr:col>
      <xdr:colOff>120650</xdr:colOff>
      <xdr:row>80</xdr:row>
      <xdr:rowOff>94996</xdr:rowOff>
    </xdr:to>
    <xdr:cxnSp macro="">
      <xdr:nvCxnSpPr>
        <xdr:cNvPr id="424" name="直線コネクタ 423"/>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5"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6" name="直線コネクタ 425"/>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161289</xdr:rowOff>
    </xdr:from>
    <xdr:to>
      <xdr:col>24</xdr:col>
      <xdr:colOff>31750</xdr:colOff>
      <xdr:row>78</xdr:row>
      <xdr:rowOff>26415</xdr:rowOff>
    </xdr:to>
    <xdr:cxnSp macro="">
      <xdr:nvCxnSpPr>
        <xdr:cNvPr id="427" name="直線コネクタ 426"/>
        <xdr:cNvCxnSpPr/>
      </xdr:nvCxnSpPr>
      <xdr:spPr>
        <a:xfrm flipV="1">
          <a:off x="15671800" y="133629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28"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29" name="フローチャート : 判断 428"/>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78994</xdr:rowOff>
    </xdr:from>
    <xdr:to>
      <xdr:col>22</xdr:col>
      <xdr:colOff>565150</xdr:colOff>
      <xdr:row>78</xdr:row>
      <xdr:rowOff>26415</xdr:rowOff>
    </xdr:to>
    <xdr:cxnSp macro="">
      <xdr:nvCxnSpPr>
        <xdr:cNvPr id="430" name="直線コネクタ 429"/>
        <xdr:cNvCxnSpPr/>
      </xdr:nvCxnSpPr>
      <xdr:spPr>
        <a:xfrm>
          <a:off x="14782800" y="132806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131063</xdr:rowOff>
    </xdr:from>
    <xdr:to>
      <xdr:col>22</xdr:col>
      <xdr:colOff>615950</xdr:colOff>
      <xdr:row>77</xdr:row>
      <xdr:rowOff>61213</xdr:rowOff>
    </xdr:to>
    <xdr:sp macro="" textlink="">
      <xdr:nvSpPr>
        <xdr:cNvPr id="431" name="フローチャート : 判断 430"/>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71391</xdr:rowOff>
    </xdr:from>
    <xdr:ext cx="736600" cy="259045"/>
    <xdr:sp macro="" textlink="">
      <xdr:nvSpPr>
        <xdr:cNvPr id="432" name="テキスト ボックス 431"/>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78994</xdr:rowOff>
    </xdr:from>
    <xdr:to>
      <xdr:col>21</xdr:col>
      <xdr:colOff>361950</xdr:colOff>
      <xdr:row>77</xdr:row>
      <xdr:rowOff>83565</xdr:rowOff>
    </xdr:to>
    <xdr:cxnSp macro="">
      <xdr:nvCxnSpPr>
        <xdr:cNvPr id="433" name="直線コネクタ 432"/>
        <xdr:cNvCxnSpPr/>
      </xdr:nvCxnSpPr>
      <xdr:spPr>
        <a:xfrm flipV="1">
          <a:off x="13893800" y="13280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4" name="フローチャート : 判断 433"/>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35" name="テキスト ボックス 434"/>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74422</xdr:rowOff>
    </xdr:from>
    <xdr:to>
      <xdr:col>20</xdr:col>
      <xdr:colOff>158750</xdr:colOff>
      <xdr:row>77</xdr:row>
      <xdr:rowOff>83565</xdr:rowOff>
    </xdr:to>
    <xdr:cxnSp macro="">
      <xdr:nvCxnSpPr>
        <xdr:cNvPr id="436" name="直線コネクタ 435"/>
        <xdr:cNvCxnSpPr/>
      </xdr:nvCxnSpPr>
      <xdr:spPr>
        <a:xfrm>
          <a:off x="13004800" y="132760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117348</xdr:rowOff>
    </xdr:from>
    <xdr:to>
      <xdr:col>20</xdr:col>
      <xdr:colOff>209550</xdr:colOff>
      <xdr:row>77</xdr:row>
      <xdr:rowOff>47498</xdr:rowOff>
    </xdr:to>
    <xdr:sp macro="" textlink="">
      <xdr:nvSpPr>
        <xdr:cNvPr id="437" name="フローチャート : 判断 436"/>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57675</xdr:rowOff>
    </xdr:from>
    <xdr:ext cx="762000" cy="259045"/>
    <xdr:sp macro="" textlink="">
      <xdr:nvSpPr>
        <xdr:cNvPr id="438" name="テキスト ボックス 437"/>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9" name="フローチャート : 判断 438"/>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0" name="テキスト ボックス 439"/>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110489</xdr:rowOff>
    </xdr:from>
    <xdr:to>
      <xdr:col>24</xdr:col>
      <xdr:colOff>82550</xdr:colOff>
      <xdr:row>78</xdr:row>
      <xdr:rowOff>40639</xdr:rowOff>
    </xdr:to>
    <xdr:sp macro="" textlink="">
      <xdr:nvSpPr>
        <xdr:cNvPr id="446" name="円/楕円 445"/>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82566</xdr:rowOff>
    </xdr:from>
    <xdr:ext cx="762000" cy="259045"/>
    <xdr:sp macro="" textlink="">
      <xdr:nvSpPr>
        <xdr:cNvPr id="447"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147065</xdr:rowOff>
    </xdr:from>
    <xdr:to>
      <xdr:col>22</xdr:col>
      <xdr:colOff>615950</xdr:colOff>
      <xdr:row>78</xdr:row>
      <xdr:rowOff>77215</xdr:rowOff>
    </xdr:to>
    <xdr:sp macro="" textlink="">
      <xdr:nvSpPr>
        <xdr:cNvPr id="448" name="円/楕円 447"/>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61992</xdr:rowOff>
    </xdr:from>
    <xdr:ext cx="736600" cy="259045"/>
    <xdr:sp macro="" textlink="">
      <xdr:nvSpPr>
        <xdr:cNvPr id="449" name="テキスト ボックス 448"/>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28194</xdr:rowOff>
    </xdr:from>
    <xdr:to>
      <xdr:col>21</xdr:col>
      <xdr:colOff>412750</xdr:colOff>
      <xdr:row>77</xdr:row>
      <xdr:rowOff>129794</xdr:rowOff>
    </xdr:to>
    <xdr:sp macro="" textlink="">
      <xdr:nvSpPr>
        <xdr:cNvPr id="450" name="円/楕円 449"/>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114571</xdr:rowOff>
    </xdr:from>
    <xdr:ext cx="762000" cy="259045"/>
    <xdr:sp macro="" textlink="">
      <xdr:nvSpPr>
        <xdr:cNvPr id="451" name="テキスト ボックス 450"/>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32765</xdr:rowOff>
    </xdr:from>
    <xdr:to>
      <xdr:col>20</xdr:col>
      <xdr:colOff>209550</xdr:colOff>
      <xdr:row>77</xdr:row>
      <xdr:rowOff>134365</xdr:rowOff>
    </xdr:to>
    <xdr:sp macro="" textlink="">
      <xdr:nvSpPr>
        <xdr:cNvPr id="452" name="円/楕円 451"/>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119142</xdr:rowOff>
    </xdr:from>
    <xdr:ext cx="762000" cy="259045"/>
    <xdr:sp macro="" textlink="">
      <xdr:nvSpPr>
        <xdr:cNvPr id="453" name="テキスト ボックス 452"/>
        <xdr:cNvSpPr txBox="1"/>
      </xdr:nvSpPr>
      <xdr:spPr>
        <a:xfrm>
          <a:off x="13512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23622</xdr:rowOff>
    </xdr:from>
    <xdr:to>
      <xdr:col>19</xdr:col>
      <xdr:colOff>6350</xdr:colOff>
      <xdr:row>77</xdr:row>
      <xdr:rowOff>125222</xdr:rowOff>
    </xdr:to>
    <xdr:sp macro="" textlink="">
      <xdr:nvSpPr>
        <xdr:cNvPr id="454" name="円/楕円 453"/>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109999</xdr:rowOff>
    </xdr:from>
    <xdr:ext cx="762000" cy="259045"/>
    <xdr:sp macro="" textlink="">
      <xdr:nvSpPr>
        <xdr:cNvPr id="455" name="テキスト ボックス 454"/>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大阪府岸和田市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54447</xdr:rowOff>
    </xdr:from>
    <xdr:to>
      <xdr:col>4</xdr:col>
      <xdr:colOff>1117600</xdr:colOff>
      <xdr:row>19</xdr:row>
      <xdr:rowOff>139388</xdr:rowOff>
    </xdr:to>
    <xdr:cxnSp macro="">
      <xdr:nvCxnSpPr>
        <xdr:cNvPr id="47" name="直線コネクタ 46"/>
        <xdr:cNvCxnSpPr/>
      </xdr:nvCxnSpPr>
      <xdr:spPr bwMode="auto">
        <a:xfrm flipV="1">
          <a:off x="5651500" y="1988022"/>
          <a:ext cx="0" cy="14565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111465</xdr:rowOff>
    </xdr:from>
    <xdr:ext cx="762000" cy="259045"/>
    <xdr:sp macro="" textlink="">
      <xdr:nvSpPr>
        <xdr:cNvPr id="48" name="人口1人当たり決算額の推移最小値テキスト130"/>
        <xdr:cNvSpPr txBox="1"/>
      </xdr:nvSpPr>
      <xdr:spPr>
        <a:xfrm>
          <a:off x="5740400" y="341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45,079</a:t>
          </a:r>
          <a:endParaRPr kumimoji="1" lang="ja-JP" altLang="en-US" sz="1000" b="1">
            <a:latin typeface="ＭＳ Ｐゴシック"/>
          </a:endParaRPr>
        </a:p>
      </xdr:txBody>
    </xdr:sp>
    <xdr:clientData/>
  </xdr:oneCellAnchor>
  <xdr:twoCellAnchor>
    <xdr:from>
      <xdr:col>4</xdr:col>
      <xdr:colOff>1028700</xdr:colOff>
      <xdr:row>19</xdr:row>
      <xdr:rowOff>139388</xdr:rowOff>
    </xdr:from>
    <xdr:to>
      <xdr:col>5</xdr:col>
      <xdr:colOff>73025</xdr:colOff>
      <xdr:row>19</xdr:row>
      <xdr:rowOff>139388</xdr:rowOff>
    </xdr:to>
    <xdr:cxnSp macro="">
      <xdr:nvCxnSpPr>
        <xdr:cNvPr id="49" name="直線コネクタ 48"/>
        <xdr:cNvCxnSpPr/>
      </xdr:nvCxnSpPr>
      <xdr:spPr bwMode="auto">
        <a:xfrm>
          <a:off x="5562600" y="3444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140824</xdr:rowOff>
    </xdr:from>
    <xdr:ext cx="762000" cy="259045"/>
    <xdr:sp macro="" textlink="">
      <xdr:nvSpPr>
        <xdr:cNvPr id="50" name="人口1人当たり決算額の推移最大値テキスト130"/>
        <xdr:cNvSpPr txBox="1"/>
      </xdr:nvSpPr>
      <xdr:spPr>
        <a:xfrm>
          <a:off x="5740400" y="1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89,680</a:t>
          </a:r>
          <a:endParaRPr kumimoji="1" lang="ja-JP" altLang="en-US" sz="1000" b="1">
            <a:latin typeface="ＭＳ Ｐゴシック"/>
          </a:endParaRPr>
        </a:p>
      </xdr:txBody>
    </xdr:sp>
    <xdr:clientData/>
  </xdr:oneCellAnchor>
  <xdr:twoCellAnchor>
    <xdr:from>
      <xdr:col>4</xdr:col>
      <xdr:colOff>1028700</xdr:colOff>
      <xdr:row>11</xdr:row>
      <xdr:rowOff>54447</xdr:rowOff>
    </xdr:from>
    <xdr:to>
      <xdr:col>5</xdr:col>
      <xdr:colOff>73025</xdr:colOff>
      <xdr:row>11</xdr:row>
      <xdr:rowOff>54447</xdr:rowOff>
    </xdr:to>
    <xdr:cxnSp macro="">
      <xdr:nvCxnSpPr>
        <xdr:cNvPr id="51" name="直線コネクタ 50"/>
        <xdr:cNvCxnSpPr/>
      </xdr:nvCxnSpPr>
      <xdr:spPr bwMode="auto">
        <a:xfrm>
          <a:off x="5562600" y="19880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137265</xdr:rowOff>
    </xdr:from>
    <xdr:to>
      <xdr:col>4</xdr:col>
      <xdr:colOff>1117600</xdr:colOff>
      <xdr:row>17</xdr:row>
      <xdr:rowOff>9184</xdr:rowOff>
    </xdr:to>
    <xdr:cxnSp macro="">
      <xdr:nvCxnSpPr>
        <xdr:cNvPr id="52" name="直線コネクタ 51"/>
        <xdr:cNvCxnSpPr/>
      </xdr:nvCxnSpPr>
      <xdr:spPr bwMode="auto">
        <a:xfrm flipV="1">
          <a:off x="5003800" y="2928090"/>
          <a:ext cx="647700" cy="43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98290</xdr:rowOff>
    </xdr:from>
    <xdr:ext cx="762000" cy="259045"/>
    <xdr:sp macro="" textlink="">
      <xdr:nvSpPr>
        <xdr:cNvPr id="53" name="人口1人当たり決算額の推移平均値テキスト130"/>
        <xdr:cNvSpPr txBox="1"/>
      </xdr:nvSpPr>
      <xdr:spPr>
        <a:xfrm>
          <a:off x="5740400" y="2717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81763</xdr:rowOff>
    </xdr:from>
    <xdr:to>
      <xdr:col>5</xdr:col>
      <xdr:colOff>34925</xdr:colOff>
      <xdr:row>17</xdr:row>
      <xdr:rowOff>11913</xdr:rowOff>
    </xdr:to>
    <xdr:sp macro="" textlink="">
      <xdr:nvSpPr>
        <xdr:cNvPr id="54" name="フローチャート : 判断 53"/>
        <xdr:cNvSpPr/>
      </xdr:nvSpPr>
      <xdr:spPr bwMode="auto">
        <a:xfrm>
          <a:off x="56007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9184</xdr:rowOff>
    </xdr:from>
    <xdr:to>
      <xdr:col>4</xdr:col>
      <xdr:colOff>469900</xdr:colOff>
      <xdr:row>17</xdr:row>
      <xdr:rowOff>28680</xdr:rowOff>
    </xdr:to>
    <xdr:cxnSp macro="">
      <xdr:nvCxnSpPr>
        <xdr:cNvPr id="55" name="直線コネクタ 54"/>
        <xdr:cNvCxnSpPr/>
      </xdr:nvCxnSpPr>
      <xdr:spPr bwMode="auto">
        <a:xfrm flipV="1">
          <a:off x="4305300" y="2971459"/>
          <a:ext cx="698500" cy="19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140088</xdr:rowOff>
    </xdr:from>
    <xdr:to>
      <xdr:col>4</xdr:col>
      <xdr:colOff>520700</xdr:colOff>
      <xdr:row>17</xdr:row>
      <xdr:rowOff>70238</xdr:rowOff>
    </xdr:to>
    <xdr:sp macro="" textlink="">
      <xdr:nvSpPr>
        <xdr:cNvPr id="56" name="フローチャート : 判断 55"/>
        <xdr:cNvSpPr/>
      </xdr:nvSpPr>
      <xdr:spPr bwMode="auto">
        <a:xfrm>
          <a:off x="4953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55015</xdr:rowOff>
    </xdr:from>
    <xdr:ext cx="736600" cy="259045"/>
    <xdr:sp macro="" textlink="">
      <xdr:nvSpPr>
        <xdr:cNvPr id="57" name="テキスト ボックス 56"/>
        <xdr:cNvSpPr txBox="1"/>
      </xdr:nvSpPr>
      <xdr:spPr>
        <a:xfrm>
          <a:off x="4622800" y="3017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169237</xdr:rowOff>
    </xdr:from>
    <xdr:to>
      <xdr:col>3</xdr:col>
      <xdr:colOff>904875</xdr:colOff>
      <xdr:row>17</xdr:row>
      <xdr:rowOff>28680</xdr:rowOff>
    </xdr:to>
    <xdr:cxnSp macro="">
      <xdr:nvCxnSpPr>
        <xdr:cNvPr id="58" name="直線コネクタ 57"/>
        <xdr:cNvCxnSpPr/>
      </xdr:nvCxnSpPr>
      <xdr:spPr bwMode="auto">
        <a:xfrm>
          <a:off x="3606800" y="2960062"/>
          <a:ext cx="698500" cy="30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92213</xdr:rowOff>
    </xdr:from>
    <xdr:to>
      <xdr:col>3</xdr:col>
      <xdr:colOff>955675</xdr:colOff>
      <xdr:row>17</xdr:row>
      <xdr:rowOff>22363</xdr:rowOff>
    </xdr:to>
    <xdr:sp macro="" textlink="">
      <xdr:nvSpPr>
        <xdr:cNvPr id="59" name="フローチャート : 判断 58"/>
        <xdr:cNvSpPr/>
      </xdr:nvSpPr>
      <xdr:spPr bwMode="auto">
        <a:xfrm>
          <a:off x="4254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32540</xdr:rowOff>
    </xdr:from>
    <xdr:ext cx="762000" cy="259045"/>
    <xdr:sp macro="" textlink="">
      <xdr:nvSpPr>
        <xdr:cNvPr id="60" name="テキスト ボックス 59"/>
        <xdr:cNvSpPr txBox="1"/>
      </xdr:nvSpPr>
      <xdr:spPr>
        <a:xfrm>
          <a:off x="3924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169237</xdr:rowOff>
    </xdr:from>
    <xdr:to>
      <xdr:col>3</xdr:col>
      <xdr:colOff>206375</xdr:colOff>
      <xdr:row>17</xdr:row>
      <xdr:rowOff>26492</xdr:rowOff>
    </xdr:to>
    <xdr:cxnSp macro="">
      <xdr:nvCxnSpPr>
        <xdr:cNvPr id="61" name="直線コネクタ 60"/>
        <xdr:cNvCxnSpPr/>
      </xdr:nvCxnSpPr>
      <xdr:spPr bwMode="auto">
        <a:xfrm flipV="1">
          <a:off x="2908300" y="2960062"/>
          <a:ext cx="698500" cy="28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15566</xdr:rowOff>
    </xdr:from>
    <xdr:to>
      <xdr:col>3</xdr:col>
      <xdr:colOff>257175</xdr:colOff>
      <xdr:row>16</xdr:row>
      <xdr:rowOff>117166</xdr:rowOff>
    </xdr:to>
    <xdr:sp macro="" textlink="">
      <xdr:nvSpPr>
        <xdr:cNvPr id="62" name="フローチャート : 判断 61"/>
        <xdr:cNvSpPr/>
      </xdr:nvSpPr>
      <xdr:spPr bwMode="auto">
        <a:xfrm>
          <a:off x="35560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127343</xdr:rowOff>
    </xdr:from>
    <xdr:ext cx="762000" cy="259045"/>
    <xdr:sp macro="" textlink="">
      <xdr:nvSpPr>
        <xdr:cNvPr id="63" name="テキスト ボックス 62"/>
        <xdr:cNvSpPr txBox="1"/>
      </xdr:nvSpPr>
      <xdr:spPr>
        <a:xfrm>
          <a:off x="32258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171406</xdr:rowOff>
    </xdr:from>
    <xdr:to>
      <xdr:col>2</xdr:col>
      <xdr:colOff>692150</xdr:colOff>
      <xdr:row>16</xdr:row>
      <xdr:rowOff>101556</xdr:rowOff>
    </xdr:to>
    <xdr:sp macro="" textlink="">
      <xdr:nvSpPr>
        <xdr:cNvPr id="64" name="フローチャート : 判断 63"/>
        <xdr:cNvSpPr/>
      </xdr:nvSpPr>
      <xdr:spPr bwMode="auto">
        <a:xfrm>
          <a:off x="28575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111733</xdr:rowOff>
    </xdr:from>
    <xdr:ext cx="762000" cy="259045"/>
    <xdr:sp macro="" textlink="">
      <xdr:nvSpPr>
        <xdr:cNvPr id="65" name="テキスト ボックス 64"/>
        <xdr:cNvSpPr txBox="1"/>
      </xdr:nvSpPr>
      <xdr:spPr>
        <a:xfrm>
          <a:off x="2527300" y="255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86465</xdr:rowOff>
    </xdr:from>
    <xdr:to>
      <xdr:col>5</xdr:col>
      <xdr:colOff>34925</xdr:colOff>
      <xdr:row>17</xdr:row>
      <xdr:rowOff>16615</xdr:rowOff>
    </xdr:to>
    <xdr:sp macro="" textlink="">
      <xdr:nvSpPr>
        <xdr:cNvPr id="71" name="円/楕円 70"/>
        <xdr:cNvSpPr/>
      </xdr:nvSpPr>
      <xdr:spPr bwMode="auto">
        <a:xfrm>
          <a:off x="5600700" y="2877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58542</xdr:rowOff>
    </xdr:from>
    <xdr:ext cx="762000" cy="259045"/>
    <xdr:sp macro="" textlink="">
      <xdr:nvSpPr>
        <xdr:cNvPr id="72" name="人口1人当たり決算額の推移該当値テキスト130"/>
        <xdr:cNvSpPr txBox="1"/>
      </xdr:nvSpPr>
      <xdr:spPr>
        <a:xfrm>
          <a:off x="5740400" y="284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60,894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129834</xdr:rowOff>
    </xdr:from>
    <xdr:to>
      <xdr:col>4</xdr:col>
      <xdr:colOff>520700</xdr:colOff>
      <xdr:row>17</xdr:row>
      <xdr:rowOff>59984</xdr:rowOff>
    </xdr:to>
    <xdr:sp macro="" textlink="">
      <xdr:nvSpPr>
        <xdr:cNvPr id="73" name="円/楕円 72"/>
        <xdr:cNvSpPr/>
      </xdr:nvSpPr>
      <xdr:spPr bwMode="auto">
        <a:xfrm>
          <a:off x="4953000" y="2920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70161</xdr:rowOff>
    </xdr:from>
    <xdr:ext cx="736600" cy="259045"/>
    <xdr:sp macro="" textlink="">
      <xdr:nvSpPr>
        <xdr:cNvPr id="74" name="テキスト ボックス 73"/>
        <xdr:cNvSpPr txBox="1"/>
      </xdr:nvSpPr>
      <xdr:spPr>
        <a:xfrm>
          <a:off x="4622800" y="268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59,566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149330</xdr:rowOff>
    </xdr:from>
    <xdr:to>
      <xdr:col>3</xdr:col>
      <xdr:colOff>955675</xdr:colOff>
      <xdr:row>17</xdr:row>
      <xdr:rowOff>79480</xdr:rowOff>
    </xdr:to>
    <xdr:sp macro="" textlink="">
      <xdr:nvSpPr>
        <xdr:cNvPr id="75" name="円/楕円 74"/>
        <xdr:cNvSpPr/>
      </xdr:nvSpPr>
      <xdr:spPr bwMode="auto">
        <a:xfrm>
          <a:off x="4254500" y="2940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64257</xdr:rowOff>
    </xdr:from>
    <xdr:ext cx="762000" cy="259045"/>
    <xdr:sp macro="" textlink="">
      <xdr:nvSpPr>
        <xdr:cNvPr id="76" name="テキスト ボックス 75"/>
        <xdr:cNvSpPr txBox="1"/>
      </xdr:nvSpPr>
      <xdr:spPr>
        <a:xfrm>
          <a:off x="3924300" y="302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58,969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118437</xdr:rowOff>
    </xdr:from>
    <xdr:to>
      <xdr:col>3</xdr:col>
      <xdr:colOff>257175</xdr:colOff>
      <xdr:row>17</xdr:row>
      <xdr:rowOff>48587</xdr:rowOff>
    </xdr:to>
    <xdr:sp macro="" textlink="">
      <xdr:nvSpPr>
        <xdr:cNvPr id="77" name="円/楕円 76"/>
        <xdr:cNvSpPr/>
      </xdr:nvSpPr>
      <xdr:spPr bwMode="auto">
        <a:xfrm>
          <a:off x="3556000" y="2909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33364</xdr:rowOff>
    </xdr:from>
    <xdr:ext cx="762000" cy="259045"/>
    <xdr:sp macro="" textlink="">
      <xdr:nvSpPr>
        <xdr:cNvPr id="78" name="テキスト ボックス 77"/>
        <xdr:cNvSpPr txBox="1"/>
      </xdr:nvSpPr>
      <xdr:spPr>
        <a:xfrm>
          <a:off x="3225800" y="299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59,915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147142</xdr:rowOff>
    </xdr:from>
    <xdr:to>
      <xdr:col>2</xdr:col>
      <xdr:colOff>692150</xdr:colOff>
      <xdr:row>17</xdr:row>
      <xdr:rowOff>77292</xdr:rowOff>
    </xdr:to>
    <xdr:sp macro="" textlink="">
      <xdr:nvSpPr>
        <xdr:cNvPr id="79" name="円/楕円 78"/>
        <xdr:cNvSpPr/>
      </xdr:nvSpPr>
      <xdr:spPr bwMode="auto">
        <a:xfrm>
          <a:off x="2857500" y="2937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62069</xdr:rowOff>
    </xdr:from>
    <xdr:ext cx="762000" cy="259045"/>
    <xdr:sp macro="" textlink="">
      <xdr:nvSpPr>
        <xdr:cNvPr id="80" name="テキスト ボックス 79"/>
        <xdr:cNvSpPr txBox="1"/>
      </xdr:nvSpPr>
      <xdr:spPr>
        <a:xfrm>
          <a:off x="2527300" y="302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234703</xdr:rowOff>
    </xdr:from>
    <xdr:to>
      <xdr:col>4</xdr:col>
      <xdr:colOff>1117600</xdr:colOff>
      <xdr:row>38</xdr:row>
      <xdr:rowOff>5940</xdr:rowOff>
    </xdr:to>
    <xdr:cxnSp macro="">
      <xdr:nvCxnSpPr>
        <xdr:cNvPr id="110" name="直線コネクタ 109"/>
        <xdr:cNvCxnSpPr/>
      </xdr:nvCxnSpPr>
      <xdr:spPr bwMode="auto">
        <a:xfrm flipV="1">
          <a:off x="5651500" y="6159253"/>
          <a:ext cx="0" cy="13142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320917</xdr:rowOff>
    </xdr:from>
    <xdr:ext cx="762000" cy="259045"/>
    <xdr:sp macro="" textlink="">
      <xdr:nvSpPr>
        <xdr:cNvPr id="111" name="人口1人当たり決算額の推移最小値テキスト445"/>
        <xdr:cNvSpPr txBox="1"/>
      </xdr:nvSpPr>
      <xdr:spPr>
        <a:xfrm>
          <a:off x="5740400" y="74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4</xdr:col>
      <xdr:colOff>1028700</xdr:colOff>
      <xdr:row>38</xdr:row>
      <xdr:rowOff>5940</xdr:rowOff>
    </xdr:from>
    <xdr:to>
      <xdr:col>5</xdr:col>
      <xdr:colOff>73025</xdr:colOff>
      <xdr:row>38</xdr:row>
      <xdr:rowOff>5940</xdr:rowOff>
    </xdr:to>
    <xdr:cxnSp macro="">
      <xdr:nvCxnSpPr>
        <xdr:cNvPr id="112" name="直線コネクタ 111"/>
        <xdr:cNvCxnSpPr/>
      </xdr:nvCxnSpPr>
      <xdr:spPr bwMode="auto">
        <a:xfrm>
          <a:off x="5562600" y="7473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149630</xdr:rowOff>
    </xdr:from>
    <xdr:ext cx="762000" cy="259045"/>
    <xdr:sp macro="" textlink="">
      <xdr:nvSpPr>
        <xdr:cNvPr id="113" name="人口1人当たり決算額の推移最大値テキスト445"/>
        <xdr:cNvSpPr txBox="1"/>
      </xdr:nvSpPr>
      <xdr:spPr>
        <a:xfrm>
          <a:off x="5740400" y="590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34,452</a:t>
          </a:r>
          <a:endParaRPr kumimoji="1" lang="ja-JP" altLang="en-US" sz="1000" b="1">
            <a:latin typeface="ＭＳ Ｐゴシック"/>
          </a:endParaRPr>
        </a:p>
      </xdr:txBody>
    </xdr:sp>
    <xdr:clientData/>
  </xdr:oneCellAnchor>
  <xdr:twoCellAnchor>
    <xdr:from>
      <xdr:col>4</xdr:col>
      <xdr:colOff>1028700</xdr:colOff>
      <xdr:row>33</xdr:row>
      <xdr:rowOff>234703</xdr:rowOff>
    </xdr:from>
    <xdr:to>
      <xdr:col>5</xdr:col>
      <xdr:colOff>73025</xdr:colOff>
      <xdr:row>33</xdr:row>
      <xdr:rowOff>234703</xdr:rowOff>
    </xdr:to>
    <xdr:cxnSp macro="">
      <xdr:nvCxnSpPr>
        <xdr:cNvPr id="114" name="直線コネクタ 113"/>
        <xdr:cNvCxnSpPr/>
      </xdr:nvCxnSpPr>
      <xdr:spPr bwMode="auto">
        <a:xfrm>
          <a:off x="5562600" y="615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170859</xdr:rowOff>
    </xdr:from>
    <xdr:to>
      <xdr:col>4</xdr:col>
      <xdr:colOff>1117600</xdr:colOff>
      <xdr:row>35</xdr:row>
      <xdr:rowOff>1694</xdr:rowOff>
    </xdr:to>
    <xdr:cxnSp macro="">
      <xdr:nvCxnSpPr>
        <xdr:cNvPr id="115" name="直線コネクタ 114"/>
        <xdr:cNvCxnSpPr/>
      </xdr:nvCxnSpPr>
      <xdr:spPr bwMode="auto">
        <a:xfrm>
          <a:off x="5003800" y="6438309"/>
          <a:ext cx="647700" cy="173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260320</xdr:rowOff>
    </xdr:from>
    <xdr:ext cx="762000" cy="259045"/>
    <xdr:sp macro="" textlink="">
      <xdr:nvSpPr>
        <xdr:cNvPr id="116" name="人口1人当たり決算額の推移平均値テキスト445"/>
        <xdr:cNvSpPr txBox="1"/>
      </xdr:nvSpPr>
      <xdr:spPr>
        <a:xfrm>
          <a:off x="5740400" y="6870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288243</xdr:rowOff>
    </xdr:from>
    <xdr:to>
      <xdr:col>5</xdr:col>
      <xdr:colOff>34925</xdr:colOff>
      <xdr:row>36</xdr:row>
      <xdr:rowOff>46943</xdr:rowOff>
    </xdr:to>
    <xdr:sp macro="" textlink="">
      <xdr:nvSpPr>
        <xdr:cNvPr id="117" name="フローチャート : 判断 116"/>
        <xdr:cNvSpPr/>
      </xdr:nvSpPr>
      <xdr:spPr bwMode="auto">
        <a:xfrm>
          <a:off x="5600700" y="6898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170859</xdr:rowOff>
    </xdr:from>
    <xdr:to>
      <xdr:col>4</xdr:col>
      <xdr:colOff>469900</xdr:colOff>
      <xdr:row>34</xdr:row>
      <xdr:rowOff>197735</xdr:rowOff>
    </xdr:to>
    <xdr:cxnSp macro="">
      <xdr:nvCxnSpPr>
        <xdr:cNvPr id="118" name="直線コネクタ 117"/>
        <xdr:cNvCxnSpPr/>
      </xdr:nvCxnSpPr>
      <xdr:spPr bwMode="auto">
        <a:xfrm flipV="1">
          <a:off x="4305300" y="6438309"/>
          <a:ext cx="698500" cy="26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218585</xdr:rowOff>
    </xdr:from>
    <xdr:to>
      <xdr:col>4</xdr:col>
      <xdr:colOff>520700</xdr:colOff>
      <xdr:row>35</xdr:row>
      <xdr:rowOff>320185</xdr:rowOff>
    </xdr:to>
    <xdr:sp macro="" textlink="">
      <xdr:nvSpPr>
        <xdr:cNvPr id="119" name="フローチャート : 判断 118"/>
        <xdr:cNvSpPr/>
      </xdr:nvSpPr>
      <xdr:spPr bwMode="auto">
        <a:xfrm>
          <a:off x="49530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304962</xdr:rowOff>
    </xdr:from>
    <xdr:ext cx="736600" cy="259045"/>
    <xdr:sp macro="" textlink="">
      <xdr:nvSpPr>
        <xdr:cNvPr id="120" name="テキスト ボックス 119"/>
        <xdr:cNvSpPr txBox="1"/>
      </xdr:nvSpPr>
      <xdr:spPr>
        <a:xfrm>
          <a:off x="4622800" y="6915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197735</xdr:rowOff>
    </xdr:from>
    <xdr:to>
      <xdr:col>3</xdr:col>
      <xdr:colOff>904875</xdr:colOff>
      <xdr:row>34</xdr:row>
      <xdr:rowOff>215142</xdr:rowOff>
    </xdr:to>
    <xdr:cxnSp macro="">
      <xdr:nvCxnSpPr>
        <xdr:cNvPr id="121" name="直線コネクタ 120"/>
        <xdr:cNvCxnSpPr/>
      </xdr:nvCxnSpPr>
      <xdr:spPr bwMode="auto">
        <a:xfrm flipV="1">
          <a:off x="3606800" y="6465185"/>
          <a:ext cx="698500" cy="17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189357</xdr:rowOff>
    </xdr:from>
    <xdr:to>
      <xdr:col>3</xdr:col>
      <xdr:colOff>955675</xdr:colOff>
      <xdr:row>35</xdr:row>
      <xdr:rowOff>290957</xdr:rowOff>
    </xdr:to>
    <xdr:sp macro="" textlink="">
      <xdr:nvSpPr>
        <xdr:cNvPr id="122" name="フローチャート : 判断 121"/>
        <xdr:cNvSpPr/>
      </xdr:nvSpPr>
      <xdr:spPr bwMode="auto">
        <a:xfrm>
          <a:off x="42545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275734</xdr:rowOff>
    </xdr:from>
    <xdr:ext cx="762000" cy="259045"/>
    <xdr:sp macro="" textlink="">
      <xdr:nvSpPr>
        <xdr:cNvPr id="123" name="テキスト ボックス 122"/>
        <xdr:cNvSpPr txBox="1"/>
      </xdr:nvSpPr>
      <xdr:spPr>
        <a:xfrm>
          <a:off x="3924300" y="688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160833</xdr:rowOff>
    </xdr:from>
    <xdr:to>
      <xdr:col>3</xdr:col>
      <xdr:colOff>206375</xdr:colOff>
      <xdr:row>34</xdr:row>
      <xdr:rowOff>215142</xdr:rowOff>
    </xdr:to>
    <xdr:cxnSp macro="">
      <xdr:nvCxnSpPr>
        <xdr:cNvPr id="124" name="直線コネクタ 123"/>
        <xdr:cNvCxnSpPr/>
      </xdr:nvCxnSpPr>
      <xdr:spPr bwMode="auto">
        <a:xfrm>
          <a:off x="2908300" y="6428283"/>
          <a:ext cx="698500" cy="54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178188</xdr:rowOff>
    </xdr:from>
    <xdr:to>
      <xdr:col>3</xdr:col>
      <xdr:colOff>257175</xdr:colOff>
      <xdr:row>35</xdr:row>
      <xdr:rowOff>279788</xdr:rowOff>
    </xdr:to>
    <xdr:sp macro="" textlink="">
      <xdr:nvSpPr>
        <xdr:cNvPr id="125" name="フローチャート : 判断 124"/>
        <xdr:cNvSpPr/>
      </xdr:nvSpPr>
      <xdr:spPr bwMode="auto">
        <a:xfrm>
          <a:off x="35560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264565</xdr:rowOff>
    </xdr:from>
    <xdr:ext cx="762000" cy="259045"/>
    <xdr:sp macro="" textlink="">
      <xdr:nvSpPr>
        <xdr:cNvPr id="126" name="テキスト ボックス 125"/>
        <xdr:cNvSpPr txBox="1"/>
      </xdr:nvSpPr>
      <xdr:spPr>
        <a:xfrm>
          <a:off x="3225800" y="68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130019</xdr:rowOff>
    </xdr:from>
    <xdr:to>
      <xdr:col>2</xdr:col>
      <xdr:colOff>692150</xdr:colOff>
      <xdr:row>35</xdr:row>
      <xdr:rowOff>231619</xdr:rowOff>
    </xdr:to>
    <xdr:sp macro="" textlink="">
      <xdr:nvSpPr>
        <xdr:cNvPr id="127" name="フローチャート : 判断 126"/>
        <xdr:cNvSpPr/>
      </xdr:nvSpPr>
      <xdr:spPr bwMode="auto">
        <a:xfrm>
          <a:off x="28575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216396</xdr:rowOff>
    </xdr:from>
    <xdr:ext cx="762000" cy="259045"/>
    <xdr:sp macro="" textlink="">
      <xdr:nvSpPr>
        <xdr:cNvPr id="128" name="テキスト ボックス 127"/>
        <xdr:cNvSpPr txBox="1"/>
      </xdr:nvSpPr>
      <xdr:spPr>
        <a:xfrm>
          <a:off x="2527300" y="68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293794</xdr:rowOff>
    </xdr:from>
    <xdr:to>
      <xdr:col>5</xdr:col>
      <xdr:colOff>34925</xdr:colOff>
      <xdr:row>35</xdr:row>
      <xdr:rowOff>52494</xdr:rowOff>
    </xdr:to>
    <xdr:sp macro="" textlink="">
      <xdr:nvSpPr>
        <xdr:cNvPr id="134" name="円/楕円 133"/>
        <xdr:cNvSpPr/>
      </xdr:nvSpPr>
      <xdr:spPr bwMode="auto">
        <a:xfrm>
          <a:off x="5600700" y="6561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138871</xdr:rowOff>
    </xdr:from>
    <xdr:ext cx="762000" cy="259045"/>
    <xdr:sp macro="" textlink="">
      <xdr:nvSpPr>
        <xdr:cNvPr id="135" name="人口1人当たり決算額の推移該当値テキスト445"/>
        <xdr:cNvSpPr txBox="1"/>
      </xdr:nvSpPr>
      <xdr:spPr>
        <a:xfrm>
          <a:off x="5740400" y="640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20,587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120059</xdr:rowOff>
    </xdr:from>
    <xdr:to>
      <xdr:col>4</xdr:col>
      <xdr:colOff>520700</xdr:colOff>
      <xdr:row>34</xdr:row>
      <xdr:rowOff>221659</xdr:rowOff>
    </xdr:to>
    <xdr:sp macro="" textlink="">
      <xdr:nvSpPr>
        <xdr:cNvPr id="136" name="円/楕円 135"/>
        <xdr:cNvSpPr/>
      </xdr:nvSpPr>
      <xdr:spPr bwMode="auto">
        <a:xfrm>
          <a:off x="4953000" y="6387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231836</xdr:rowOff>
    </xdr:from>
    <xdr:ext cx="736600" cy="259045"/>
    <xdr:sp macro="" textlink="">
      <xdr:nvSpPr>
        <xdr:cNvPr id="137" name="テキスト ボックス 136"/>
        <xdr:cNvSpPr txBox="1"/>
      </xdr:nvSpPr>
      <xdr:spPr>
        <a:xfrm>
          <a:off x="4622800" y="615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25,907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146935</xdr:rowOff>
    </xdr:from>
    <xdr:to>
      <xdr:col>3</xdr:col>
      <xdr:colOff>955675</xdr:colOff>
      <xdr:row>34</xdr:row>
      <xdr:rowOff>248535</xdr:rowOff>
    </xdr:to>
    <xdr:sp macro="" textlink="">
      <xdr:nvSpPr>
        <xdr:cNvPr id="138" name="円/楕円 137"/>
        <xdr:cNvSpPr/>
      </xdr:nvSpPr>
      <xdr:spPr bwMode="auto">
        <a:xfrm>
          <a:off x="4254500" y="6414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258712</xdr:rowOff>
    </xdr:from>
    <xdr:ext cx="762000" cy="259045"/>
    <xdr:sp macro="" textlink="">
      <xdr:nvSpPr>
        <xdr:cNvPr id="139" name="テキスト ボックス 138"/>
        <xdr:cNvSpPr txBox="1"/>
      </xdr:nvSpPr>
      <xdr:spPr>
        <a:xfrm>
          <a:off x="3924300" y="618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25,084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164342</xdr:rowOff>
    </xdr:from>
    <xdr:to>
      <xdr:col>3</xdr:col>
      <xdr:colOff>257175</xdr:colOff>
      <xdr:row>34</xdr:row>
      <xdr:rowOff>265942</xdr:rowOff>
    </xdr:to>
    <xdr:sp macro="" textlink="">
      <xdr:nvSpPr>
        <xdr:cNvPr id="140" name="円/楕円 139"/>
        <xdr:cNvSpPr/>
      </xdr:nvSpPr>
      <xdr:spPr bwMode="auto">
        <a:xfrm>
          <a:off x="3556000" y="6431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276119</xdr:rowOff>
    </xdr:from>
    <xdr:ext cx="762000" cy="259045"/>
    <xdr:sp macro="" textlink="">
      <xdr:nvSpPr>
        <xdr:cNvPr id="141" name="テキスト ボックス 140"/>
        <xdr:cNvSpPr txBox="1"/>
      </xdr:nvSpPr>
      <xdr:spPr>
        <a:xfrm>
          <a:off x="3225800" y="620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24,551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110033</xdr:rowOff>
    </xdr:from>
    <xdr:to>
      <xdr:col>2</xdr:col>
      <xdr:colOff>692150</xdr:colOff>
      <xdr:row>34</xdr:row>
      <xdr:rowOff>211633</xdr:rowOff>
    </xdr:to>
    <xdr:sp macro="" textlink="">
      <xdr:nvSpPr>
        <xdr:cNvPr id="142" name="円/楕円 141"/>
        <xdr:cNvSpPr/>
      </xdr:nvSpPr>
      <xdr:spPr bwMode="auto">
        <a:xfrm>
          <a:off x="2857500" y="6377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221810</xdr:rowOff>
    </xdr:from>
    <xdr:ext cx="762000" cy="259045"/>
    <xdr:sp macro="" textlink="">
      <xdr:nvSpPr>
        <xdr:cNvPr id="143" name="テキスト ボックス 142"/>
        <xdr:cNvSpPr txBox="1"/>
      </xdr:nvSpPr>
      <xdr:spPr>
        <a:xfrm>
          <a:off x="2527300" y="614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50" b="0" i="0" baseline="0">
              <a:solidFill>
                <a:schemeClr val="dk1"/>
              </a:solidFill>
              <a:effectLst/>
              <a:latin typeface="+mn-lt"/>
              <a:ea typeface="+mn-ea"/>
              <a:cs typeface="+mn-cs"/>
            </a:rPr>
            <a:t>　三位一体改革後、財政構造上の問題が顕在化し、平成17年度に実質単年度収支は赤字に陥ったが、平成19年度以降、「きしわだ行財政再生プラン」（平成19年3月策定。計画期間：平成19年度～平成23年度）に基づき、職員数の削減、給与の適正化を中心とする行財政改革に集中的に取り組んだことにより、黒字体質への転換に成功した。</a:t>
          </a:r>
          <a:r>
            <a:rPr lang="ja-JP" altLang="en-US" sz="1050" b="0" i="0" baseline="0">
              <a:solidFill>
                <a:schemeClr val="dk1"/>
              </a:solidFill>
              <a:effectLst/>
              <a:latin typeface="+mn-lt"/>
              <a:ea typeface="+mn-ea"/>
              <a:cs typeface="+mn-cs"/>
            </a:rPr>
            <a:t>しかしながら、</a:t>
          </a:r>
          <a:r>
            <a:rPr lang="ja-JP" altLang="ja-JP"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25</a:t>
          </a:r>
          <a:r>
            <a:rPr lang="ja-JP" altLang="ja-JP" sz="1050" b="0" i="0" baseline="0">
              <a:solidFill>
                <a:schemeClr val="dk1"/>
              </a:solidFill>
              <a:effectLst/>
              <a:latin typeface="+mn-lt"/>
              <a:ea typeface="+mn-ea"/>
              <a:cs typeface="+mn-cs"/>
            </a:rPr>
            <a:t>年度</a:t>
          </a:r>
          <a:r>
            <a:rPr lang="ja-JP" altLang="en-US" sz="1050" b="0" i="0" baseline="0">
              <a:solidFill>
                <a:schemeClr val="dk1"/>
              </a:solidFill>
              <a:effectLst/>
              <a:latin typeface="+mn-lt"/>
              <a:ea typeface="+mn-ea"/>
              <a:cs typeface="+mn-cs"/>
            </a:rPr>
            <a:t>に</a:t>
          </a:r>
          <a:r>
            <a:rPr lang="ja-JP" altLang="ja-JP" sz="1050" b="0" i="0" baseline="0">
              <a:solidFill>
                <a:schemeClr val="dk1"/>
              </a:solidFill>
              <a:effectLst/>
              <a:latin typeface="+mn-lt"/>
              <a:ea typeface="+mn-ea"/>
              <a:cs typeface="+mn-cs"/>
            </a:rPr>
            <a:t>は扶助費</a:t>
          </a:r>
          <a:r>
            <a:rPr lang="ja-JP" altLang="en-US"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繰出金</a:t>
          </a:r>
          <a:r>
            <a:rPr lang="ja-JP" altLang="en-US" sz="1050" b="0" i="0" baseline="0">
              <a:solidFill>
                <a:schemeClr val="dk1"/>
              </a:solidFill>
              <a:effectLst/>
              <a:latin typeface="+mn-lt"/>
              <a:ea typeface="+mn-ea"/>
              <a:cs typeface="+mn-cs"/>
            </a:rPr>
            <a:t>および</a:t>
          </a:r>
          <a:r>
            <a:rPr lang="ja-JP" altLang="ja-JP" sz="1050" b="0" i="0" baseline="0">
              <a:solidFill>
                <a:schemeClr val="dk1"/>
              </a:solidFill>
              <a:effectLst/>
              <a:latin typeface="+mn-lt"/>
              <a:ea typeface="+mn-ea"/>
              <a:cs typeface="+mn-cs"/>
            </a:rPr>
            <a:t>人件費</a:t>
          </a:r>
          <a:r>
            <a:rPr lang="ja-JP" altLang="en-US" sz="1050" b="0" i="0" baseline="0">
              <a:solidFill>
                <a:schemeClr val="dk1"/>
              </a:solidFill>
              <a:effectLst/>
              <a:latin typeface="+mn-lt"/>
              <a:ea typeface="+mn-ea"/>
              <a:cs typeface="+mn-cs"/>
            </a:rPr>
            <a:t>等の増加により</a:t>
          </a:r>
          <a:r>
            <a:rPr lang="ja-JP" altLang="ja-JP" sz="1050" b="0" i="0" baseline="0">
              <a:solidFill>
                <a:schemeClr val="dk1"/>
              </a:solidFill>
              <a:effectLst/>
              <a:latin typeface="+mn-lt"/>
              <a:ea typeface="+mn-ea"/>
              <a:cs typeface="+mn-cs"/>
            </a:rPr>
            <a:t>収支が悪化。実質単年度収支</a:t>
          </a:r>
          <a:r>
            <a:rPr lang="ja-JP" altLang="en-US" sz="1050" b="0" i="0" baseline="0">
              <a:solidFill>
                <a:schemeClr val="dk1"/>
              </a:solidFill>
              <a:effectLst/>
              <a:latin typeface="+mn-lt"/>
              <a:ea typeface="+mn-ea"/>
              <a:cs typeface="+mn-cs"/>
            </a:rPr>
            <a:t>は</a:t>
          </a:r>
          <a:r>
            <a:rPr lang="ja-JP" altLang="ja-JP" sz="1050" b="0" i="0" baseline="0">
              <a:solidFill>
                <a:schemeClr val="dk1"/>
              </a:solidFill>
              <a:effectLst/>
              <a:latin typeface="+mn-lt"/>
              <a:ea typeface="+mn-ea"/>
              <a:cs typeface="+mn-cs"/>
            </a:rPr>
            <a:t>赤字となった。</a:t>
          </a:r>
          <a:r>
            <a:rPr lang="ja-JP" altLang="en-US"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26</a:t>
          </a:r>
          <a:r>
            <a:rPr lang="ja-JP" altLang="en-US" sz="1050" b="0" i="0" baseline="0">
              <a:solidFill>
                <a:schemeClr val="dk1"/>
              </a:solidFill>
              <a:effectLst/>
              <a:latin typeface="+mn-lt"/>
              <a:ea typeface="+mn-ea"/>
              <a:cs typeface="+mn-cs"/>
            </a:rPr>
            <a:t>年度においては積立金の取崩しは無かったものの、扶助費の増加が主な要因となり、</a:t>
          </a:r>
          <a:r>
            <a:rPr lang="ja-JP" altLang="ja-JP" sz="1050" b="0" i="0" baseline="0">
              <a:solidFill>
                <a:schemeClr val="dk1"/>
              </a:solidFill>
              <a:effectLst/>
              <a:latin typeface="+mn-lt"/>
              <a:ea typeface="+mn-ea"/>
              <a:cs typeface="+mn-cs"/>
            </a:rPr>
            <a:t>実質単年度収支</a:t>
          </a:r>
          <a:r>
            <a:rPr lang="ja-JP" altLang="en-US" sz="1050" b="0" i="0" baseline="0">
              <a:solidFill>
                <a:schemeClr val="dk1"/>
              </a:solidFill>
              <a:effectLst/>
              <a:latin typeface="+mn-lt"/>
              <a:ea typeface="+mn-ea"/>
              <a:cs typeface="+mn-cs"/>
            </a:rPr>
            <a:t>は</a:t>
          </a:r>
          <a:r>
            <a:rPr lang="ja-JP" altLang="ja-JP" sz="1050" b="0" i="0" baseline="0">
              <a:solidFill>
                <a:schemeClr val="dk1"/>
              </a:solidFill>
              <a:effectLst/>
              <a:latin typeface="+mn-lt"/>
              <a:ea typeface="+mn-ea"/>
              <a:cs typeface="+mn-cs"/>
            </a:rPr>
            <a:t>赤字</a:t>
          </a:r>
          <a:r>
            <a:rPr lang="ja-JP" altLang="en-US" sz="1050" b="0" i="0" baseline="0">
              <a:solidFill>
                <a:schemeClr val="dk1"/>
              </a:solidFill>
              <a:effectLst/>
              <a:latin typeface="+mn-lt"/>
              <a:ea typeface="+mn-ea"/>
              <a:cs typeface="+mn-cs"/>
            </a:rPr>
            <a:t>となっている。</a:t>
          </a:r>
          <a:endParaRPr lang="ja-JP" altLang="ja-JP" sz="1200">
            <a:effectLst/>
          </a:endParaRPr>
        </a:p>
        <a:p>
          <a:pPr rtl="0"/>
          <a:r>
            <a:rPr lang="ja-JP" altLang="ja-JP" sz="1050" b="0" i="0" baseline="0">
              <a:solidFill>
                <a:schemeClr val="dk1"/>
              </a:solidFill>
              <a:effectLst/>
              <a:latin typeface="+mn-lt"/>
              <a:ea typeface="+mn-ea"/>
              <a:cs typeface="+mn-cs"/>
            </a:rPr>
            <a:t>　今後は、</a:t>
          </a:r>
          <a:r>
            <a:rPr lang="ja-JP" altLang="en-US" sz="1050" b="0" i="0" baseline="0">
              <a:solidFill>
                <a:schemeClr val="dk1"/>
              </a:solidFill>
              <a:effectLst/>
              <a:latin typeface="+mn-lt"/>
              <a:ea typeface="+mn-ea"/>
              <a:cs typeface="+mn-cs"/>
            </a:rPr>
            <a:t>事業の選択と</a:t>
          </a:r>
          <a:r>
            <a:rPr lang="ja-JP" altLang="en-US" sz="1050" b="0" i="0" baseline="0">
              <a:solidFill>
                <a:sysClr val="windowText" lastClr="000000"/>
              </a:solidFill>
              <a:effectLst/>
              <a:latin typeface="+mn-lt"/>
              <a:ea typeface="+mn-ea"/>
              <a:cs typeface="+mn-cs"/>
            </a:rPr>
            <a:t>集中を推</a:t>
          </a:r>
          <a:r>
            <a:rPr lang="ja-JP" altLang="en-US" sz="1050" b="0" i="0" baseline="0">
              <a:solidFill>
                <a:schemeClr val="dk1"/>
              </a:solidFill>
              <a:effectLst/>
              <a:latin typeface="+mn-lt"/>
              <a:ea typeface="+mn-ea"/>
              <a:cs typeface="+mn-cs"/>
            </a:rPr>
            <a:t>進し、</a:t>
          </a:r>
          <a:r>
            <a:rPr lang="ja-JP" altLang="ja-JP" sz="1050" b="0" i="0" baseline="0">
              <a:solidFill>
                <a:schemeClr val="dk1"/>
              </a:solidFill>
              <a:effectLst/>
              <a:latin typeface="+mn-lt"/>
              <a:ea typeface="+mn-ea"/>
              <a:cs typeface="+mn-cs"/>
            </a:rPr>
            <a:t>実質単年度収支の黒字化</a:t>
          </a:r>
          <a:r>
            <a:rPr lang="ja-JP" altLang="en-US" sz="1050" b="0" i="0" baseline="0">
              <a:solidFill>
                <a:schemeClr val="dk1"/>
              </a:solidFill>
              <a:effectLst/>
              <a:latin typeface="+mn-lt"/>
              <a:ea typeface="+mn-ea"/>
              <a:cs typeface="+mn-cs"/>
            </a:rPr>
            <a:t>および</a:t>
          </a:r>
          <a:r>
            <a:rPr lang="ja-JP" altLang="ja-JP" sz="1050" b="0" i="0" baseline="0">
              <a:solidFill>
                <a:schemeClr val="dk1"/>
              </a:solidFill>
              <a:effectLst/>
              <a:latin typeface="+mn-lt"/>
              <a:ea typeface="+mn-ea"/>
              <a:cs typeface="+mn-cs"/>
            </a:rPr>
            <a:t>黒字</a:t>
          </a:r>
          <a:r>
            <a:rPr lang="ja-JP" altLang="en-US" sz="1050" b="0" i="0" baseline="0">
              <a:solidFill>
                <a:schemeClr val="dk1"/>
              </a:solidFill>
              <a:effectLst/>
              <a:latin typeface="+mn-lt"/>
              <a:ea typeface="+mn-ea"/>
              <a:cs typeface="+mn-cs"/>
            </a:rPr>
            <a:t>の</a:t>
          </a:r>
          <a:r>
            <a:rPr lang="ja-JP" altLang="ja-JP" sz="1050" b="0" i="0" baseline="0">
              <a:solidFill>
                <a:schemeClr val="dk1"/>
              </a:solidFill>
              <a:effectLst/>
              <a:latin typeface="+mn-lt"/>
              <a:ea typeface="+mn-ea"/>
              <a:cs typeface="+mn-cs"/>
            </a:rPr>
            <a:t>維持</a:t>
          </a:r>
          <a:r>
            <a:rPr lang="ja-JP" altLang="en-US" sz="1050" b="0" i="0" baseline="0">
              <a:solidFill>
                <a:schemeClr val="dk1"/>
              </a:solidFill>
              <a:effectLst/>
              <a:latin typeface="+mn-lt"/>
              <a:ea typeface="+mn-ea"/>
              <a:cs typeface="+mn-cs"/>
            </a:rPr>
            <a:t>がで</a:t>
          </a:r>
          <a:r>
            <a:rPr lang="ja-JP" altLang="ja-JP" sz="1050" b="0" i="0" baseline="0">
              <a:solidFill>
                <a:schemeClr val="dk1"/>
              </a:solidFill>
              <a:effectLst/>
              <a:latin typeface="+mn-lt"/>
              <a:ea typeface="+mn-ea"/>
              <a:cs typeface="+mn-cs"/>
            </a:rPr>
            <a:t>きるよう努め</a:t>
          </a:r>
          <a:r>
            <a:rPr lang="ja-JP" altLang="en-US" sz="1050" b="0" i="0" baseline="0">
              <a:solidFill>
                <a:schemeClr val="dk1"/>
              </a:solidFill>
              <a:effectLst/>
              <a:latin typeface="+mn-lt"/>
              <a:ea typeface="+mn-ea"/>
              <a:cs typeface="+mn-cs"/>
            </a:rPr>
            <a:t>るとともに</a:t>
          </a:r>
          <a:r>
            <a:rPr lang="ja-JP" altLang="ja-JP" sz="1050" b="0" i="0" baseline="0">
              <a:solidFill>
                <a:schemeClr val="dk1"/>
              </a:solidFill>
              <a:effectLst/>
              <a:latin typeface="+mn-lt"/>
              <a:ea typeface="+mn-ea"/>
              <a:cs typeface="+mn-cs"/>
            </a:rPr>
            <a:t>、将来にわたり安定的な財政運営を行</a:t>
          </a:r>
          <a:r>
            <a:rPr lang="ja-JP" altLang="en-US" sz="1050" b="0" i="0" baseline="0">
              <a:solidFill>
                <a:schemeClr val="dk1"/>
              </a:solidFill>
              <a:effectLst/>
              <a:latin typeface="+mn-lt"/>
              <a:ea typeface="+mn-ea"/>
              <a:cs typeface="+mn-cs"/>
            </a:rPr>
            <a:t>うことができるよう、</a:t>
          </a:r>
          <a:r>
            <a:rPr lang="ja-JP" altLang="ja-JP" sz="1050" b="0" i="0" baseline="0">
              <a:solidFill>
                <a:sysClr val="windowText" lastClr="000000"/>
              </a:solidFill>
              <a:effectLst/>
              <a:latin typeface="+mn-lt"/>
              <a:ea typeface="+mn-ea"/>
              <a:cs typeface="+mn-cs"/>
            </a:rPr>
            <a:t>基金</a:t>
          </a:r>
          <a:r>
            <a:rPr lang="ja-JP" altLang="en-US" sz="1050" b="0" i="0" baseline="0">
              <a:solidFill>
                <a:sysClr val="windowText" lastClr="000000"/>
              </a:solidFill>
              <a:effectLst/>
              <a:latin typeface="+mn-lt"/>
              <a:ea typeface="+mn-ea"/>
              <a:cs typeface="+mn-cs"/>
            </a:rPr>
            <a:t>の</a:t>
          </a:r>
          <a:r>
            <a:rPr lang="ja-JP" altLang="ja-JP" sz="1050" b="0" i="0" baseline="0">
              <a:solidFill>
                <a:sysClr val="windowText" lastClr="000000"/>
              </a:solidFill>
              <a:effectLst/>
              <a:latin typeface="+mn-lt"/>
              <a:ea typeface="+mn-ea"/>
              <a:cs typeface="+mn-cs"/>
            </a:rPr>
            <a:t>積</a:t>
          </a:r>
          <a:r>
            <a:rPr lang="ja-JP" altLang="en-US" sz="1050" b="0" i="0" baseline="0">
              <a:solidFill>
                <a:sysClr val="windowText" lastClr="000000"/>
              </a:solidFill>
              <a:effectLst/>
              <a:latin typeface="+mn-lt"/>
              <a:ea typeface="+mn-ea"/>
              <a:cs typeface="+mn-cs"/>
            </a:rPr>
            <a:t>立を図って</a:t>
          </a:r>
          <a:r>
            <a:rPr lang="ja-JP" altLang="en-US" sz="1050" b="0" i="0" baseline="0">
              <a:solidFill>
                <a:schemeClr val="dk1"/>
              </a:solidFill>
              <a:effectLst/>
              <a:latin typeface="+mn-lt"/>
              <a:ea typeface="+mn-ea"/>
              <a:cs typeface="+mn-cs"/>
            </a:rPr>
            <a:t>いく</a:t>
          </a:r>
          <a:r>
            <a:rPr lang="ja-JP" altLang="ja-JP" sz="1050" b="0" i="0" baseline="0">
              <a:solidFill>
                <a:schemeClr val="dk1"/>
              </a:solidFill>
              <a:effectLst/>
              <a:latin typeface="+mn-lt"/>
              <a:ea typeface="+mn-ea"/>
              <a:cs typeface="+mn-cs"/>
            </a:rPr>
            <a:t>。</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近年、財政面において最も大きな問題を抱えている会計は、国民健康保険事業特別会計である。平成20年度以降、医療制度改革の影響を強く受け、大幅な収支悪化につながったが、平成24年度に単年度収支が均衡する水準まで保険料の増額改定を実施し、財政の健全化を図ったところである。</a:t>
          </a:r>
          <a:endParaRPr lang="ja-JP" altLang="ja-JP" sz="1400">
            <a:effectLst/>
          </a:endParaRPr>
        </a:p>
        <a:p>
          <a:pPr rtl="0"/>
          <a:r>
            <a:rPr lang="ja-JP" altLang="ja-JP" sz="1100" b="0" i="0" baseline="0">
              <a:solidFill>
                <a:schemeClr val="dk1"/>
              </a:solidFill>
              <a:effectLst/>
              <a:latin typeface="+mn-lt"/>
              <a:ea typeface="+mn-ea"/>
              <a:cs typeface="+mn-cs"/>
            </a:rPr>
            <a:t>　しかしながら、平成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年度においては</a:t>
          </a:r>
          <a:r>
            <a:rPr lang="ja-JP" altLang="en-US" sz="1100" b="0" i="0" baseline="0">
              <a:solidFill>
                <a:schemeClr val="dk1"/>
              </a:solidFill>
              <a:effectLst/>
              <a:latin typeface="+mn-lt"/>
              <a:ea typeface="+mn-ea"/>
              <a:cs typeface="+mn-cs"/>
            </a:rPr>
            <a:t>、歳出のうち</a:t>
          </a:r>
          <a:r>
            <a:rPr lang="ja-JP" altLang="ja-JP" sz="1100" b="0" i="0" baseline="0">
              <a:solidFill>
                <a:schemeClr val="dk1"/>
              </a:solidFill>
              <a:effectLst/>
              <a:latin typeface="+mn-lt"/>
              <a:ea typeface="+mn-ea"/>
              <a:cs typeface="+mn-cs"/>
            </a:rPr>
            <a:t>医療費が約</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億円増加するなどの要因により、赤字額が増加している。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また、平成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年度においては、歳出のうち医療費が</a:t>
          </a:r>
          <a:r>
            <a:rPr lang="en-US" altLang="ja-JP" sz="1100" b="0" i="0" baseline="0">
              <a:solidFill>
                <a:schemeClr val="dk1"/>
              </a:solidFill>
              <a:effectLst/>
              <a:latin typeface="+mn-lt"/>
              <a:ea typeface="+mn-ea"/>
              <a:cs typeface="+mn-cs"/>
            </a:rPr>
            <a:t>0.9</a:t>
          </a:r>
          <a:r>
            <a:rPr lang="ja-JP" altLang="en-US" sz="1100" b="0" i="0" baseline="0">
              <a:solidFill>
                <a:schemeClr val="dk1"/>
              </a:solidFill>
              <a:effectLst/>
              <a:latin typeface="+mn-lt"/>
              <a:ea typeface="+mn-ea"/>
              <a:cs typeface="+mn-cs"/>
            </a:rPr>
            <a:t>億円減少するも、歳入のうち療養給付費等交付金が</a:t>
          </a:r>
          <a:r>
            <a:rPr lang="en-US" altLang="ja-JP" sz="1100" b="0" i="0" baseline="0">
              <a:solidFill>
                <a:schemeClr val="dk1"/>
              </a:solidFill>
              <a:effectLst/>
              <a:latin typeface="+mn-lt"/>
              <a:ea typeface="+mn-ea"/>
              <a:cs typeface="+mn-cs"/>
            </a:rPr>
            <a:t>1.5</a:t>
          </a:r>
          <a:r>
            <a:rPr lang="ja-JP" altLang="en-US" sz="1100" b="0" i="0" baseline="0">
              <a:solidFill>
                <a:schemeClr val="dk1"/>
              </a:solidFill>
              <a:effectLst/>
              <a:latin typeface="+mn-lt"/>
              <a:ea typeface="+mn-ea"/>
              <a:cs typeface="+mn-cs"/>
            </a:rPr>
            <a:t>億減少するなどの要因により、実質収支は</a:t>
          </a:r>
          <a:r>
            <a:rPr lang="en-US" altLang="ja-JP" sz="1100" b="0" i="0" baseline="0">
              <a:solidFill>
                <a:schemeClr val="dk1"/>
              </a:solidFill>
              <a:effectLst/>
              <a:latin typeface="+mn-lt"/>
              <a:ea typeface="+mn-ea"/>
              <a:cs typeface="+mn-cs"/>
            </a:rPr>
            <a:t>0.2</a:t>
          </a:r>
          <a:r>
            <a:rPr lang="ja-JP" altLang="en-US" sz="1100" b="0" i="0" baseline="0">
              <a:solidFill>
                <a:schemeClr val="dk1"/>
              </a:solidFill>
              <a:effectLst/>
              <a:latin typeface="+mn-lt"/>
              <a:ea typeface="+mn-ea"/>
              <a:cs typeface="+mn-cs"/>
            </a:rPr>
            <a:t>億円悪化し、依然として、赤字体質が続いている。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すべての会計を通じて見ると、病院事業会計、上水道事業会計の黒字額で、国民健康保険事業特別会計の赤字額を打ち消す構図となっている。</a:t>
          </a:r>
          <a:endParaRPr lang="ja-JP" altLang="ja-JP">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今後も、医療費と制度改正の動向を見極めながら、適正な保険料水準を設定し、国保財政の健全性を維持していく方針である。</a:t>
          </a:r>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普通会計においては、平成年代初頭から約10年にわたり集中的に実施した大規模な建設投資（主に地方単独事業）の財源として発行した起債の償還負担に加え、土地開発公社の経営健全化計画等に基づき発行した公共用地先行取得債</a:t>
          </a:r>
          <a:r>
            <a:rPr lang="ja-JP" altLang="en-US" sz="1100" b="0" i="0" baseline="0">
              <a:solidFill>
                <a:schemeClr val="dk1"/>
              </a:solidFill>
              <a:effectLst/>
              <a:latin typeface="+mn-lt"/>
              <a:ea typeface="+mn-ea"/>
              <a:cs typeface="+mn-cs"/>
            </a:rPr>
            <a:t>、第三セクター改革推進債および</a:t>
          </a:r>
          <a:r>
            <a:rPr lang="ja-JP" altLang="ja-JP" sz="1100" b="0" i="0" baseline="0">
              <a:solidFill>
                <a:schemeClr val="dk1"/>
              </a:solidFill>
              <a:effectLst/>
              <a:latin typeface="+mn-lt"/>
              <a:ea typeface="+mn-ea"/>
              <a:cs typeface="+mn-cs"/>
            </a:rPr>
            <a:t>退職手当債の負担が影響し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公債費負担割合が上昇</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高い水準で推移している。</a:t>
          </a:r>
          <a:endParaRPr lang="ja-JP" altLang="ja-JP" sz="1400">
            <a:effectLst/>
          </a:endParaRPr>
        </a:p>
        <a:p>
          <a:pPr rtl="0"/>
          <a:r>
            <a:rPr lang="ja-JP" altLang="ja-JP" sz="1100" b="0" i="0" baseline="0">
              <a:solidFill>
                <a:schemeClr val="dk1"/>
              </a:solidFill>
              <a:effectLst/>
              <a:latin typeface="+mn-lt"/>
              <a:ea typeface="+mn-ea"/>
              <a:cs typeface="+mn-cs"/>
            </a:rPr>
            <a:t>　準元利償還金</a:t>
          </a:r>
          <a:r>
            <a:rPr lang="ja-JP" altLang="en-US" sz="1100" b="0" i="0" baseline="0">
              <a:solidFill>
                <a:schemeClr val="dk1"/>
              </a:solidFill>
              <a:effectLst/>
              <a:latin typeface="+mn-lt"/>
              <a:ea typeface="+mn-ea"/>
              <a:cs typeface="+mn-cs"/>
            </a:rPr>
            <a:t>の大半は</a:t>
          </a:r>
          <a:r>
            <a:rPr lang="ja-JP" altLang="ja-JP" sz="1100" b="0" i="0" baseline="0">
              <a:solidFill>
                <a:schemeClr val="dk1"/>
              </a:solidFill>
              <a:effectLst/>
              <a:latin typeface="+mn-lt"/>
              <a:ea typeface="+mn-ea"/>
              <a:cs typeface="+mn-cs"/>
            </a:rPr>
            <a:t>下水道事業への繰出金</a:t>
          </a:r>
          <a:r>
            <a:rPr lang="ja-JP" altLang="en-US" sz="1100" b="0" i="0" baseline="0">
              <a:solidFill>
                <a:schemeClr val="dk1"/>
              </a:solidFill>
              <a:effectLst/>
              <a:latin typeface="+mn-lt"/>
              <a:ea typeface="+mn-ea"/>
              <a:cs typeface="+mn-cs"/>
            </a:rPr>
            <a:t>であるが、</a:t>
          </a:r>
          <a:r>
            <a:rPr lang="ja-JP" altLang="ja-JP" sz="1100" b="0" i="0" baseline="0">
              <a:solidFill>
                <a:schemeClr val="dk1"/>
              </a:solidFill>
              <a:effectLst/>
              <a:latin typeface="+mn-lt"/>
              <a:ea typeface="+mn-ea"/>
              <a:cs typeface="+mn-cs"/>
            </a:rPr>
            <a:t>平成19年度より原則として基準外繰出金を廃止したため大きく減少した</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一部事務組合により運営している清掃処理施設の新設移転に伴う</a:t>
          </a:r>
          <a:r>
            <a:rPr lang="ja-JP" altLang="ja-JP" sz="1100" b="0" i="0" baseline="0">
              <a:solidFill>
                <a:sysClr val="windowText" lastClr="000000"/>
              </a:solidFill>
              <a:effectLst/>
              <a:latin typeface="+mn-lt"/>
              <a:ea typeface="+mn-ea"/>
              <a:cs typeface="+mn-cs"/>
            </a:rPr>
            <a:t>公債費負担が増嵩し</a:t>
          </a:r>
          <a:r>
            <a:rPr lang="ja-JP" altLang="en-US" sz="1100" b="0" i="0" baseline="0">
              <a:solidFill>
                <a:sysClr val="windowText" lastClr="000000"/>
              </a:solidFill>
              <a:effectLst/>
              <a:latin typeface="+mn-lt"/>
              <a:ea typeface="+mn-ea"/>
              <a:cs typeface="+mn-cs"/>
            </a:rPr>
            <a:t>高止まりしている。</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今後は、</a:t>
          </a:r>
          <a:r>
            <a:rPr lang="ja-JP" altLang="ja-JP" sz="1100" b="0" i="0" baseline="0">
              <a:solidFill>
                <a:sysClr val="windowText" lastClr="000000"/>
              </a:solidFill>
              <a:effectLst/>
              <a:latin typeface="+mn-lt"/>
              <a:ea typeface="+mn-ea"/>
              <a:cs typeface="+mn-cs"/>
            </a:rPr>
            <a:t>直近で償還終了</a:t>
          </a:r>
          <a:r>
            <a:rPr lang="ja-JP" altLang="en-US" sz="1100" b="0" i="0" baseline="0">
              <a:solidFill>
                <a:sysClr val="windowText" lastClr="000000"/>
              </a:solidFill>
              <a:effectLst/>
              <a:latin typeface="+mn-lt"/>
              <a:ea typeface="+mn-ea"/>
              <a:cs typeface="+mn-cs"/>
            </a:rPr>
            <a:t>する</a:t>
          </a:r>
          <a:r>
            <a:rPr lang="ja-JP" altLang="ja-JP" sz="1100" b="0" i="0" baseline="0">
              <a:solidFill>
                <a:sysClr val="windowText" lastClr="000000"/>
              </a:solidFill>
              <a:effectLst/>
              <a:latin typeface="+mn-lt"/>
              <a:ea typeface="+mn-ea"/>
              <a:cs typeface="+mn-cs"/>
            </a:rPr>
            <a:t>起債が多数あ</a:t>
          </a:r>
          <a:r>
            <a:rPr lang="ja-JP" altLang="en-US" sz="1100" b="0" i="0" baseline="0">
              <a:solidFill>
                <a:sysClr val="windowText" lastClr="000000"/>
              </a:solidFill>
              <a:effectLst/>
              <a:latin typeface="+mn-lt"/>
              <a:ea typeface="+mn-ea"/>
              <a:cs typeface="+mn-cs"/>
            </a:rPr>
            <a:t>ることで償還額が減少し、更には事業の選択と集中を行い新発債の発行を抑制して、実質公債費比率の改善を図る。</a:t>
          </a: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solidFill>
              <a:srgbClr val="FF0000"/>
            </a:solidFill>
            <a:effectLst/>
          </a:endParaRPr>
        </a:p>
        <a:p>
          <a:pPr rtl="0"/>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近年、</a:t>
          </a:r>
          <a:r>
            <a:rPr lang="ja-JP" altLang="ja-JP" sz="1100" b="0" i="0" baseline="0">
              <a:solidFill>
                <a:schemeClr val="dk1"/>
              </a:solidFill>
              <a:effectLst/>
              <a:latin typeface="+mn-lt"/>
              <a:ea typeface="+mn-ea"/>
              <a:cs typeface="+mn-cs"/>
            </a:rPr>
            <a:t>一般会計</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公営企業</a:t>
          </a:r>
          <a:r>
            <a:rPr lang="ja-JP" altLang="en-US" sz="1100" b="0" i="0" baseline="0">
              <a:solidFill>
                <a:schemeClr val="dk1"/>
              </a:solidFill>
              <a:effectLst/>
              <a:latin typeface="+mn-lt"/>
              <a:ea typeface="+mn-ea"/>
              <a:cs typeface="+mn-cs"/>
            </a:rPr>
            <a:t>および</a:t>
          </a:r>
          <a:r>
            <a:rPr lang="ja-JP" altLang="ja-JP" sz="1100" b="0" i="0" baseline="0">
              <a:solidFill>
                <a:schemeClr val="dk1"/>
              </a:solidFill>
              <a:effectLst/>
              <a:latin typeface="+mn-lt"/>
              <a:ea typeface="+mn-ea"/>
              <a:cs typeface="+mn-cs"/>
            </a:rPr>
            <a:t>組合</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に係る起債については、それぞれ元利償還のピークを迎えて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年度には土地開発公社解散に伴い多額の</a:t>
          </a:r>
          <a:r>
            <a:rPr lang="ja-JP" altLang="ja-JP" sz="1100" b="0" i="0" baseline="0">
              <a:solidFill>
                <a:sysClr val="windowText" lastClr="000000"/>
              </a:solidFill>
              <a:effectLst/>
              <a:latin typeface="+mn-lt"/>
              <a:ea typeface="+mn-ea"/>
              <a:cs typeface="+mn-cs"/>
            </a:rPr>
            <a:t>起債を</a:t>
          </a:r>
          <a:r>
            <a:rPr lang="ja-JP" altLang="en-US" sz="1100" b="0" i="0" baseline="0">
              <a:solidFill>
                <a:sysClr val="windowText" lastClr="000000"/>
              </a:solidFill>
              <a:effectLst/>
              <a:latin typeface="+mn-lt"/>
              <a:ea typeface="+mn-ea"/>
              <a:cs typeface="+mn-cs"/>
            </a:rPr>
            <a:t>行ったため、</a:t>
          </a:r>
          <a:r>
            <a:rPr lang="ja-JP" altLang="ja-JP" sz="1100" b="0" i="0" baseline="0">
              <a:solidFill>
                <a:sysClr val="windowText" lastClr="000000"/>
              </a:solidFill>
              <a:effectLst/>
              <a:latin typeface="+mn-lt"/>
              <a:ea typeface="+mn-ea"/>
              <a:cs typeface="+mn-cs"/>
            </a:rPr>
            <a:t>一般会計等の現在高は一時的に増加したものの、新規の起債を厳しく抑制しているため、ストックベースでは着実に改善している。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退職手当負担見込額については、平成19年度以降、「きしわだ行財政</a:t>
          </a:r>
          <a:r>
            <a:rPr lang="ja-JP" altLang="ja-JP" sz="1100" b="0" i="0" baseline="0">
              <a:solidFill>
                <a:schemeClr val="dk1"/>
              </a:solidFill>
              <a:effectLst/>
              <a:latin typeface="+mn-lt"/>
              <a:ea typeface="+mn-ea"/>
              <a:cs typeface="+mn-cs"/>
            </a:rPr>
            <a:t>再生プラン」（平成19年3月策定。計画期間：平成19年度～平成23年度）に基づき、定年退職者の原則不補充により、職員数を大幅に削減した</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、「行財政新改革プラ</a:t>
          </a:r>
          <a:r>
            <a:rPr lang="ja-JP" altLang="ja-JP" sz="1100" b="0" i="0" baseline="0">
              <a:solidFill>
                <a:sysClr val="windowText" lastClr="000000"/>
              </a:solidFill>
              <a:effectLst/>
              <a:latin typeface="+mn-lt"/>
              <a:ea typeface="+mn-ea"/>
              <a:cs typeface="+mn-cs"/>
            </a:rPr>
            <a:t>ン」（平成</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年</a:t>
          </a:r>
          <a:r>
            <a:rPr lang="en-US" altLang="ja-JP" sz="1100" b="0" i="0" baseline="0">
              <a:solidFill>
                <a:sysClr val="windowText" lastClr="000000"/>
              </a:solidFill>
              <a:effectLst/>
              <a:latin typeface="+mn-lt"/>
              <a:ea typeface="+mn-ea"/>
              <a:cs typeface="+mn-cs"/>
            </a:rPr>
            <a:t>12</a:t>
          </a:r>
          <a:r>
            <a:rPr lang="ja-JP" altLang="ja-JP" sz="1100" b="0" i="0" baseline="0">
              <a:solidFill>
                <a:sysClr val="windowText" lastClr="000000"/>
              </a:solidFill>
              <a:effectLst/>
              <a:latin typeface="+mn-lt"/>
              <a:ea typeface="+mn-ea"/>
              <a:cs typeface="+mn-cs"/>
            </a:rPr>
            <a:t>月策定。計画期間：平成</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年度～平成2</a:t>
          </a:r>
          <a:r>
            <a:rPr lang="en-US" altLang="ja-JP" sz="1100" b="0" i="0" baseline="0">
              <a:solidFill>
                <a:sysClr val="windowText" lastClr="000000"/>
              </a:solidFill>
              <a:effectLst/>
              <a:latin typeface="+mn-lt"/>
              <a:ea typeface="+mn-ea"/>
              <a:cs typeface="+mn-cs"/>
            </a:rPr>
            <a:t>8</a:t>
          </a:r>
          <a:r>
            <a:rPr lang="ja-JP" altLang="ja-JP" sz="1100" b="0" i="0" baseline="0">
              <a:solidFill>
                <a:sysClr val="windowText" lastClr="000000"/>
              </a:solidFill>
              <a:effectLst/>
              <a:latin typeface="+mn-lt"/>
              <a:ea typeface="+mn-ea"/>
              <a:cs typeface="+mn-cs"/>
            </a:rPr>
            <a:t>年度）に基づき、</a:t>
          </a:r>
          <a:r>
            <a:rPr lang="ja-JP" altLang="en-US" sz="1100" b="0" i="0" baseline="0">
              <a:solidFill>
                <a:sysClr val="windowText" lastClr="000000"/>
              </a:solidFill>
              <a:effectLst/>
              <a:latin typeface="+mn-lt"/>
              <a:ea typeface="+mn-ea"/>
              <a:cs typeface="+mn-cs"/>
            </a:rPr>
            <a:t>特別職（市長・副市長・教育長）の退職金</a:t>
          </a:r>
          <a:r>
            <a:rPr lang="en-US" altLang="ja-JP" sz="1100" b="0" i="0" baseline="0">
              <a:solidFill>
                <a:sysClr val="windowText" lastClr="000000"/>
              </a:solidFill>
              <a:effectLst/>
              <a:latin typeface="+mn-lt"/>
              <a:ea typeface="+mn-ea"/>
              <a:cs typeface="+mn-cs"/>
            </a:rPr>
            <a:t>100</a:t>
          </a:r>
          <a:r>
            <a:rPr lang="ja-JP" altLang="en-US" sz="1100" b="0" i="0" baseline="0">
              <a:solidFill>
                <a:sysClr val="windowText" lastClr="000000"/>
              </a:solidFill>
              <a:effectLst/>
              <a:latin typeface="+mn-lt"/>
              <a:ea typeface="+mn-ea"/>
              <a:cs typeface="+mn-cs"/>
            </a:rPr>
            <a:t>％カットを実施する等の行財政改革を</a:t>
          </a:r>
          <a:r>
            <a:rPr lang="ja-JP" altLang="ja-JP" sz="1100" b="0" i="0" baseline="0">
              <a:solidFill>
                <a:sysClr val="windowText" lastClr="000000"/>
              </a:solidFill>
              <a:effectLst/>
              <a:latin typeface="+mn-lt"/>
              <a:ea typeface="+mn-ea"/>
              <a:cs typeface="+mn-cs"/>
            </a:rPr>
            <a:t>進め、</a:t>
          </a:r>
          <a:r>
            <a:rPr lang="ja-JP" altLang="en-US" sz="1100" b="0" i="0" baseline="0">
              <a:solidFill>
                <a:sysClr val="windowText" lastClr="000000"/>
              </a:solidFill>
              <a:effectLst/>
              <a:latin typeface="+mn-lt"/>
              <a:ea typeface="+mn-ea"/>
              <a:cs typeface="+mn-cs"/>
            </a:rPr>
            <a:t>将来負担比率の改善に努めている。</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72980911</v>
      </c>
      <c r="BO4" s="379"/>
      <c r="BP4" s="379"/>
      <c r="BQ4" s="379"/>
      <c r="BR4" s="379"/>
      <c r="BS4" s="379"/>
      <c r="BT4" s="379"/>
      <c r="BU4" s="380"/>
      <c r="BV4" s="378">
        <v>72876030</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0.2</v>
      </c>
      <c r="CU4" s="556"/>
      <c r="CV4" s="556"/>
      <c r="CW4" s="556"/>
      <c r="CX4" s="556"/>
      <c r="CY4" s="556"/>
      <c r="CZ4" s="556"/>
      <c r="DA4" s="557"/>
      <c r="DB4" s="555">
        <v>0.2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72301746</v>
      </c>
      <c r="BO5" s="384"/>
      <c r="BP5" s="384"/>
      <c r="BQ5" s="384"/>
      <c r="BR5" s="384"/>
      <c r="BS5" s="384"/>
      <c r="BT5" s="384"/>
      <c r="BU5" s="385"/>
      <c r="BV5" s="383">
        <v>72726660</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99.1</v>
      </c>
      <c r="CU5" s="354"/>
      <c r="CV5" s="354"/>
      <c r="CW5" s="354"/>
      <c r="CX5" s="354"/>
      <c r="CY5" s="354"/>
      <c r="CZ5" s="354"/>
      <c r="DA5" s="355"/>
      <c r="DB5" s="353">
        <v>100.5</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679165</v>
      </c>
      <c r="BO6" s="384"/>
      <c r="BP6" s="384"/>
      <c r="BQ6" s="384"/>
      <c r="BR6" s="384"/>
      <c r="BS6" s="384"/>
      <c r="BT6" s="384"/>
      <c r="BU6" s="385"/>
      <c r="BV6" s="383">
        <v>149370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107.7</v>
      </c>
      <c r="CU6" s="530"/>
      <c r="CV6" s="530"/>
      <c r="CW6" s="530"/>
      <c r="CX6" s="530"/>
      <c r="CY6" s="530"/>
      <c r="CZ6" s="530"/>
      <c r="DA6" s="531"/>
      <c r="DB6" s="529">
        <v>109.4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606207</v>
      </c>
      <c r="BO7" s="384"/>
      <c r="BP7" s="384"/>
      <c r="BQ7" s="384"/>
      <c r="BR7" s="384"/>
      <c r="BS7" s="384"/>
      <c r="BT7" s="384"/>
      <c r="BU7" s="385"/>
      <c r="BV7" s="383">
        <v>54049</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42661697</v>
      </c>
      <c r="CU7" s="384"/>
      <c r="CV7" s="384"/>
      <c r="CW7" s="384"/>
      <c r="CX7" s="384"/>
      <c r="CY7" s="384"/>
      <c r="CZ7" s="384"/>
      <c r="DA7" s="385"/>
      <c r="DB7" s="383">
        <v>42225989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72958</v>
      </c>
      <c r="BO8" s="384"/>
      <c r="BP8" s="384"/>
      <c r="BQ8" s="384"/>
      <c r="BR8" s="384"/>
      <c r="BS8" s="384"/>
      <c r="BT8" s="384"/>
      <c r="BU8" s="385"/>
      <c r="BV8" s="383">
        <v>95321</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0.57999999999999996</v>
      </c>
      <c r="CU8" s="493"/>
      <c r="CV8" s="493"/>
      <c r="CW8" s="493"/>
      <c r="CX8" s="493"/>
      <c r="CY8" s="493"/>
      <c r="CZ8" s="493"/>
      <c r="DA8" s="494"/>
      <c r="DB8" s="492">
        <v>0.57999999999999996</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199234</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-22363</v>
      </c>
      <c r="BO9" s="384"/>
      <c r="BP9" s="384"/>
      <c r="BQ9" s="384"/>
      <c r="BR9" s="384"/>
      <c r="BS9" s="384"/>
      <c r="BT9" s="384"/>
      <c r="BU9" s="385"/>
      <c r="BV9" s="383">
        <v>-196799</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20</v>
      </c>
      <c r="CU9" s="354"/>
      <c r="CV9" s="354"/>
      <c r="CW9" s="354"/>
      <c r="CX9" s="354"/>
      <c r="CY9" s="354"/>
      <c r="CZ9" s="354"/>
      <c r="DA9" s="355"/>
      <c r="DB9" s="353">
        <v>20.3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201160</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5392</v>
      </c>
      <c r="BO10" s="384"/>
      <c r="BP10" s="384"/>
      <c r="BQ10" s="384"/>
      <c r="BR10" s="384"/>
      <c r="BS10" s="384"/>
      <c r="BT10" s="384"/>
      <c r="BU10" s="385"/>
      <c r="BV10" s="383">
        <v>5269</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200148</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v>600000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198304</v>
      </c>
      <c r="S13" s="485"/>
      <c r="T13" s="485"/>
      <c r="U13" s="485"/>
      <c r="V13" s="486"/>
      <c r="W13" s="472" t="s">
        <v>123</v>
      </c>
      <c r="X13" s="396"/>
      <c r="Y13" s="396"/>
      <c r="Z13" s="396"/>
      <c r="AA13" s="396"/>
      <c r="AB13" s="397"/>
      <c r="AC13" s="359">
        <v>1076</v>
      </c>
      <c r="AD13" s="360"/>
      <c r="AE13" s="360"/>
      <c r="AF13" s="360"/>
      <c r="AG13" s="361"/>
      <c r="AH13" s="359">
        <v>1388</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-16971</v>
      </c>
      <c r="BO13" s="384"/>
      <c r="BP13" s="384"/>
      <c r="BQ13" s="384"/>
      <c r="BR13" s="384"/>
      <c r="BS13" s="384"/>
      <c r="BT13" s="384"/>
      <c r="BU13" s="385"/>
      <c r="BV13" s="383">
        <v>-791530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13.9</v>
      </c>
      <c r="CU13" s="354"/>
      <c r="CV13" s="354"/>
      <c r="CW13" s="354"/>
      <c r="CX13" s="354"/>
      <c r="CY13" s="354"/>
      <c r="CZ13" s="354"/>
      <c r="DA13" s="355"/>
      <c r="DB13" s="353">
        <v>14.8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201077</v>
      </c>
      <c r="S14" s="485"/>
      <c r="T14" s="485"/>
      <c r="U14" s="485"/>
      <c r="V14" s="486"/>
      <c r="W14" s="487"/>
      <c r="X14" s="399"/>
      <c r="Y14" s="399"/>
      <c r="Z14" s="399"/>
      <c r="AA14" s="399"/>
      <c r="AB14" s="400"/>
      <c r="AC14" s="477">
        <v>1.4</v>
      </c>
      <c r="AD14" s="478"/>
      <c r="AE14" s="478"/>
      <c r="AF14" s="478"/>
      <c r="AG14" s="479"/>
      <c r="AH14" s="477">
        <v>1.6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76.2</v>
      </c>
      <c r="CU14" s="456"/>
      <c r="CV14" s="456"/>
      <c r="CW14" s="456"/>
      <c r="CX14" s="456"/>
      <c r="CY14" s="456"/>
      <c r="CZ14" s="456"/>
      <c r="DA14" s="457"/>
      <c r="DB14" s="488">
        <v>97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199256</v>
      </c>
      <c r="S15" s="485"/>
      <c r="T15" s="485"/>
      <c r="U15" s="485"/>
      <c r="V15" s="486"/>
      <c r="W15" s="472" t="s">
        <v>130</v>
      </c>
      <c r="X15" s="396"/>
      <c r="Y15" s="396"/>
      <c r="Z15" s="396"/>
      <c r="AA15" s="396"/>
      <c r="AB15" s="397"/>
      <c r="AC15" s="359">
        <v>20265</v>
      </c>
      <c r="AD15" s="360"/>
      <c r="AE15" s="360"/>
      <c r="AF15" s="360"/>
      <c r="AG15" s="361"/>
      <c r="AH15" s="359">
        <v>23820</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19639753</v>
      </c>
      <c r="BO15" s="379"/>
      <c r="BP15" s="379"/>
      <c r="BQ15" s="379"/>
      <c r="BR15" s="379"/>
      <c r="BS15" s="379"/>
      <c r="BT15" s="379"/>
      <c r="BU15" s="380"/>
      <c r="BV15" s="378">
        <v>19224237</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25.8</v>
      </c>
      <c r="AD16" s="478"/>
      <c r="AE16" s="478"/>
      <c r="AF16" s="478"/>
      <c r="AG16" s="479"/>
      <c r="AH16" s="477">
        <v>27.2</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33354250</v>
      </c>
      <c r="BO16" s="384"/>
      <c r="BP16" s="384"/>
      <c r="BQ16" s="384"/>
      <c r="BR16" s="384"/>
      <c r="BS16" s="384"/>
      <c r="BT16" s="384"/>
      <c r="BU16" s="385"/>
      <c r="BV16" s="383">
        <v>32973633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57089</v>
      </c>
      <c r="AD17" s="360"/>
      <c r="AE17" s="360"/>
      <c r="AF17" s="360"/>
      <c r="AG17" s="361"/>
      <c r="AH17" s="359">
        <v>60919</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25354401</v>
      </c>
      <c r="BO17" s="384"/>
      <c r="BP17" s="384"/>
      <c r="BQ17" s="384"/>
      <c r="BR17" s="384"/>
      <c r="BS17" s="384"/>
      <c r="BT17" s="384"/>
      <c r="BU17" s="385"/>
      <c r="BV17" s="383">
        <v>24975248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72.55</v>
      </c>
      <c r="M18" s="448"/>
      <c r="N18" s="448"/>
      <c r="O18" s="448"/>
      <c r="P18" s="448"/>
      <c r="Q18" s="448"/>
      <c r="R18" s="449"/>
      <c r="S18" s="449"/>
      <c r="T18" s="449"/>
      <c r="U18" s="449"/>
      <c r="V18" s="450"/>
      <c r="W18" s="464"/>
      <c r="X18" s="465"/>
      <c r="Y18" s="465"/>
      <c r="Z18" s="465"/>
      <c r="AA18" s="465"/>
      <c r="AB18" s="473"/>
      <c r="AC18" s="347">
        <v>72.8</v>
      </c>
      <c r="AD18" s="348"/>
      <c r="AE18" s="348"/>
      <c r="AF18" s="348"/>
      <c r="AG18" s="451"/>
      <c r="AH18" s="347">
        <v>69.599999999999994</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43182959</v>
      </c>
      <c r="BO18" s="384"/>
      <c r="BP18" s="384"/>
      <c r="BQ18" s="384"/>
      <c r="BR18" s="384"/>
      <c r="BS18" s="384"/>
      <c r="BT18" s="384"/>
      <c r="BU18" s="385"/>
      <c r="BV18" s="383">
        <v>43378917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2746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48174888</v>
      </c>
      <c r="BO19" s="384"/>
      <c r="BP19" s="384"/>
      <c r="BQ19" s="384"/>
      <c r="BR19" s="384"/>
      <c r="BS19" s="384"/>
      <c r="BT19" s="384"/>
      <c r="BU19" s="385"/>
      <c r="BV19" s="383">
        <v>48355414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75353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77187228</v>
      </c>
      <c r="BO23" s="384"/>
      <c r="BP23" s="384"/>
      <c r="BQ23" s="384"/>
      <c r="BR23" s="384"/>
      <c r="BS23" s="384"/>
      <c r="BT23" s="384"/>
      <c r="BU23" s="385"/>
      <c r="BV23" s="383">
        <v>80198366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8910</v>
      </c>
      <c r="R24" s="360"/>
      <c r="S24" s="360"/>
      <c r="T24" s="360"/>
      <c r="U24" s="360"/>
      <c r="V24" s="361"/>
      <c r="W24" s="425"/>
      <c r="X24" s="416"/>
      <c r="Y24" s="417"/>
      <c r="Z24" s="356" t="s">
        <v>153</v>
      </c>
      <c r="AA24" s="357"/>
      <c r="AB24" s="357"/>
      <c r="AC24" s="357"/>
      <c r="AD24" s="357"/>
      <c r="AE24" s="357"/>
      <c r="AF24" s="357"/>
      <c r="AG24" s="358"/>
      <c r="AH24" s="359">
        <v>1143</v>
      </c>
      <c r="AI24" s="360"/>
      <c r="AJ24" s="360"/>
      <c r="AK24" s="360"/>
      <c r="AL24" s="361"/>
      <c r="AM24" s="359">
        <v>3565017</v>
      </c>
      <c r="AN24" s="360"/>
      <c r="AO24" s="360"/>
      <c r="AP24" s="360"/>
      <c r="AQ24" s="360"/>
      <c r="AR24" s="361"/>
      <c r="AS24" s="359">
        <v>3119</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43752960</v>
      </c>
      <c r="BO24" s="384"/>
      <c r="BP24" s="384"/>
      <c r="BQ24" s="384"/>
      <c r="BR24" s="384"/>
      <c r="BS24" s="384"/>
      <c r="BT24" s="384"/>
      <c r="BU24" s="385"/>
      <c r="BV24" s="383">
        <v>42305230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7650</v>
      </c>
      <c r="R25" s="360"/>
      <c r="S25" s="360"/>
      <c r="T25" s="360"/>
      <c r="U25" s="360"/>
      <c r="V25" s="361"/>
      <c r="W25" s="425"/>
      <c r="X25" s="416"/>
      <c r="Y25" s="417"/>
      <c r="Z25" s="356" t="s">
        <v>156</v>
      </c>
      <c r="AA25" s="357"/>
      <c r="AB25" s="357"/>
      <c r="AC25" s="357"/>
      <c r="AD25" s="357"/>
      <c r="AE25" s="357"/>
      <c r="AF25" s="357"/>
      <c r="AG25" s="358"/>
      <c r="AH25" s="359">
        <v>174</v>
      </c>
      <c r="AI25" s="360"/>
      <c r="AJ25" s="360"/>
      <c r="AK25" s="360"/>
      <c r="AL25" s="361"/>
      <c r="AM25" s="359">
        <v>542010</v>
      </c>
      <c r="AN25" s="360"/>
      <c r="AO25" s="360"/>
      <c r="AP25" s="360"/>
      <c r="AQ25" s="360"/>
      <c r="AR25" s="361"/>
      <c r="AS25" s="359">
        <v>3115</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6771678</v>
      </c>
      <c r="BO25" s="379"/>
      <c r="BP25" s="379"/>
      <c r="BQ25" s="379"/>
      <c r="BR25" s="379"/>
      <c r="BS25" s="379"/>
      <c r="BT25" s="379"/>
      <c r="BU25" s="380"/>
      <c r="BV25" s="378">
        <v>7729090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6750</v>
      </c>
      <c r="R26" s="360"/>
      <c r="S26" s="360"/>
      <c r="T26" s="360"/>
      <c r="U26" s="360"/>
      <c r="V26" s="361"/>
      <c r="W26" s="425"/>
      <c r="X26" s="416"/>
      <c r="Y26" s="417"/>
      <c r="Z26" s="356" t="s">
        <v>159</v>
      </c>
      <c r="AA26" s="438"/>
      <c r="AB26" s="438"/>
      <c r="AC26" s="438"/>
      <c r="AD26" s="438"/>
      <c r="AE26" s="438"/>
      <c r="AF26" s="438"/>
      <c r="AG26" s="439"/>
      <c r="AH26" s="359">
        <v>156</v>
      </c>
      <c r="AI26" s="360"/>
      <c r="AJ26" s="360"/>
      <c r="AK26" s="360"/>
      <c r="AL26" s="361"/>
      <c r="AM26" s="359">
        <v>506376</v>
      </c>
      <c r="AN26" s="360"/>
      <c r="AO26" s="360"/>
      <c r="AP26" s="360"/>
      <c r="AQ26" s="360"/>
      <c r="AR26" s="361"/>
      <c r="AS26" s="359">
        <v>3246</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v>621819</v>
      </c>
      <c r="BO26" s="384"/>
      <c r="BP26" s="384"/>
      <c r="BQ26" s="384"/>
      <c r="BR26" s="384"/>
      <c r="BS26" s="384"/>
      <c r="BT26" s="384"/>
      <c r="BU26" s="385"/>
      <c r="BV26" s="383">
        <v>265407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6600</v>
      </c>
      <c r="R27" s="360"/>
      <c r="S27" s="360"/>
      <c r="T27" s="360"/>
      <c r="U27" s="360"/>
      <c r="V27" s="361"/>
      <c r="W27" s="425"/>
      <c r="X27" s="416"/>
      <c r="Y27" s="417"/>
      <c r="Z27" s="356" t="s">
        <v>162</v>
      </c>
      <c r="AA27" s="357"/>
      <c r="AB27" s="357"/>
      <c r="AC27" s="357"/>
      <c r="AD27" s="357"/>
      <c r="AE27" s="357"/>
      <c r="AF27" s="357"/>
      <c r="AG27" s="358"/>
      <c r="AH27" s="359">
        <v>146</v>
      </c>
      <c r="AI27" s="360"/>
      <c r="AJ27" s="360"/>
      <c r="AK27" s="360"/>
      <c r="AL27" s="361"/>
      <c r="AM27" s="359">
        <v>514307</v>
      </c>
      <c r="AN27" s="360"/>
      <c r="AO27" s="360"/>
      <c r="AP27" s="360"/>
      <c r="AQ27" s="360"/>
      <c r="AR27" s="361"/>
      <c r="AS27" s="359">
        <v>3523</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2213436</v>
      </c>
      <c r="BO27" s="387"/>
      <c r="BP27" s="387"/>
      <c r="BQ27" s="387"/>
      <c r="BR27" s="387"/>
      <c r="BS27" s="387"/>
      <c r="BT27" s="387"/>
      <c r="BU27" s="388"/>
      <c r="BV27" s="386">
        <v>2213436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6300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2837778</v>
      </c>
      <c r="BO28" s="379"/>
      <c r="BP28" s="379"/>
      <c r="BQ28" s="379"/>
      <c r="BR28" s="379"/>
      <c r="BS28" s="379"/>
      <c r="BT28" s="379"/>
      <c r="BU28" s="380"/>
      <c r="BV28" s="378">
        <v>2832386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24</v>
      </c>
      <c r="M29" s="360"/>
      <c r="N29" s="360"/>
      <c r="O29" s="360"/>
      <c r="P29" s="361"/>
      <c r="Q29" s="359">
        <v>6000</v>
      </c>
      <c r="R29" s="360"/>
      <c r="S29" s="360"/>
      <c r="T29" s="360"/>
      <c r="U29" s="360"/>
      <c r="V29" s="361"/>
      <c r="W29" s="426"/>
      <c r="X29" s="427"/>
      <c r="Y29" s="428"/>
      <c r="Z29" s="356" t="s">
        <v>169</v>
      </c>
      <c r="AA29" s="357"/>
      <c r="AB29" s="357"/>
      <c r="AC29" s="357"/>
      <c r="AD29" s="357"/>
      <c r="AE29" s="357"/>
      <c r="AF29" s="357"/>
      <c r="AG29" s="358"/>
      <c r="AH29" s="359">
        <v>1289</v>
      </c>
      <c r="AI29" s="360"/>
      <c r="AJ29" s="360"/>
      <c r="AK29" s="360"/>
      <c r="AL29" s="361"/>
      <c r="AM29" s="359">
        <v>4079324</v>
      </c>
      <c r="AN29" s="360"/>
      <c r="AO29" s="360"/>
      <c r="AP29" s="360"/>
      <c r="AQ29" s="360"/>
      <c r="AR29" s="361"/>
      <c r="AS29" s="359">
        <v>3165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679373</v>
      </c>
      <c r="BO29" s="384"/>
      <c r="BP29" s="384"/>
      <c r="BQ29" s="384"/>
      <c r="BR29" s="384"/>
      <c r="BS29" s="384"/>
      <c r="BT29" s="384"/>
      <c r="BU29" s="385"/>
      <c r="BV29" s="383">
        <v>628037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98.8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2861933</v>
      </c>
      <c r="BO30" s="387"/>
      <c r="BP30" s="387"/>
      <c r="BQ30" s="387"/>
      <c r="BR30" s="387"/>
      <c r="BS30" s="387"/>
      <c r="BT30" s="387"/>
      <c r="BU30" s="388"/>
      <c r="BV30" s="386">
        <v>3550002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上水道事業会計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岸和田市貝塚市清掃施設組合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岸和田市公園緑化協会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大阪府都市競艇組合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テレビ岸和田</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IF('各会計、関係団体の財政状況及び健全化判断比率'!B34="","",'各会計、関係団体の財政状況及び健全化判断比率'!B34)</f>
        <v>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大阪府後期高齢者医療広域連合（一般会計）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自転車競技事業特別会計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大阪府後期高齢者医療広域連合（後期高齢者医療特別会計）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大阪広域水道企業団（水道事業会計）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大阪広域水道企業団（工業用水道事業会計）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1" t="s">
        <v>24</v>
      </c>
      <c r="C41" s="1182"/>
      <c r="D41" s="81"/>
      <c r="E41" s="1183" t="s">
        <v>25</v>
      </c>
      <c r="F41" s="1183"/>
      <c r="G41" s="1183"/>
      <c r="H41" s="1184"/>
      <c r="I41" s="82">
        <v>84295</v>
      </c>
      <c r="J41" s="83">
        <v>81365</v>
      </c>
      <c r="K41" s="83">
        <v>82823</v>
      </c>
      <c r="L41" s="83">
        <v>80198</v>
      </c>
      <c r="M41" s="84">
        <v>77187</v>
      </c>
    </row>
    <row r="42" spans="2:13" ht="27.75" customHeight="1">
      <c r="B42" s="1171"/>
      <c r="C42" s="1172"/>
      <c r="D42" s="85"/>
      <c r="E42" s="1175" t="s">
        <v>26</v>
      </c>
      <c r="F42" s="1175"/>
      <c r="G42" s="1175"/>
      <c r="H42" s="1176"/>
      <c r="I42" s="86">
        <v>552</v>
      </c>
      <c r="J42" s="87">
        <v>510</v>
      </c>
      <c r="K42" s="87">
        <v>467</v>
      </c>
      <c r="L42" s="87">
        <v>424</v>
      </c>
      <c r="M42" s="88">
        <v>380</v>
      </c>
    </row>
    <row r="43" spans="2:13" ht="27.75" customHeight="1">
      <c r="B43" s="1171"/>
      <c r="C43" s="1172"/>
      <c r="D43" s="85"/>
      <c r="E43" s="1175" t="s">
        <v>27</v>
      </c>
      <c r="F43" s="1175"/>
      <c r="G43" s="1175"/>
      <c r="H43" s="1176"/>
      <c r="I43" s="86">
        <v>50171</v>
      </c>
      <c r="J43" s="87">
        <v>46487</v>
      </c>
      <c r="K43" s="87">
        <v>44131</v>
      </c>
      <c r="L43" s="87">
        <v>40669</v>
      </c>
      <c r="M43" s="88">
        <v>36150</v>
      </c>
    </row>
    <row r="44" spans="2:13" ht="27.75" customHeight="1">
      <c r="B44" s="1171"/>
      <c r="C44" s="1172"/>
      <c r="D44" s="85"/>
      <c r="E44" s="1175" t="s">
        <v>28</v>
      </c>
      <c r="F44" s="1175"/>
      <c r="G44" s="1175"/>
      <c r="H44" s="1176"/>
      <c r="I44" s="86">
        <v>12577</v>
      </c>
      <c r="J44" s="87">
        <v>11184</v>
      </c>
      <c r="K44" s="87">
        <v>9789</v>
      </c>
      <c r="L44" s="87">
        <v>8359</v>
      </c>
      <c r="M44" s="88">
        <v>6971</v>
      </c>
    </row>
    <row r="45" spans="2:13" ht="27.75" customHeight="1">
      <c r="B45" s="1171"/>
      <c r="C45" s="1172"/>
      <c r="D45" s="85"/>
      <c r="E45" s="1175" t="s">
        <v>29</v>
      </c>
      <c r="F45" s="1175"/>
      <c r="G45" s="1175"/>
      <c r="H45" s="1176"/>
      <c r="I45" s="86">
        <v>12045</v>
      </c>
      <c r="J45" s="87">
        <v>11840</v>
      </c>
      <c r="K45" s="87">
        <v>11468</v>
      </c>
      <c r="L45" s="87">
        <v>11164</v>
      </c>
      <c r="M45" s="88">
        <v>10216</v>
      </c>
    </row>
    <row r="46" spans="2:13" ht="27.75" customHeight="1">
      <c r="B46" s="1171"/>
      <c r="C46" s="1172"/>
      <c r="D46" s="85"/>
      <c r="E46" s="1175" t="s">
        <v>30</v>
      </c>
      <c r="F46" s="1175"/>
      <c r="G46" s="1175"/>
      <c r="H46" s="1176"/>
      <c r="I46" s="86">
        <v>4683</v>
      </c>
      <c r="J46" s="87">
        <v>4547</v>
      </c>
      <c r="K46" s="87">
        <v>10</v>
      </c>
      <c r="L46" s="87">
        <v>6</v>
      </c>
      <c r="M46" s="88">
        <v>2</v>
      </c>
    </row>
    <row r="47" spans="2:13" ht="27.75" customHeight="1">
      <c r="B47" s="1171"/>
      <c r="C47" s="1172"/>
      <c r="D47" s="85"/>
      <c r="E47" s="1175" t="s">
        <v>31</v>
      </c>
      <c r="F47" s="1175"/>
      <c r="G47" s="1175"/>
      <c r="H47" s="1176"/>
      <c r="I47" s="86" t="s">
        <v>478</v>
      </c>
      <c r="J47" s="87" t="s">
        <v>478</v>
      </c>
      <c r="K47" s="87" t="s">
        <v>478</v>
      </c>
      <c r="L47" s="87" t="s">
        <v>478</v>
      </c>
      <c r="M47" s="88" t="s">
        <v>478</v>
      </c>
    </row>
    <row r="48" spans="2:13" ht="27.75" customHeight="1">
      <c r="B48" s="1173"/>
      <c r="C48" s="1174"/>
      <c r="D48" s="85"/>
      <c r="E48" s="1175" t="s">
        <v>32</v>
      </c>
      <c r="F48" s="1175"/>
      <c r="G48" s="1175"/>
      <c r="H48" s="1176"/>
      <c r="I48" s="86" t="s">
        <v>478</v>
      </c>
      <c r="J48" s="87" t="s">
        <v>478</v>
      </c>
      <c r="K48" s="87" t="s">
        <v>478</v>
      </c>
      <c r="L48" s="87" t="s">
        <v>478</v>
      </c>
      <c r="M48" s="88" t="s">
        <v>478</v>
      </c>
    </row>
    <row r="49" spans="2:13" ht="27.75" customHeight="1">
      <c r="B49" s="1169" t="s">
        <v>33</v>
      </c>
      <c r="C49" s="1170"/>
      <c r="D49" s="89"/>
      <c r="E49" s="1175" t="s">
        <v>34</v>
      </c>
      <c r="F49" s="1175"/>
      <c r="G49" s="1175"/>
      <c r="H49" s="1176"/>
      <c r="I49" s="86">
        <v>8191</v>
      </c>
      <c r="J49" s="87">
        <v>9507</v>
      </c>
      <c r="K49" s="87">
        <v>10005</v>
      </c>
      <c r="L49" s="87">
        <v>8426</v>
      </c>
      <c r="M49" s="88">
        <v>8006</v>
      </c>
    </row>
    <row r="50" spans="2:13" ht="27.75" customHeight="1">
      <c r="B50" s="1171"/>
      <c r="C50" s="1172"/>
      <c r="D50" s="85"/>
      <c r="E50" s="1175" t="s">
        <v>35</v>
      </c>
      <c r="F50" s="1175"/>
      <c r="G50" s="1175"/>
      <c r="H50" s="1176"/>
      <c r="I50" s="86">
        <v>19364</v>
      </c>
      <c r="J50" s="87">
        <v>18602</v>
      </c>
      <c r="K50" s="87">
        <v>16736</v>
      </c>
      <c r="L50" s="87">
        <v>14866</v>
      </c>
      <c r="M50" s="88">
        <v>14543</v>
      </c>
    </row>
    <row r="51" spans="2:13" ht="27.75" customHeight="1">
      <c r="B51" s="1173"/>
      <c r="C51" s="1174"/>
      <c r="D51" s="85"/>
      <c r="E51" s="1175" t="s">
        <v>36</v>
      </c>
      <c r="F51" s="1175"/>
      <c r="G51" s="1175"/>
      <c r="H51" s="1176"/>
      <c r="I51" s="86">
        <v>88808</v>
      </c>
      <c r="J51" s="87">
        <v>87320</v>
      </c>
      <c r="K51" s="87">
        <v>85676</v>
      </c>
      <c r="L51" s="87">
        <v>84068</v>
      </c>
      <c r="M51" s="88">
        <v>81872</v>
      </c>
    </row>
    <row r="52" spans="2:13" ht="27.75" customHeight="1" thickBot="1">
      <c r="B52" s="1177" t="s">
        <v>37</v>
      </c>
      <c r="C52" s="1178"/>
      <c r="D52" s="90"/>
      <c r="E52" s="1179" t="s">
        <v>38</v>
      </c>
      <c r="F52" s="1179"/>
      <c r="G52" s="1179"/>
      <c r="H52" s="1180"/>
      <c r="I52" s="91">
        <v>47960</v>
      </c>
      <c r="J52" s="92">
        <v>40505</v>
      </c>
      <c r="K52" s="92">
        <v>36270</v>
      </c>
      <c r="L52" s="92">
        <v>33459</v>
      </c>
      <c r="M52" s="93">
        <v>26484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43594</v>
      </c>
      <c r="E3" s="116"/>
      <c r="F3" s="117">
        <v>41739</v>
      </c>
      <c r="G3" s="118"/>
      <c r="H3" s="119"/>
    </row>
    <row r="4" spans="1:8">
      <c r="A4" s="120"/>
      <c r="B4" s="121"/>
      <c r="C4" s="122"/>
      <c r="D4" s="123">
        <v>25991</v>
      </c>
      <c r="E4" s="124"/>
      <c r="F4" s="125">
        <v>24625</v>
      </c>
      <c r="G4" s="126"/>
      <c r="H4" s="127"/>
    </row>
    <row r="5" spans="1:8">
      <c r="A5" s="108" t="s">
        <v>510</v>
      </c>
      <c r="B5" s="113"/>
      <c r="C5" s="114"/>
      <c r="D5" s="115">
        <v>15387</v>
      </c>
      <c r="E5" s="116"/>
      <c r="F5" s="117">
        <v>36765</v>
      </c>
      <c r="G5" s="118"/>
      <c r="H5" s="119"/>
    </row>
    <row r="6" spans="1:8">
      <c r="A6" s="120"/>
      <c r="B6" s="121"/>
      <c r="C6" s="122"/>
      <c r="D6" s="123">
        <v>6165</v>
      </c>
      <c r="E6" s="124"/>
      <c r="F6" s="125">
        <v>20975</v>
      </c>
      <c r="G6" s="126"/>
      <c r="H6" s="127"/>
    </row>
    <row r="7" spans="1:8">
      <c r="A7" s="108" t="s">
        <v>511</v>
      </c>
      <c r="B7" s="113"/>
      <c r="C7" s="114"/>
      <c r="D7" s="115">
        <v>14186</v>
      </c>
      <c r="E7" s="116"/>
      <c r="F7" s="117">
        <v>39052</v>
      </c>
      <c r="G7" s="118"/>
      <c r="H7" s="119"/>
    </row>
    <row r="8" spans="1:8">
      <c r="A8" s="120"/>
      <c r="B8" s="121"/>
      <c r="C8" s="122"/>
      <c r="D8" s="123">
        <v>6196</v>
      </c>
      <c r="E8" s="124"/>
      <c r="F8" s="125">
        <v>21186</v>
      </c>
      <c r="G8" s="126"/>
      <c r="H8" s="127"/>
    </row>
    <row r="9" spans="1:8">
      <c r="A9" s="108" t="s">
        <v>512</v>
      </c>
      <c r="B9" s="113"/>
      <c r="C9" s="114"/>
      <c r="D9" s="115">
        <v>24634</v>
      </c>
      <c r="E9" s="116"/>
      <c r="F9" s="117">
        <v>41235</v>
      </c>
      <c r="G9" s="118"/>
      <c r="H9" s="119"/>
    </row>
    <row r="10" spans="1:8">
      <c r="A10" s="120"/>
      <c r="B10" s="121"/>
      <c r="C10" s="122"/>
      <c r="D10" s="123">
        <v>7434</v>
      </c>
      <c r="E10" s="124"/>
      <c r="F10" s="125">
        <v>22086</v>
      </c>
      <c r="G10" s="126"/>
      <c r="H10" s="127"/>
    </row>
    <row r="11" spans="1:8">
      <c r="A11" s="108" t="s">
        <v>513</v>
      </c>
      <c r="B11" s="113"/>
      <c r="C11" s="114"/>
      <c r="D11" s="115">
        <v>19217</v>
      </c>
      <c r="E11" s="116"/>
      <c r="F11" s="117">
        <v>41862</v>
      </c>
      <c r="G11" s="118"/>
      <c r="H11" s="119"/>
    </row>
    <row r="12" spans="1:8">
      <c r="A12" s="120"/>
      <c r="B12" s="121"/>
      <c r="C12" s="128"/>
      <c r="D12" s="123">
        <v>8515</v>
      </c>
      <c r="E12" s="124"/>
      <c r="F12" s="125">
        <v>23710</v>
      </c>
      <c r="G12" s="126"/>
      <c r="H12" s="127"/>
    </row>
    <row r="13" spans="1:8">
      <c r="A13" s="108"/>
      <c r="B13" s="113"/>
      <c r="C13" s="129"/>
      <c r="D13" s="130">
        <v>23404</v>
      </c>
      <c r="E13" s="131"/>
      <c r="F13" s="132">
        <v>40131</v>
      </c>
      <c r="G13" s="133"/>
      <c r="H13" s="119"/>
    </row>
    <row r="14" spans="1:8">
      <c r="A14" s="120"/>
      <c r="B14" s="121"/>
      <c r="C14" s="122"/>
      <c r="D14" s="123">
        <v>10860</v>
      </c>
      <c r="E14" s="124"/>
      <c r="F14" s="125">
        <v>22516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1.19</v>
      </c>
      <c r="C19" s="134">
        <f>ROUND(VALUE(SUBSTITUTE(実質収支比率等に係る経年分析!G$48,"▲","-")),2)</f>
        <v>1.1599999999999999</v>
      </c>
      <c r="D19" s="134">
        <f>ROUND(VALUE(SUBSTITUTE(実質収支比率等に係る経年分析!H$48,"▲","-")),2)</f>
        <v>0.69</v>
      </c>
      <c r="E19" s="134">
        <f>ROUND(VALUE(SUBSTITUTE(実質収支比率等に係る経年分析!I$48,"▲","-")),2)</f>
        <v>0.23</v>
      </c>
      <c r="F19" s="134">
        <f>ROUND(VALUE(SUBSTITUTE(実質収支比率等に係る経年分析!J$48,"▲","-")),2)</f>
        <v>0.17</v>
      </c>
    </row>
    <row r="20" spans="1:11">
      <c r="A20" s="134" t="s">
        <v>43</v>
      </c>
      <c r="B20" s="134">
        <f>ROUND(VALUE(SUBSTITUTE(実質収支比率等に係る経年分析!F$47,"▲","-")),2)</f>
        <v>4.22</v>
      </c>
      <c r="C20" s="134">
        <f>ROUND(VALUE(SUBSTITUTE(実質収支比率等に係る経年分析!G$47,"▲","-")),2)</f>
        <v>6.31</v>
      </c>
      <c r="D20" s="134">
        <f>ROUND(VALUE(SUBSTITUTE(実質収支比率等に係る経年分析!H$47,"▲","-")),2)</f>
        <v>7.8</v>
      </c>
      <c r="E20" s="134">
        <f>ROUND(VALUE(SUBSTITUTE(実質収支比率等に係る経年分析!I$47,"▲","-")),2)</f>
        <v>6.71</v>
      </c>
      <c r="F20" s="134">
        <f>ROUND(VALUE(SUBSTITUTE(実質収支比率等に係る経年分析!J$47,"▲","-")),2)</f>
        <v>6.65</v>
      </c>
    </row>
    <row r="21" spans="1:11">
      <c r="A21" s="134" t="s">
        <v>44</v>
      </c>
      <c r="B21" s="134">
        <f>IF(ISNUMBER(VALUE(SUBSTITUTE(実質収支比率等に係る経年分析!F$49,"▲","-"))),ROUND(VALUE(SUBSTITUTE(実質収支比率等に係る経年分析!F$49,"▲","-")),2),NA())</f>
        <v>2.34</v>
      </c>
      <c r="C21" s="134">
        <f>IF(ISNUMBER(VALUE(SUBSTITUTE(実質収支比率等に係る経年分析!G$49,"▲","-"))),ROUND(VALUE(SUBSTITUTE(実質収支比率等に係る経年分析!G$49,"▲","-")),2),NA())</f>
        <v>1.5</v>
      </c>
      <c r="D21" s="134">
        <f>IF(ISNUMBER(VALUE(SUBSTITUTE(実質収支比率等に係る経年分析!H$49,"▲","-"))),ROUND(VALUE(SUBSTITUTE(実質収支比率等に係る経年分析!H$49,"▲","-")),2),NA())</f>
        <v>0.48</v>
      </c>
      <c r="E21" s="134">
        <f>IF(ISNUMBER(VALUE(SUBSTITUTE(実質収支比率等に係る経年分析!I$49,"▲","-"))),ROUND(VALUE(SUBSTITUTE(実質収支比率等に係る経年分析!I$49,"▲","-")),2),NA())</f>
        <v>-1.87</v>
      </c>
      <c r="F21" s="134">
        <f>IF(ISNUMBER(VALUE(SUBSTITUTE(実質収支比率等に係る経年分析!J$49,"▲","-"))),ROUND(VALUE(SUBSTITUTE(実質収支比率等に係る経年分析!J$49,"▲","-")),2),NA())</f>
        <v>-0.04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土地取得事業特別会計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自転車競技事業特別会計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1.1599999999999999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0.28999999999999998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0.75</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v>
      </c>
    </row>
    <row r="35" spans="1:16">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4.1100000000000003</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3.25</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3.19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2.78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3.28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3.44</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9601</v>
      </c>
      <c r="E42" s="136"/>
      <c r="F42" s="136"/>
      <c r="G42" s="136">
        <f>'実質公債費比率（分子）の構造'!L$52</f>
        <v>9631</v>
      </c>
      <c r="H42" s="136"/>
      <c r="I42" s="136"/>
      <c r="J42" s="136">
        <f>'実質公債費比率（分子）の構造'!M$52</f>
        <v>9515</v>
      </c>
      <c r="K42" s="136"/>
      <c r="L42" s="136"/>
      <c r="M42" s="136">
        <f>'実質公債費比率（分子）の構造'!N$52</f>
        <v>9529</v>
      </c>
      <c r="N42" s="136"/>
      <c r="O42" s="136"/>
      <c r="P42" s="136">
        <f>'実質公債費比率（分子）の構造'!O$52</f>
        <v>9765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51</v>
      </c>
      <c r="C44" s="136"/>
      <c r="D44" s="136"/>
      <c r="E44" s="136">
        <f>'実質公債費比率（分子）の構造'!L$50</f>
        <v>51</v>
      </c>
      <c r="F44" s="136"/>
      <c r="G44" s="136"/>
      <c r="H44" s="136">
        <f>'実質公債費比率（分子）の構造'!M$50</f>
        <v>51</v>
      </c>
      <c r="I44" s="136"/>
      <c r="J44" s="136"/>
      <c r="K44" s="136">
        <f>'実質公債費比率（分子）の構造'!N$50</f>
        <v>51</v>
      </c>
      <c r="L44" s="136"/>
      <c r="M44" s="136"/>
      <c r="N44" s="136">
        <f>'実質公債費比率（分子）の構造'!O$50</f>
        <v>51</v>
      </c>
      <c r="O44" s="136"/>
      <c r="P44" s="136"/>
    </row>
    <row r="45" spans="1:16">
      <c r="A45" s="136" t="s">
        <v>54</v>
      </c>
      <c r="B45" s="136">
        <f>'実質公債費比率（分子）の構造'!K$49</f>
        <v>1566</v>
      </c>
      <c r="C45" s="136"/>
      <c r="D45" s="136"/>
      <c r="E45" s="136">
        <f>'実質公債費比率（分子）の構造'!L$49</f>
        <v>1562</v>
      </c>
      <c r="F45" s="136"/>
      <c r="G45" s="136"/>
      <c r="H45" s="136">
        <f>'実質公債費比率（分子）の構造'!M$49</f>
        <v>1560</v>
      </c>
      <c r="I45" s="136"/>
      <c r="J45" s="136"/>
      <c r="K45" s="136">
        <f>'実質公債費比率（分子）の構造'!N$49</f>
        <v>1560</v>
      </c>
      <c r="L45" s="136"/>
      <c r="M45" s="136"/>
      <c r="N45" s="136">
        <f>'実質公債費比率（分子）の構造'!O$49</f>
        <v>1548</v>
      </c>
      <c r="O45" s="136"/>
      <c r="P45" s="136"/>
    </row>
    <row r="46" spans="1:16">
      <c r="A46" s="136" t="s">
        <v>55</v>
      </c>
      <c r="B46" s="136">
        <f>'実質公債費比率（分子）の構造'!K$48</f>
        <v>3614</v>
      </c>
      <c r="C46" s="136"/>
      <c r="D46" s="136"/>
      <c r="E46" s="136">
        <f>'実質公債費比率（分子）の構造'!L$48</f>
        <v>3417</v>
      </c>
      <c r="F46" s="136"/>
      <c r="G46" s="136"/>
      <c r="H46" s="136">
        <f>'実質公債費比率（分子）の構造'!M$48</f>
        <v>3234</v>
      </c>
      <c r="I46" s="136"/>
      <c r="J46" s="136"/>
      <c r="K46" s="136">
        <f>'実質公債費比率（分子）の構造'!N$48</f>
        <v>3249</v>
      </c>
      <c r="L46" s="136"/>
      <c r="M46" s="136"/>
      <c r="N46" s="136">
        <f>'実質公債費比率（分子）の構造'!O$48</f>
        <v>2564</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9636</v>
      </c>
      <c r="C49" s="136"/>
      <c r="D49" s="136"/>
      <c r="E49" s="136">
        <f>'実質公債費比率（分子）の構造'!L$45</f>
        <v>9518</v>
      </c>
      <c r="F49" s="136"/>
      <c r="G49" s="136"/>
      <c r="H49" s="136">
        <f>'実質公債費比率（分子）の構造'!M$45</f>
        <v>9724</v>
      </c>
      <c r="I49" s="136"/>
      <c r="J49" s="136"/>
      <c r="K49" s="136">
        <f>'実質公債費比率（分子）の構造'!N$45</f>
        <v>9879</v>
      </c>
      <c r="L49" s="136"/>
      <c r="M49" s="136"/>
      <c r="N49" s="136">
        <f>'実質公債費比率（分子）の構造'!O$45</f>
        <v>9723</v>
      </c>
      <c r="O49" s="136"/>
      <c r="P49" s="136"/>
    </row>
    <row r="50" spans="1:16">
      <c r="A50" s="136" t="s">
        <v>58</v>
      </c>
      <c r="B50" s="136" t="e">
        <f>NA()</f>
        <v>#N/A</v>
      </c>
      <c r="C50" s="136">
        <f>IF(ISNUMBER('実質公債費比率（分子）の構造'!K$53),'実質公債費比率（分子）の構造'!K$53,NA())</f>
        <v>5266</v>
      </c>
      <c r="D50" s="136" t="e">
        <f>NA()</f>
        <v>#N/A</v>
      </c>
      <c r="E50" s="136" t="e">
        <f>NA()</f>
        <v>#N/A</v>
      </c>
      <c r="F50" s="136">
        <f>IF(ISNUMBER('実質公債費比率（分子）の構造'!L$53),'実質公債費比率（分子）の構造'!L$53,NA())</f>
        <v>4917</v>
      </c>
      <c r="G50" s="136" t="e">
        <f>NA()</f>
        <v>#N/A</v>
      </c>
      <c r="H50" s="136" t="e">
        <f>NA()</f>
        <v>#N/A</v>
      </c>
      <c r="I50" s="136">
        <f>IF(ISNUMBER('実質公債費比率（分子）の構造'!M$53),'実質公債費比率（分子）の構造'!M$53,NA())</f>
        <v>5054</v>
      </c>
      <c r="J50" s="136" t="e">
        <f>NA()</f>
        <v>#N/A</v>
      </c>
      <c r="K50" s="136" t="e">
        <f>NA()</f>
        <v>#N/A</v>
      </c>
      <c r="L50" s="136">
        <f>IF(ISNUMBER('実質公債費比率（分子）の構造'!N$53),'実質公債費比率（分子）の構造'!N$53,NA())</f>
        <v>5210</v>
      </c>
      <c r="M50" s="136" t="e">
        <f>NA()</f>
        <v>#N/A</v>
      </c>
      <c r="N50" s="136" t="e">
        <f>NA()</f>
        <v>#N/A</v>
      </c>
      <c r="O50" s="136">
        <f>IF(ISNUMBER('実質公債費比率（分子）の構造'!O$53),'実質公債費比率（分子）の構造'!O$53,NA())</f>
        <v>4121</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88808</v>
      </c>
      <c r="E56" s="135"/>
      <c r="F56" s="135"/>
      <c r="G56" s="135">
        <f>'将来負担比率（分子）の構造'!J$51</f>
        <v>87320</v>
      </c>
      <c r="H56" s="135"/>
      <c r="I56" s="135"/>
      <c r="J56" s="135">
        <f>'将来負担比率（分子）の構造'!K$51</f>
        <v>85676</v>
      </c>
      <c r="K56" s="135"/>
      <c r="L56" s="135"/>
      <c r="M56" s="135">
        <f>'将来負担比率（分子）の構造'!L$51</f>
        <v>84068</v>
      </c>
      <c r="N56" s="135"/>
      <c r="O56" s="135"/>
      <c r="P56" s="135">
        <f>'将来負担比率（分子）の構造'!M$51</f>
        <v>81872</v>
      </c>
    </row>
    <row r="57" spans="1:16">
      <c r="A57" s="135" t="s">
        <v>35</v>
      </c>
      <c r="B57" s="135"/>
      <c r="C57" s="135"/>
      <c r="D57" s="135">
        <f>'将来負担比率（分子）の構造'!I$50</f>
        <v>19364</v>
      </c>
      <c r="E57" s="135"/>
      <c r="F57" s="135"/>
      <c r="G57" s="135">
        <f>'将来負担比率（分子）の構造'!J$50</f>
        <v>18602</v>
      </c>
      <c r="H57" s="135"/>
      <c r="I57" s="135"/>
      <c r="J57" s="135">
        <f>'将来負担比率（分子）の構造'!K$50</f>
        <v>16736</v>
      </c>
      <c r="K57" s="135"/>
      <c r="L57" s="135"/>
      <c r="M57" s="135">
        <f>'将来負担比率（分子）の構造'!L$50</f>
        <v>14866</v>
      </c>
      <c r="N57" s="135"/>
      <c r="O57" s="135"/>
      <c r="P57" s="135">
        <f>'将来負担比率（分子）の構造'!M$50</f>
        <v>14543</v>
      </c>
    </row>
    <row r="58" spans="1:16">
      <c r="A58" s="135" t="s">
        <v>34</v>
      </c>
      <c r="B58" s="135"/>
      <c r="C58" s="135"/>
      <c r="D58" s="135">
        <f>'将来負担比率（分子）の構造'!I$49</f>
        <v>8191</v>
      </c>
      <c r="E58" s="135"/>
      <c r="F58" s="135"/>
      <c r="G58" s="135">
        <f>'将来負担比率（分子）の構造'!J$49</f>
        <v>9507</v>
      </c>
      <c r="H58" s="135"/>
      <c r="I58" s="135"/>
      <c r="J58" s="135">
        <f>'将来負担比率（分子）の構造'!K$49</f>
        <v>10005</v>
      </c>
      <c r="K58" s="135"/>
      <c r="L58" s="135"/>
      <c r="M58" s="135">
        <f>'将来負担比率（分子）の構造'!L$49</f>
        <v>8426</v>
      </c>
      <c r="N58" s="135"/>
      <c r="O58" s="135"/>
      <c r="P58" s="135">
        <f>'将来負担比率（分子）の構造'!M$49</f>
        <v>8006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4683</v>
      </c>
      <c r="C61" s="135"/>
      <c r="D61" s="135"/>
      <c r="E61" s="135">
        <f>'将来負担比率（分子）の構造'!J$46</f>
        <v>4547</v>
      </c>
      <c r="F61" s="135"/>
      <c r="G61" s="135"/>
      <c r="H61" s="135">
        <f>'将来負担比率（分子）の構造'!K$46</f>
        <v>10</v>
      </c>
      <c r="I61" s="135"/>
      <c r="J61" s="135"/>
      <c r="K61" s="135">
        <f>'将来負担比率（分子）の構造'!L$46</f>
        <v>6</v>
      </c>
      <c r="L61" s="135"/>
      <c r="M61" s="135"/>
      <c r="N61" s="135">
        <f>'将来負担比率（分子）の構造'!M$46</f>
        <v>2</v>
      </c>
      <c r="O61" s="135"/>
      <c r="P61" s="135"/>
    </row>
    <row r="62" spans="1:16">
      <c r="A62" s="135" t="s">
        <v>29</v>
      </c>
      <c r="B62" s="135">
        <f>'将来負担比率（分子）の構造'!I$45</f>
        <v>12045</v>
      </c>
      <c r="C62" s="135"/>
      <c r="D62" s="135"/>
      <c r="E62" s="135">
        <f>'将来負担比率（分子）の構造'!J$45</f>
        <v>11840</v>
      </c>
      <c r="F62" s="135"/>
      <c r="G62" s="135"/>
      <c r="H62" s="135">
        <f>'将来負担比率（分子）の構造'!K$45</f>
        <v>11468</v>
      </c>
      <c r="I62" s="135"/>
      <c r="J62" s="135"/>
      <c r="K62" s="135">
        <f>'将来負担比率（分子）の構造'!L$45</f>
        <v>11164</v>
      </c>
      <c r="L62" s="135"/>
      <c r="M62" s="135"/>
      <c r="N62" s="135">
        <f>'将来負担比率（分子）の構造'!M$45</f>
        <v>10216</v>
      </c>
      <c r="O62" s="135"/>
      <c r="P62" s="135"/>
    </row>
    <row r="63" spans="1:16">
      <c r="A63" s="135" t="s">
        <v>28</v>
      </c>
      <c r="B63" s="135">
        <f>'将来負担比率（分子）の構造'!I$44</f>
        <v>12577</v>
      </c>
      <c r="C63" s="135"/>
      <c r="D63" s="135"/>
      <c r="E63" s="135">
        <f>'将来負担比率（分子）の構造'!J$44</f>
        <v>11184</v>
      </c>
      <c r="F63" s="135"/>
      <c r="G63" s="135"/>
      <c r="H63" s="135">
        <f>'将来負担比率（分子）の構造'!K$44</f>
        <v>9789</v>
      </c>
      <c r="I63" s="135"/>
      <c r="J63" s="135"/>
      <c r="K63" s="135">
        <f>'将来負担比率（分子）の構造'!L$44</f>
        <v>8359</v>
      </c>
      <c r="L63" s="135"/>
      <c r="M63" s="135"/>
      <c r="N63" s="135">
        <f>'将来負担比率（分子）の構造'!M$44</f>
        <v>6971</v>
      </c>
      <c r="O63" s="135"/>
      <c r="P63" s="135"/>
    </row>
    <row r="64" spans="1:16">
      <c r="A64" s="135" t="s">
        <v>27</v>
      </c>
      <c r="B64" s="135">
        <f>'将来負担比率（分子）の構造'!I$43</f>
        <v>50171</v>
      </c>
      <c r="C64" s="135"/>
      <c r="D64" s="135"/>
      <c r="E64" s="135">
        <f>'将来負担比率（分子）の構造'!J$43</f>
        <v>46487</v>
      </c>
      <c r="F64" s="135"/>
      <c r="G64" s="135"/>
      <c r="H64" s="135">
        <f>'将来負担比率（分子）の構造'!K$43</f>
        <v>44131</v>
      </c>
      <c r="I64" s="135"/>
      <c r="J64" s="135"/>
      <c r="K64" s="135">
        <f>'将来負担比率（分子）の構造'!L$43</f>
        <v>40669</v>
      </c>
      <c r="L64" s="135"/>
      <c r="M64" s="135"/>
      <c r="N64" s="135">
        <f>'将来負担比率（分子）の構造'!M$43</f>
        <v>36150</v>
      </c>
      <c r="O64" s="135"/>
      <c r="P64" s="135"/>
    </row>
    <row r="65" spans="1:16">
      <c r="A65" s="135" t="s">
        <v>26</v>
      </c>
      <c r="B65" s="135">
        <f>'将来負担比率（分子）の構造'!I$42</f>
        <v>552</v>
      </c>
      <c r="C65" s="135"/>
      <c r="D65" s="135"/>
      <c r="E65" s="135">
        <f>'将来負担比率（分子）の構造'!J$42</f>
        <v>510</v>
      </c>
      <c r="F65" s="135"/>
      <c r="G65" s="135"/>
      <c r="H65" s="135">
        <f>'将来負担比率（分子）の構造'!K$42</f>
        <v>467</v>
      </c>
      <c r="I65" s="135"/>
      <c r="J65" s="135"/>
      <c r="K65" s="135">
        <f>'将来負担比率（分子）の構造'!L$42</f>
        <v>424</v>
      </c>
      <c r="L65" s="135"/>
      <c r="M65" s="135"/>
      <c r="N65" s="135">
        <f>'将来負担比率（分子）の構造'!M$42</f>
        <v>380</v>
      </c>
      <c r="O65" s="135"/>
      <c r="P65" s="135"/>
    </row>
    <row r="66" spans="1:16">
      <c r="A66" s="135" t="s">
        <v>25</v>
      </c>
      <c r="B66" s="135">
        <f>'将来負担比率（分子）の構造'!I$41</f>
        <v>84295</v>
      </c>
      <c r="C66" s="135"/>
      <c r="D66" s="135"/>
      <c r="E66" s="135">
        <f>'将来負担比率（分子）の構造'!J$41</f>
        <v>81365</v>
      </c>
      <c r="F66" s="135"/>
      <c r="G66" s="135"/>
      <c r="H66" s="135">
        <f>'将来負担比率（分子）の構造'!K$41</f>
        <v>82823</v>
      </c>
      <c r="I66" s="135"/>
      <c r="J66" s="135"/>
      <c r="K66" s="135">
        <f>'将来負担比率（分子）の構造'!L$41</f>
        <v>80198</v>
      </c>
      <c r="L66" s="135"/>
      <c r="M66" s="135"/>
      <c r="N66" s="135">
        <f>'将来負担比率（分子）の構造'!M$41</f>
        <v>77187</v>
      </c>
      <c r="O66" s="135"/>
      <c r="P66" s="135"/>
    </row>
    <row r="67" spans="1:16">
      <c r="A67" s="135" t="s">
        <v>62</v>
      </c>
      <c r="B67" s="135" t="e">
        <f>NA()</f>
        <v>#N/A</v>
      </c>
      <c r="C67" s="135">
        <f>IF(ISNUMBER('将来負担比率（分子）の構造'!I$52), IF('将来負担比率（分子）の構造'!I$52 &lt; 0, 0, '将来負担比率（分子）の構造'!I$52), NA())</f>
        <v>47960</v>
      </c>
      <c r="D67" s="135" t="e">
        <f>NA()</f>
        <v>#N/A</v>
      </c>
      <c r="E67" s="135" t="e">
        <f>NA()</f>
        <v>#N/A</v>
      </c>
      <c r="F67" s="135">
        <f>IF(ISNUMBER('将来負担比率（分子）の構造'!J$52), IF('将来負担比率（分子）の構造'!J$52 &lt; 0, 0, '将来負担比率（分子）の構造'!J$52), NA())</f>
        <v>40505</v>
      </c>
      <c r="G67" s="135" t="e">
        <f>NA()</f>
        <v>#N/A</v>
      </c>
      <c r="H67" s="135" t="e">
        <f>NA()</f>
        <v>#N/A</v>
      </c>
      <c r="I67" s="135">
        <f>IF(ISNUMBER('将来負担比率（分子）の構造'!K$52), IF('将来負担比率（分子）の構造'!K$52 &lt; 0, 0, '将来負担比率（分子）の構造'!K$52), NA())</f>
        <v>36270</v>
      </c>
      <c r="J67" s="135" t="e">
        <f>NA()</f>
        <v>#N/A</v>
      </c>
      <c r="K67" s="135" t="e">
        <f>NA()</f>
        <v>#N/A</v>
      </c>
      <c r="L67" s="135">
        <f>IF(ISNUMBER('将来負担比率（分子）の構造'!L$52), IF('将来負担比率（分子）の構造'!L$52 &lt; 0, 0, '将来負担比率（分子）の構造'!L$52), NA())</f>
        <v>33459</v>
      </c>
      <c r="M67" s="135" t="e">
        <f>NA()</f>
        <v>#N/A</v>
      </c>
      <c r="N67" s="135" t="e">
        <f>NA()</f>
        <v>#N/A</v>
      </c>
      <c r="O67" s="135">
        <f>IF(ISNUMBER('将来負担比率（分子）の構造'!M$52), IF('将来負担比率（分子）の構造'!M$52 &lt; 0, 0, '将来負担比率（分子）の構造'!M$52), NA())</f>
        <v>26484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24474350</v>
      </c>
      <c r="S5" s="639"/>
      <c r="T5" s="639"/>
      <c r="U5" s="639"/>
      <c r="V5" s="639"/>
      <c r="W5" s="639"/>
      <c r="X5" s="639"/>
      <c r="Y5" s="686"/>
      <c r="Z5" s="699">
        <v>33.5</v>
      </c>
      <c r="AA5" s="699"/>
      <c r="AB5" s="699"/>
      <c r="AC5" s="699"/>
      <c r="AD5" s="700">
        <v>22504887</v>
      </c>
      <c r="AE5" s="700"/>
      <c r="AF5" s="700"/>
      <c r="AG5" s="700"/>
      <c r="AH5" s="700"/>
      <c r="AI5" s="700"/>
      <c r="AJ5" s="700"/>
      <c r="AK5" s="700"/>
      <c r="AL5" s="687">
        <v>56.1</v>
      </c>
      <c r="AM5" s="656"/>
      <c r="AN5" s="656"/>
      <c r="AO5" s="688"/>
      <c r="AP5" s="675" t="s">
        <v>207</v>
      </c>
      <c r="AQ5" s="676"/>
      <c r="AR5" s="676"/>
      <c r="AS5" s="676"/>
      <c r="AT5" s="676"/>
      <c r="AU5" s="676"/>
      <c r="AV5" s="676"/>
      <c r="AW5" s="676"/>
      <c r="AX5" s="676"/>
      <c r="AY5" s="676"/>
      <c r="AZ5" s="676"/>
      <c r="BA5" s="676"/>
      <c r="BB5" s="676"/>
      <c r="BC5" s="676"/>
      <c r="BD5" s="676"/>
      <c r="BE5" s="676"/>
      <c r="BF5" s="677"/>
      <c r="BG5" s="588">
        <v>22496705</v>
      </c>
      <c r="BH5" s="589"/>
      <c r="BI5" s="589"/>
      <c r="BJ5" s="589"/>
      <c r="BK5" s="589"/>
      <c r="BL5" s="589"/>
      <c r="BM5" s="589"/>
      <c r="BN5" s="590"/>
      <c r="BO5" s="641">
        <v>91.9</v>
      </c>
      <c r="BP5" s="641"/>
      <c r="BQ5" s="641"/>
      <c r="BR5" s="641"/>
      <c r="BS5" s="642">
        <v>138961</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322808</v>
      </c>
      <c r="S6" s="589"/>
      <c r="T6" s="589"/>
      <c r="U6" s="589"/>
      <c r="V6" s="589"/>
      <c r="W6" s="589"/>
      <c r="X6" s="589"/>
      <c r="Y6" s="590"/>
      <c r="Z6" s="641">
        <v>0.4</v>
      </c>
      <c r="AA6" s="641"/>
      <c r="AB6" s="641"/>
      <c r="AC6" s="641"/>
      <c r="AD6" s="642">
        <v>322808</v>
      </c>
      <c r="AE6" s="642"/>
      <c r="AF6" s="642"/>
      <c r="AG6" s="642"/>
      <c r="AH6" s="642"/>
      <c r="AI6" s="642"/>
      <c r="AJ6" s="642"/>
      <c r="AK6" s="642"/>
      <c r="AL6" s="611">
        <v>0.8</v>
      </c>
      <c r="AM6" s="643"/>
      <c r="AN6" s="643"/>
      <c r="AO6" s="644"/>
      <c r="AP6" s="585" t="s">
        <v>212</v>
      </c>
      <c r="AQ6" s="586"/>
      <c r="AR6" s="586"/>
      <c r="AS6" s="586"/>
      <c r="AT6" s="586"/>
      <c r="AU6" s="586"/>
      <c r="AV6" s="586"/>
      <c r="AW6" s="586"/>
      <c r="AX6" s="586"/>
      <c r="AY6" s="586"/>
      <c r="AZ6" s="586"/>
      <c r="BA6" s="586"/>
      <c r="BB6" s="586"/>
      <c r="BC6" s="586"/>
      <c r="BD6" s="586"/>
      <c r="BE6" s="586"/>
      <c r="BF6" s="587"/>
      <c r="BG6" s="588">
        <v>22496705</v>
      </c>
      <c r="BH6" s="589"/>
      <c r="BI6" s="589"/>
      <c r="BJ6" s="589"/>
      <c r="BK6" s="589"/>
      <c r="BL6" s="589"/>
      <c r="BM6" s="589"/>
      <c r="BN6" s="590"/>
      <c r="BO6" s="641">
        <v>91.9</v>
      </c>
      <c r="BP6" s="641"/>
      <c r="BQ6" s="641"/>
      <c r="BR6" s="641"/>
      <c r="BS6" s="642">
        <v>138961</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447490</v>
      </c>
      <c r="CS6" s="589"/>
      <c r="CT6" s="589"/>
      <c r="CU6" s="589"/>
      <c r="CV6" s="589"/>
      <c r="CW6" s="589"/>
      <c r="CX6" s="589"/>
      <c r="CY6" s="590"/>
      <c r="CZ6" s="641">
        <v>0.6</v>
      </c>
      <c r="DA6" s="641"/>
      <c r="DB6" s="641"/>
      <c r="DC6" s="641"/>
      <c r="DD6" s="594" t="s">
        <v>214</v>
      </c>
      <c r="DE6" s="589"/>
      <c r="DF6" s="589"/>
      <c r="DG6" s="589"/>
      <c r="DH6" s="589"/>
      <c r="DI6" s="589"/>
      <c r="DJ6" s="589"/>
      <c r="DK6" s="589"/>
      <c r="DL6" s="589"/>
      <c r="DM6" s="589"/>
      <c r="DN6" s="589"/>
      <c r="DO6" s="589"/>
      <c r="DP6" s="590"/>
      <c r="DQ6" s="594">
        <v>447490</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90603</v>
      </c>
      <c r="S7" s="589"/>
      <c r="T7" s="589"/>
      <c r="U7" s="589"/>
      <c r="V7" s="589"/>
      <c r="W7" s="589"/>
      <c r="X7" s="589"/>
      <c r="Y7" s="590"/>
      <c r="Z7" s="641">
        <v>0.1</v>
      </c>
      <c r="AA7" s="641"/>
      <c r="AB7" s="641"/>
      <c r="AC7" s="641"/>
      <c r="AD7" s="642">
        <v>90603</v>
      </c>
      <c r="AE7" s="642"/>
      <c r="AF7" s="642"/>
      <c r="AG7" s="642"/>
      <c r="AH7" s="642"/>
      <c r="AI7" s="642"/>
      <c r="AJ7" s="642"/>
      <c r="AK7" s="642"/>
      <c r="AL7" s="611">
        <v>0.2</v>
      </c>
      <c r="AM7" s="643"/>
      <c r="AN7" s="643"/>
      <c r="AO7" s="644"/>
      <c r="AP7" s="585" t="s">
        <v>216</v>
      </c>
      <c r="AQ7" s="586"/>
      <c r="AR7" s="586"/>
      <c r="AS7" s="586"/>
      <c r="AT7" s="586"/>
      <c r="AU7" s="586"/>
      <c r="AV7" s="586"/>
      <c r="AW7" s="586"/>
      <c r="AX7" s="586"/>
      <c r="AY7" s="586"/>
      <c r="AZ7" s="586"/>
      <c r="BA7" s="586"/>
      <c r="BB7" s="586"/>
      <c r="BC7" s="586"/>
      <c r="BD7" s="586"/>
      <c r="BE7" s="586"/>
      <c r="BF7" s="587"/>
      <c r="BG7" s="588">
        <v>10485208</v>
      </c>
      <c r="BH7" s="589"/>
      <c r="BI7" s="589"/>
      <c r="BJ7" s="589"/>
      <c r="BK7" s="589"/>
      <c r="BL7" s="589"/>
      <c r="BM7" s="589"/>
      <c r="BN7" s="590"/>
      <c r="BO7" s="641">
        <v>42.8</v>
      </c>
      <c r="BP7" s="641"/>
      <c r="BQ7" s="641"/>
      <c r="BR7" s="641"/>
      <c r="BS7" s="642">
        <v>138961</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4634623</v>
      </c>
      <c r="CS7" s="589"/>
      <c r="CT7" s="589"/>
      <c r="CU7" s="589"/>
      <c r="CV7" s="589"/>
      <c r="CW7" s="589"/>
      <c r="CX7" s="589"/>
      <c r="CY7" s="590"/>
      <c r="CZ7" s="641">
        <v>6.4</v>
      </c>
      <c r="DA7" s="641"/>
      <c r="DB7" s="641"/>
      <c r="DC7" s="641"/>
      <c r="DD7" s="594">
        <v>33813</v>
      </c>
      <c r="DE7" s="589"/>
      <c r="DF7" s="589"/>
      <c r="DG7" s="589"/>
      <c r="DH7" s="589"/>
      <c r="DI7" s="589"/>
      <c r="DJ7" s="589"/>
      <c r="DK7" s="589"/>
      <c r="DL7" s="589"/>
      <c r="DM7" s="589"/>
      <c r="DN7" s="589"/>
      <c r="DO7" s="589"/>
      <c r="DP7" s="590"/>
      <c r="DQ7" s="594">
        <v>3751821</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245049</v>
      </c>
      <c r="S8" s="589"/>
      <c r="T8" s="589"/>
      <c r="U8" s="589"/>
      <c r="V8" s="589"/>
      <c r="W8" s="589"/>
      <c r="X8" s="589"/>
      <c r="Y8" s="590"/>
      <c r="Z8" s="641">
        <v>0.3</v>
      </c>
      <c r="AA8" s="641"/>
      <c r="AB8" s="641"/>
      <c r="AC8" s="641"/>
      <c r="AD8" s="642">
        <v>245049</v>
      </c>
      <c r="AE8" s="642"/>
      <c r="AF8" s="642"/>
      <c r="AG8" s="642"/>
      <c r="AH8" s="642"/>
      <c r="AI8" s="642"/>
      <c r="AJ8" s="642"/>
      <c r="AK8" s="642"/>
      <c r="AL8" s="611">
        <v>0.6</v>
      </c>
      <c r="AM8" s="643"/>
      <c r="AN8" s="643"/>
      <c r="AO8" s="644"/>
      <c r="AP8" s="585" t="s">
        <v>219</v>
      </c>
      <c r="AQ8" s="586"/>
      <c r="AR8" s="586"/>
      <c r="AS8" s="586"/>
      <c r="AT8" s="586"/>
      <c r="AU8" s="586"/>
      <c r="AV8" s="586"/>
      <c r="AW8" s="586"/>
      <c r="AX8" s="586"/>
      <c r="AY8" s="586"/>
      <c r="AZ8" s="586"/>
      <c r="BA8" s="586"/>
      <c r="BB8" s="586"/>
      <c r="BC8" s="586"/>
      <c r="BD8" s="586"/>
      <c r="BE8" s="586"/>
      <c r="BF8" s="587"/>
      <c r="BG8" s="588">
        <v>288223</v>
      </c>
      <c r="BH8" s="589"/>
      <c r="BI8" s="589"/>
      <c r="BJ8" s="589"/>
      <c r="BK8" s="589"/>
      <c r="BL8" s="589"/>
      <c r="BM8" s="589"/>
      <c r="BN8" s="590"/>
      <c r="BO8" s="641">
        <v>1.2</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34340892</v>
      </c>
      <c r="CS8" s="589"/>
      <c r="CT8" s="589"/>
      <c r="CU8" s="589"/>
      <c r="CV8" s="589"/>
      <c r="CW8" s="589"/>
      <c r="CX8" s="589"/>
      <c r="CY8" s="590"/>
      <c r="CZ8" s="641">
        <v>47.5</v>
      </c>
      <c r="DA8" s="641"/>
      <c r="DB8" s="641"/>
      <c r="DC8" s="641"/>
      <c r="DD8" s="594">
        <v>186407</v>
      </c>
      <c r="DE8" s="589"/>
      <c r="DF8" s="589"/>
      <c r="DG8" s="589"/>
      <c r="DH8" s="589"/>
      <c r="DI8" s="589"/>
      <c r="DJ8" s="589"/>
      <c r="DK8" s="589"/>
      <c r="DL8" s="589"/>
      <c r="DM8" s="589"/>
      <c r="DN8" s="589"/>
      <c r="DO8" s="589"/>
      <c r="DP8" s="590"/>
      <c r="DQ8" s="594">
        <v>14546177</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129267</v>
      </c>
      <c r="S9" s="589"/>
      <c r="T9" s="589"/>
      <c r="U9" s="589"/>
      <c r="V9" s="589"/>
      <c r="W9" s="589"/>
      <c r="X9" s="589"/>
      <c r="Y9" s="590"/>
      <c r="Z9" s="641">
        <v>0.2</v>
      </c>
      <c r="AA9" s="641"/>
      <c r="AB9" s="641"/>
      <c r="AC9" s="641"/>
      <c r="AD9" s="642">
        <v>129267</v>
      </c>
      <c r="AE9" s="642"/>
      <c r="AF9" s="642"/>
      <c r="AG9" s="642"/>
      <c r="AH9" s="642"/>
      <c r="AI9" s="642"/>
      <c r="AJ9" s="642"/>
      <c r="AK9" s="642"/>
      <c r="AL9" s="611">
        <v>0.3</v>
      </c>
      <c r="AM9" s="643"/>
      <c r="AN9" s="643"/>
      <c r="AO9" s="644"/>
      <c r="AP9" s="585" t="s">
        <v>223</v>
      </c>
      <c r="AQ9" s="586"/>
      <c r="AR9" s="586"/>
      <c r="AS9" s="586"/>
      <c r="AT9" s="586"/>
      <c r="AU9" s="586"/>
      <c r="AV9" s="586"/>
      <c r="AW9" s="586"/>
      <c r="AX9" s="586"/>
      <c r="AY9" s="586"/>
      <c r="AZ9" s="586"/>
      <c r="BA9" s="586"/>
      <c r="BB9" s="586"/>
      <c r="BC9" s="586"/>
      <c r="BD9" s="586"/>
      <c r="BE9" s="586"/>
      <c r="BF9" s="587"/>
      <c r="BG9" s="588">
        <v>8445263</v>
      </c>
      <c r="BH9" s="589"/>
      <c r="BI9" s="589"/>
      <c r="BJ9" s="589"/>
      <c r="BK9" s="589"/>
      <c r="BL9" s="589"/>
      <c r="BM9" s="589"/>
      <c r="BN9" s="590"/>
      <c r="BO9" s="641">
        <v>34.5</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7355579</v>
      </c>
      <c r="CS9" s="589"/>
      <c r="CT9" s="589"/>
      <c r="CU9" s="589"/>
      <c r="CV9" s="589"/>
      <c r="CW9" s="589"/>
      <c r="CX9" s="589"/>
      <c r="CY9" s="590"/>
      <c r="CZ9" s="641">
        <v>10.199999999999999</v>
      </c>
      <c r="DA9" s="641"/>
      <c r="DB9" s="641"/>
      <c r="DC9" s="641"/>
      <c r="DD9" s="594">
        <v>30259</v>
      </c>
      <c r="DE9" s="589"/>
      <c r="DF9" s="589"/>
      <c r="DG9" s="589"/>
      <c r="DH9" s="589"/>
      <c r="DI9" s="589"/>
      <c r="DJ9" s="589"/>
      <c r="DK9" s="589"/>
      <c r="DL9" s="589"/>
      <c r="DM9" s="589"/>
      <c r="DN9" s="589"/>
      <c r="DO9" s="589"/>
      <c r="DP9" s="590"/>
      <c r="DQ9" s="594">
        <v>6694812</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2193868</v>
      </c>
      <c r="S10" s="589"/>
      <c r="T10" s="589"/>
      <c r="U10" s="589"/>
      <c r="V10" s="589"/>
      <c r="W10" s="589"/>
      <c r="X10" s="589"/>
      <c r="Y10" s="590"/>
      <c r="Z10" s="641">
        <v>3</v>
      </c>
      <c r="AA10" s="641"/>
      <c r="AB10" s="641"/>
      <c r="AC10" s="641"/>
      <c r="AD10" s="642">
        <v>2193868</v>
      </c>
      <c r="AE10" s="642"/>
      <c r="AF10" s="642"/>
      <c r="AG10" s="642"/>
      <c r="AH10" s="642"/>
      <c r="AI10" s="642"/>
      <c r="AJ10" s="642"/>
      <c r="AK10" s="642"/>
      <c r="AL10" s="611">
        <v>5.5</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430797</v>
      </c>
      <c r="BH10" s="589"/>
      <c r="BI10" s="589"/>
      <c r="BJ10" s="589"/>
      <c r="BK10" s="589"/>
      <c r="BL10" s="589"/>
      <c r="BM10" s="589"/>
      <c r="BN10" s="590"/>
      <c r="BO10" s="641">
        <v>1.8</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58849</v>
      </c>
      <c r="CS10" s="589"/>
      <c r="CT10" s="589"/>
      <c r="CU10" s="589"/>
      <c r="CV10" s="589"/>
      <c r="CW10" s="589"/>
      <c r="CX10" s="589"/>
      <c r="CY10" s="590"/>
      <c r="CZ10" s="641">
        <v>0.1</v>
      </c>
      <c r="DA10" s="641"/>
      <c r="DB10" s="641"/>
      <c r="DC10" s="641"/>
      <c r="DD10" s="594" t="s">
        <v>220</v>
      </c>
      <c r="DE10" s="589"/>
      <c r="DF10" s="589"/>
      <c r="DG10" s="589"/>
      <c r="DH10" s="589"/>
      <c r="DI10" s="589"/>
      <c r="DJ10" s="589"/>
      <c r="DK10" s="589"/>
      <c r="DL10" s="589"/>
      <c r="DM10" s="589"/>
      <c r="DN10" s="589"/>
      <c r="DO10" s="589"/>
      <c r="DP10" s="590"/>
      <c r="DQ10" s="594">
        <v>57424</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46051</v>
      </c>
      <c r="S11" s="589"/>
      <c r="T11" s="589"/>
      <c r="U11" s="589"/>
      <c r="V11" s="589"/>
      <c r="W11" s="589"/>
      <c r="X11" s="589"/>
      <c r="Y11" s="590"/>
      <c r="Z11" s="641">
        <v>0.1</v>
      </c>
      <c r="AA11" s="641"/>
      <c r="AB11" s="641"/>
      <c r="AC11" s="641"/>
      <c r="AD11" s="642">
        <v>46051</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1320925</v>
      </c>
      <c r="BH11" s="589"/>
      <c r="BI11" s="589"/>
      <c r="BJ11" s="589"/>
      <c r="BK11" s="589"/>
      <c r="BL11" s="589"/>
      <c r="BM11" s="589"/>
      <c r="BN11" s="590"/>
      <c r="BO11" s="641">
        <v>5.4</v>
      </c>
      <c r="BP11" s="641"/>
      <c r="BQ11" s="641"/>
      <c r="BR11" s="641"/>
      <c r="BS11" s="594">
        <v>138961</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363505</v>
      </c>
      <c r="CS11" s="589"/>
      <c r="CT11" s="589"/>
      <c r="CU11" s="589"/>
      <c r="CV11" s="589"/>
      <c r="CW11" s="589"/>
      <c r="CX11" s="589"/>
      <c r="CY11" s="590"/>
      <c r="CZ11" s="641">
        <v>0.5</v>
      </c>
      <c r="DA11" s="641"/>
      <c r="DB11" s="641"/>
      <c r="DC11" s="641"/>
      <c r="DD11" s="594">
        <v>14551</v>
      </c>
      <c r="DE11" s="589"/>
      <c r="DF11" s="589"/>
      <c r="DG11" s="589"/>
      <c r="DH11" s="589"/>
      <c r="DI11" s="589"/>
      <c r="DJ11" s="589"/>
      <c r="DK11" s="589"/>
      <c r="DL11" s="589"/>
      <c r="DM11" s="589"/>
      <c r="DN11" s="589"/>
      <c r="DO11" s="589"/>
      <c r="DP11" s="590"/>
      <c r="DQ11" s="594">
        <v>333143</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10117682</v>
      </c>
      <c r="BH12" s="589"/>
      <c r="BI12" s="589"/>
      <c r="BJ12" s="589"/>
      <c r="BK12" s="589"/>
      <c r="BL12" s="589"/>
      <c r="BM12" s="589"/>
      <c r="BN12" s="590"/>
      <c r="BO12" s="641">
        <v>41.3</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870027</v>
      </c>
      <c r="CS12" s="589"/>
      <c r="CT12" s="589"/>
      <c r="CU12" s="589"/>
      <c r="CV12" s="589"/>
      <c r="CW12" s="589"/>
      <c r="CX12" s="589"/>
      <c r="CY12" s="590"/>
      <c r="CZ12" s="641">
        <v>1.2</v>
      </c>
      <c r="DA12" s="641"/>
      <c r="DB12" s="641"/>
      <c r="DC12" s="641"/>
      <c r="DD12" s="594">
        <v>38741</v>
      </c>
      <c r="DE12" s="589"/>
      <c r="DF12" s="589"/>
      <c r="DG12" s="589"/>
      <c r="DH12" s="589"/>
      <c r="DI12" s="589"/>
      <c r="DJ12" s="589"/>
      <c r="DK12" s="589"/>
      <c r="DL12" s="589"/>
      <c r="DM12" s="589"/>
      <c r="DN12" s="589"/>
      <c r="DO12" s="589"/>
      <c r="DP12" s="590"/>
      <c r="DQ12" s="594">
        <v>765576</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78248</v>
      </c>
      <c r="S13" s="589"/>
      <c r="T13" s="589"/>
      <c r="U13" s="589"/>
      <c r="V13" s="589"/>
      <c r="W13" s="589"/>
      <c r="X13" s="589"/>
      <c r="Y13" s="590"/>
      <c r="Z13" s="641">
        <v>0.1</v>
      </c>
      <c r="AA13" s="641"/>
      <c r="AB13" s="641"/>
      <c r="AC13" s="641"/>
      <c r="AD13" s="642">
        <v>78248</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9847894</v>
      </c>
      <c r="BH13" s="589"/>
      <c r="BI13" s="589"/>
      <c r="BJ13" s="589"/>
      <c r="BK13" s="589"/>
      <c r="BL13" s="589"/>
      <c r="BM13" s="589"/>
      <c r="BN13" s="590"/>
      <c r="BO13" s="641">
        <v>40.200000000000003</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5198092</v>
      </c>
      <c r="CS13" s="589"/>
      <c r="CT13" s="589"/>
      <c r="CU13" s="589"/>
      <c r="CV13" s="589"/>
      <c r="CW13" s="589"/>
      <c r="CX13" s="589"/>
      <c r="CY13" s="590"/>
      <c r="CZ13" s="641">
        <v>7.2</v>
      </c>
      <c r="DA13" s="641"/>
      <c r="DB13" s="641"/>
      <c r="DC13" s="641"/>
      <c r="DD13" s="594">
        <v>1250469</v>
      </c>
      <c r="DE13" s="589"/>
      <c r="DF13" s="589"/>
      <c r="DG13" s="589"/>
      <c r="DH13" s="589"/>
      <c r="DI13" s="589"/>
      <c r="DJ13" s="589"/>
      <c r="DK13" s="589"/>
      <c r="DL13" s="589"/>
      <c r="DM13" s="589"/>
      <c r="DN13" s="589"/>
      <c r="DO13" s="589"/>
      <c r="DP13" s="590"/>
      <c r="DQ13" s="594">
        <v>4168704</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306824</v>
      </c>
      <c r="BH14" s="589"/>
      <c r="BI14" s="589"/>
      <c r="BJ14" s="589"/>
      <c r="BK14" s="589"/>
      <c r="BL14" s="589"/>
      <c r="BM14" s="589"/>
      <c r="BN14" s="590"/>
      <c r="BO14" s="641">
        <v>1.3</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1870189</v>
      </c>
      <c r="CS14" s="589"/>
      <c r="CT14" s="589"/>
      <c r="CU14" s="589"/>
      <c r="CV14" s="589"/>
      <c r="CW14" s="589"/>
      <c r="CX14" s="589"/>
      <c r="CY14" s="590"/>
      <c r="CZ14" s="641">
        <v>2.6</v>
      </c>
      <c r="DA14" s="641"/>
      <c r="DB14" s="641"/>
      <c r="DC14" s="641"/>
      <c r="DD14" s="594">
        <v>270851</v>
      </c>
      <c r="DE14" s="589"/>
      <c r="DF14" s="589"/>
      <c r="DG14" s="589"/>
      <c r="DH14" s="589"/>
      <c r="DI14" s="589"/>
      <c r="DJ14" s="589"/>
      <c r="DK14" s="589"/>
      <c r="DL14" s="589"/>
      <c r="DM14" s="589"/>
      <c r="DN14" s="589"/>
      <c r="DO14" s="589"/>
      <c r="DP14" s="590"/>
      <c r="DQ14" s="594">
        <v>1575167</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140258</v>
      </c>
      <c r="S15" s="589"/>
      <c r="T15" s="589"/>
      <c r="U15" s="589"/>
      <c r="V15" s="589"/>
      <c r="W15" s="589"/>
      <c r="X15" s="589"/>
      <c r="Y15" s="590"/>
      <c r="Z15" s="641">
        <v>0.2</v>
      </c>
      <c r="AA15" s="641"/>
      <c r="AB15" s="641"/>
      <c r="AC15" s="641"/>
      <c r="AD15" s="642">
        <v>140258</v>
      </c>
      <c r="AE15" s="642"/>
      <c r="AF15" s="642"/>
      <c r="AG15" s="642"/>
      <c r="AH15" s="642"/>
      <c r="AI15" s="642"/>
      <c r="AJ15" s="642"/>
      <c r="AK15" s="642"/>
      <c r="AL15" s="611">
        <v>0.3</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1586991</v>
      </c>
      <c r="BH15" s="589"/>
      <c r="BI15" s="589"/>
      <c r="BJ15" s="589"/>
      <c r="BK15" s="589"/>
      <c r="BL15" s="589"/>
      <c r="BM15" s="589"/>
      <c r="BN15" s="590"/>
      <c r="BO15" s="641">
        <v>6.5</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7390665</v>
      </c>
      <c r="CS15" s="589"/>
      <c r="CT15" s="589"/>
      <c r="CU15" s="589"/>
      <c r="CV15" s="589"/>
      <c r="CW15" s="589"/>
      <c r="CX15" s="589"/>
      <c r="CY15" s="590"/>
      <c r="CZ15" s="641">
        <v>10.199999999999999</v>
      </c>
      <c r="DA15" s="641"/>
      <c r="DB15" s="641"/>
      <c r="DC15" s="641"/>
      <c r="DD15" s="594">
        <v>2021172</v>
      </c>
      <c r="DE15" s="589"/>
      <c r="DF15" s="589"/>
      <c r="DG15" s="589"/>
      <c r="DH15" s="589"/>
      <c r="DI15" s="589"/>
      <c r="DJ15" s="589"/>
      <c r="DK15" s="589"/>
      <c r="DL15" s="589"/>
      <c r="DM15" s="589"/>
      <c r="DN15" s="589"/>
      <c r="DO15" s="589"/>
      <c r="DP15" s="590"/>
      <c r="DQ15" s="594">
        <v>5494584</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14097716</v>
      </c>
      <c r="S16" s="589"/>
      <c r="T16" s="589"/>
      <c r="U16" s="589"/>
      <c r="V16" s="589"/>
      <c r="W16" s="589"/>
      <c r="X16" s="589"/>
      <c r="Y16" s="590"/>
      <c r="Z16" s="641">
        <v>19.3</v>
      </c>
      <c r="AA16" s="641"/>
      <c r="AB16" s="641"/>
      <c r="AC16" s="641"/>
      <c r="AD16" s="642">
        <v>13834228</v>
      </c>
      <c r="AE16" s="642"/>
      <c r="AF16" s="642"/>
      <c r="AG16" s="642"/>
      <c r="AH16" s="642"/>
      <c r="AI16" s="642"/>
      <c r="AJ16" s="642"/>
      <c r="AK16" s="642"/>
      <c r="AL16" s="611">
        <v>34.5</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41088</v>
      </c>
      <c r="CS16" s="589"/>
      <c r="CT16" s="589"/>
      <c r="CU16" s="589"/>
      <c r="CV16" s="589"/>
      <c r="CW16" s="589"/>
      <c r="CX16" s="589"/>
      <c r="CY16" s="590"/>
      <c r="CZ16" s="641">
        <v>0.1</v>
      </c>
      <c r="DA16" s="641"/>
      <c r="DB16" s="641"/>
      <c r="DC16" s="641"/>
      <c r="DD16" s="594" t="s">
        <v>220</v>
      </c>
      <c r="DE16" s="589"/>
      <c r="DF16" s="589"/>
      <c r="DG16" s="589"/>
      <c r="DH16" s="589"/>
      <c r="DI16" s="589"/>
      <c r="DJ16" s="589"/>
      <c r="DK16" s="589"/>
      <c r="DL16" s="589"/>
      <c r="DM16" s="589"/>
      <c r="DN16" s="589"/>
      <c r="DO16" s="589"/>
      <c r="DP16" s="590"/>
      <c r="DQ16" s="594">
        <v>2187</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13834228</v>
      </c>
      <c r="S17" s="589"/>
      <c r="T17" s="589"/>
      <c r="U17" s="589"/>
      <c r="V17" s="589"/>
      <c r="W17" s="589"/>
      <c r="X17" s="589"/>
      <c r="Y17" s="590"/>
      <c r="Z17" s="641">
        <v>19</v>
      </c>
      <c r="AA17" s="641"/>
      <c r="AB17" s="641"/>
      <c r="AC17" s="641"/>
      <c r="AD17" s="642">
        <v>13834228</v>
      </c>
      <c r="AE17" s="642"/>
      <c r="AF17" s="642"/>
      <c r="AG17" s="642"/>
      <c r="AH17" s="642"/>
      <c r="AI17" s="642"/>
      <c r="AJ17" s="642"/>
      <c r="AK17" s="642"/>
      <c r="AL17" s="611">
        <v>34.5</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9730747</v>
      </c>
      <c r="CS17" s="589"/>
      <c r="CT17" s="589"/>
      <c r="CU17" s="589"/>
      <c r="CV17" s="589"/>
      <c r="CW17" s="589"/>
      <c r="CX17" s="589"/>
      <c r="CY17" s="590"/>
      <c r="CZ17" s="641">
        <v>13.5</v>
      </c>
      <c r="DA17" s="641"/>
      <c r="DB17" s="641"/>
      <c r="DC17" s="641"/>
      <c r="DD17" s="594" t="s">
        <v>220</v>
      </c>
      <c r="DE17" s="589"/>
      <c r="DF17" s="589"/>
      <c r="DG17" s="589"/>
      <c r="DH17" s="589"/>
      <c r="DI17" s="589"/>
      <c r="DJ17" s="589"/>
      <c r="DK17" s="589"/>
      <c r="DL17" s="589"/>
      <c r="DM17" s="589"/>
      <c r="DN17" s="589"/>
      <c r="DO17" s="589"/>
      <c r="DP17" s="590"/>
      <c r="DQ17" s="594">
        <v>9658638</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263486</v>
      </c>
      <c r="S18" s="589"/>
      <c r="T18" s="589"/>
      <c r="U18" s="589"/>
      <c r="V18" s="589"/>
      <c r="W18" s="589"/>
      <c r="X18" s="589"/>
      <c r="Y18" s="590"/>
      <c r="Z18" s="641">
        <v>0.4</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1977645</v>
      </c>
      <c r="BH19" s="589"/>
      <c r="BI19" s="589"/>
      <c r="BJ19" s="589"/>
      <c r="BK19" s="589"/>
      <c r="BL19" s="589"/>
      <c r="BM19" s="589"/>
      <c r="BN19" s="590"/>
      <c r="BO19" s="641">
        <v>8.1</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41818218</v>
      </c>
      <c r="S20" s="589"/>
      <c r="T20" s="589"/>
      <c r="U20" s="589"/>
      <c r="V20" s="589"/>
      <c r="W20" s="589"/>
      <c r="X20" s="589"/>
      <c r="Y20" s="590"/>
      <c r="Z20" s="641">
        <v>57.3</v>
      </c>
      <c r="AA20" s="641"/>
      <c r="AB20" s="641"/>
      <c r="AC20" s="641"/>
      <c r="AD20" s="642">
        <v>39585267</v>
      </c>
      <c r="AE20" s="642"/>
      <c r="AF20" s="642"/>
      <c r="AG20" s="642"/>
      <c r="AH20" s="642"/>
      <c r="AI20" s="642"/>
      <c r="AJ20" s="642"/>
      <c r="AK20" s="642"/>
      <c r="AL20" s="611">
        <v>98.7</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1977645</v>
      </c>
      <c r="BH20" s="589"/>
      <c r="BI20" s="589"/>
      <c r="BJ20" s="589"/>
      <c r="BK20" s="589"/>
      <c r="BL20" s="589"/>
      <c r="BM20" s="589"/>
      <c r="BN20" s="590"/>
      <c r="BO20" s="641">
        <v>8.1</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72301746</v>
      </c>
      <c r="CS20" s="589"/>
      <c r="CT20" s="589"/>
      <c r="CU20" s="589"/>
      <c r="CV20" s="589"/>
      <c r="CW20" s="589"/>
      <c r="CX20" s="589"/>
      <c r="CY20" s="590"/>
      <c r="CZ20" s="641">
        <v>100</v>
      </c>
      <c r="DA20" s="641"/>
      <c r="DB20" s="641"/>
      <c r="DC20" s="641"/>
      <c r="DD20" s="594">
        <v>3846263</v>
      </c>
      <c r="DE20" s="589"/>
      <c r="DF20" s="589"/>
      <c r="DG20" s="589"/>
      <c r="DH20" s="589"/>
      <c r="DI20" s="589"/>
      <c r="DJ20" s="589"/>
      <c r="DK20" s="589"/>
      <c r="DL20" s="589"/>
      <c r="DM20" s="589"/>
      <c r="DN20" s="589"/>
      <c r="DO20" s="589"/>
      <c r="DP20" s="590"/>
      <c r="DQ20" s="594">
        <v>47495723</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35183</v>
      </c>
      <c r="S21" s="589"/>
      <c r="T21" s="589"/>
      <c r="U21" s="589"/>
      <c r="V21" s="589"/>
      <c r="W21" s="589"/>
      <c r="X21" s="589"/>
      <c r="Y21" s="590"/>
      <c r="Z21" s="641">
        <v>0</v>
      </c>
      <c r="AA21" s="641"/>
      <c r="AB21" s="641"/>
      <c r="AC21" s="641"/>
      <c r="AD21" s="642">
        <v>35183</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8182</v>
      </c>
      <c r="BH21" s="589"/>
      <c r="BI21" s="589"/>
      <c r="BJ21" s="589"/>
      <c r="BK21" s="589"/>
      <c r="BL21" s="589"/>
      <c r="BM21" s="589"/>
      <c r="BN21" s="590"/>
      <c r="BO21" s="641">
        <v>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804800</v>
      </c>
      <c r="S22" s="589"/>
      <c r="T22" s="589"/>
      <c r="U22" s="589"/>
      <c r="V22" s="589"/>
      <c r="W22" s="589"/>
      <c r="X22" s="589"/>
      <c r="Y22" s="590"/>
      <c r="Z22" s="641">
        <v>1.1000000000000001</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1010099</v>
      </c>
      <c r="S23" s="589"/>
      <c r="T23" s="589"/>
      <c r="U23" s="589"/>
      <c r="V23" s="589"/>
      <c r="W23" s="589"/>
      <c r="X23" s="589"/>
      <c r="Y23" s="590"/>
      <c r="Z23" s="641">
        <v>1.4</v>
      </c>
      <c r="AA23" s="641"/>
      <c r="AB23" s="641"/>
      <c r="AC23" s="641"/>
      <c r="AD23" s="642">
        <v>213139</v>
      </c>
      <c r="AE23" s="642"/>
      <c r="AF23" s="642"/>
      <c r="AG23" s="642"/>
      <c r="AH23" s="642"/>
      <c r="AI23" s="642"/>
      <c r="AJ23" s="642"/>
      <c r="AK23" s="642"/>
      <c r="AL23" s="611">
        <v>0.5</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1969463</v>
      </c>
      <c r="BH23" s="589"/>
      <c r="BI23" s="589"/>
      <c r="BJ23" s="589"/>
      <c r="BK23" s="589"/>
      <c r="BL23" s="589"/>
      <c r="BM23" s="589"/>
      <c r="BN23" s="590"/>
      <c r="BO23" s="641">
        <v>8</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341492</v>
      </c>
      <c r="S24" s="589"/>
      <c r="T24" s="589"/>
      <c r="U24" s="589"/>
      <c r="V24" s="589"/>
      <c r="W24" s="589"/>
      <c r="X24" s="589"/>
      <c r="Y24" s="590"/>
      <c r="Z24" s="641">
        <v>0.5</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45561365</v>
      </c>
      <c r="CS24" s="639"/>
      <c r="CT24" s="639"/>
      <c r="CU24" s="639"/>
      <c r="CV24" s="639"/>
      <c r="CW24" s="639"/>
      <c r="CX24" s="639"/>
      <c r="CY24" s="686"/>
      <c r="CZ24" s="690">
        <v>63</v>
      </c>
      <c r="DA24" s="691"/>
      <c r="DB24" s="691"/>
      <c r="DC24" s="692"/>
      <c r="DD24" s="685">
        <v>26984364</v>
      </c>
      <c r="DE24" s="639"/>
      <c r="DF24" s="639"/>
      <c r="DG24" s="639"/>
      <c r="DH24" s="639"/>
      <c r="DI24" s="639"/>
      <c r="DJ24" s="639"/>
      <c r="DK24" s="686"/>
      <c r="DL24" s="685">
        <v>26787329</v>
      </c>
      <c r="DM24" s="639"/>
      <c r="DN24" s="639"/>
      <c r="DO24" s="639"/>
      <c r="DP24" s="639"/>
      <c r="DQ24" s="639"/>
      <c r="DR24" s="639"/>
      <c r="DS24" s="639"/>
      <c r="DT24" s="639"/>
      <c r="DU24" s="639"/>
      <c r="DV24" s="686"/>
      <c r="DW24" s="687">
        <v>61.5</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15845861</v>
      </c>
      <c r="S25" s="589"/>
      <c r="T25" s="589"/>
      <c r="U25" s="589"/>
      <c r="V25" s="589"/>
      <c r="W25" s="589"/>
      <c r="X25" s="589"/>
      <c r="Y25" s="590"/>
      <c r="Z25" s="641">
        <v>21.7</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11828597</v>
      </c>
      <c r="CS25" s="607"/>
      <c r="CT25" s="607"/>
      <c r="CU25" s="607"/>
      <c r="CV25" s="607"/>
      <c r="CW25" s="607"/>
      <c r="CX25" s="607"/>
      <c r="CY25" s="608"/>
      <c r="CZ25" s="591">
        <v>16.399999999999999</v>
      </c>
      <c r="DA25" s="609"/>
      <c r="DB25" s="609"/>
      <c r="DC25" s="610"/>
      <c r="DD25" s="594">
        <v>10731068</v>
      </c>
      <c r="DE25" s="607"/>
      <c r="DF25" s="607"/>
      <c r="DG25" s="607"/>
      <c r="DH25" s="607"/>
      <c r="DI25" s="607"/>
      <c r="DJ25" s="607"/>
      <c r="DK25" s="608"/>
      <c r="DL25" s="594">
        <v>10548523</v>
      </c>
      <c r="DM25" s="607"/>
      <c r="DN25" s="607"/>
      <c r="DO25" s="607"/>
      <c r="DP25" s="607"/>
      <c r="DQ25" s="607"/>
      <c r="DR25" s="607"/>
      <c r="DS25" s="607"/>
      <c r="DT25" s="607"/>
      <c r="DU25" s="607"/>
      <c r="DV25" s="608"/>
      <c r="DW25" s="611">
        <v>24.2</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8192706</v>
      </c>
      <c r="CS26" s="589"/>
      <c r="CT26" s="589"/>
      <c r="CU26" s="589"/>
      <c r="CV26" s="589"/>
      <c r="CW26" s="589"/>
      <c r="CX26" s="589"/>
      <c r="CY26" s="590"/>
      <c r="CZ26" s="591">
        <v>11.3</v>
      </c>
      <c r="DA26" s="609"/>
      <c r="DB26" s="609"/>
      <c r="DC26" s="610"/>
      <c r="DD26" s="594">
        <v>7336596</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4763800</v>
      </c>
      <c r="S27" s="589"/>
      <c r="T27" s="589"/>
      <c r="U27" s="589"/>
      <c r="V27" s="589"/>
      <c r="W27" s="589"/>
      <c r="X27" s="589"/>
      <c r="Y27" s="590"/>
      <c r="Z27" s="641">
        <v>6.5</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24474350</v>
      </c>
      <c r="BH27" s="589"/>
      <c r="BI27" s="589"/>
      <c r="BJ27" s="589"/>
      <c r="BK27" s="589"/>
      <c r="BL27" s="589"/>
      <c r="BM27" s="589"/>
      <c r="BN27" s="590"/>
      <c r="BO27" s="641">
        <v>100</v>
      </c>
      <c r="BP27" s="641"/>
      <c r="BQ27" s="641"/>
      <c r="BR27" s="641"/>
      <c r="BS27" s="594">
        <v>138961</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24002021</v>
      </c>
      <c r="CS27" s="607"/>
      <c r="CT27" s="607"/>
      <c r="CU27" s="607"/>
      <c r="CV27" s="607"/>
      <c r="CW27" s="607"/>
      <c r="CX27" s="607"/>
      <c r="CY27" s="608"/>
      <c r="CZ27" s="591">
        <v>33.200000000000003</v>
      </c>
      <c r="DA27" s="609"/>
      <c r="DB27" s="609"/>
      <c r="DC27" s="610"/>
      <c r="DD27" s="594">
        <v>6594658</v>
      </c>
      <c r="DE27" s="607"/>
      <c r="DF27" s="607"/>
      <c r="DG27" s="607"/>
      <c r="DH27" s="607"/>
      <c r="DI27" s="607"/>
      <c r="DJ27" s="607"/>
      <c r="DK27" s="608"/>
      <c r="DL27" s="594">
        <v>6593168</v>
      </c>
      <c r="DM27" s="607"/>
      <c r="DN27" s="607"/>
      <c r="DO27" s="607"/>
      <c r="DP27" s="607"/>
      <c r="DQ27" s="607"/>
      <c r="DR27" s="607"/>
      <c r="DS27" s="607"/>
      <c r="DT27" s="607"/>
      <c r="DU27" s="607"/>
      <c r="DV27" s="608"/>
      <c r="DW27" s="611">
        <v>15.1</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320130</v>
      </c>
      <c r="S28" s="589"/>
      <c r="T28" s="589"/>
      <c r="U28" s="589"/>
      <c r="V28" s="589"/>
      <c r="W28" s="589"/>
      <c r="X28" s="589"/>
      <c r="Y28" s="590"/>
      <c r="Z28" s="641">
        <v>0.4</v>
      </c>
      <c r="AA28" s="641"/>
      <c r="AB28" s="641"/>
      <c r="AC28" s="641"/>
      <c r="AD28" s="642">
        <v>154933</v>
      </c>
      <c r="AE28" s="642"/>
      <c r="AF28" s="642"/>
      <c r="AG28" s="642"/>
      <c r="AH28" s="642"/>
      <c r="AI28" s="642"/>
      <c r="AJ28" s="642"/>
      <c r="AK28" s="642"/>
      <c r="AL28" s="611">
        <v>0.4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9730747</v>
      </c>
      <c r="CS28" s="589"/>
      <c r="CT28" s="589"/>
      <c r="CU28" s="589"/>
      <c r="CV28" s="589"/>
      <c r="CW28" s="589"/>
      <c r="CX28" s="589"/>
      <c r="CY28" s="590"/>
      <c r="CZ28" s="591">
        <v>13.5</v>
      </c>
      <c r="DA28" s="609"/>
      <c r="DB28" s="609"/>
      <c r="DC28" s="610"/>
      <c r="DD28" s="594">
        <v>9658638</v>
      </c>
      <c r="DE28" s="589"/>
      <c r="DF28" s="589"/>
      <c r="DG28" s="589"/>
      <c r="DH28" s="589"/>
      <c r="DI28" s="589"/>
      <c r="DJ28" s="589"/>
      <c r="DK28" s="590"/>
      <c r="DL28" s="594">
        <v>9645638</v>
      </c>
      <c r="DM28" s="589"/>
      <c r="DN28" s="589"/>
      <c r="DO28" s="589"/>
      <c r="DP28" s="589"/>
      <c r="DQ28" s="589"/>
      <c r="DR28" s="589"/>
      <c r="DS28" s="589"/>
      <c r="DT28" s="589"/>
      <c r="DU28" s="589"/>
      <c r="DV28" s="590"/>
      <c r="DW28" s="611">
        <v>22.1</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47719</v>
      </c>
      <c r="S29" s="589"/>
      <c r="T29" s="589"/>
      <c r="U29" s="589"/>
      <c r="V29" s="589"/>
      <c r="W29" s="589"/>
      <c r="X29" s="589"/>
      <c r="Y29" s="590"/>
      <c r="Z29" s="641">
        <v>0.1</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9722982</v>
      </c>
      <c r="CS29" s="607"/>
      <c r="CT29" s="607"/>
      <c r="CU29" s="607"/>
      <c r="CV29" s="607"/>
      <c r="CW29" s="607"/>
      <c r="CX29" s="607"/>
      <c r="CY29" s="608"/>
      <c r="CZ29" s="591">
        <v>13.4</v>
      </c>
      <c r="DA29" s="609"/>
      <c r="DB29" s="609"/>
      <c r="DC29" s="610"/>
      <c r="DD29" s="594">
        <v>9650873</v>
      </c>
      <c r="DE29" s="607"/>
      <c r="DF29" s="607"/>
      <c r="DG29" s="607"/>
      <c r="DH29" s="607"/>
      <c r="DI29" s="607"/>
      <c r="DJ29" s="607"/>
      <c r="DK29" s="608"/>
      <c r="DL29" s="594">
        <v>9637873</v>
      </c>
      <c r="DM29" s="607"/>
      <c r="DN29" s="607"/>
      <c r="DO29" s="607"/>
      <c r="DP29" s="607"/>
      <c r="DQ29" s="607"/>
      <c r="DR29" s="607"/>
      <c r="DS29" s="607"/>
      <c r="DT29" s="607"/>
      <c r="DU29" s="607"/>
      <c r="DV29" s="608"/>
      <c r="DW29" s="611">
        <v>22.1</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917699</v>
      </c>
      <c r="S30" s="589"/>
      <c r="T30" s="589"/>
      <c r="U30" s="589"/>
      <c r="V30" s="589"/>
      <c r="W30" s="589"/>
      <c r="X30" s="589"/>
      <c r="Y30" s="590"/>
      <c r="Z30" s="641">
        <v>1.3</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99</v>
      </c>
      <c r="BH30" s="655"/>
      <c r="BI30" s="655"/>
      <c r="BJ30" s="655"/>
      <c r="BK30" s="655"/>
      <c r="BL30" s="655"/>
      <c r="BM30" s="656">
        <v>96.4</v>
      </c>
      <c r="BN30" s="655"/>
      <c r="BO30" s="655"/>
      <c r="BP30" s="655"/>
      <c r="BQ30" s="657"/>
      <c r="BR30" s="654">
        <v>98.9</v>
      </c>
      <c r="BS30" s="655"/>
      <c r="BT30" s="655"/>
      <c r="BU30" s="655"/>
      <c r="BV30" s="655"/>
      <c r="BW30" s="655"/>
      <c r="BX30" s="656">
        <v>95.7</v>
      </c>
      <c r="BY30" s="655"/>
      <c r="BZ30" s="655"/>
      <c r="CA30" s="655"/>
      <c r="CB30" s="657"/>
      <c r="CD30" s="660"/>
      <c r="CE30" s="661"/>
      <c r="CF30" s="625" t="s">
        <v>292</v>
      </c>
      <c r="CG30" s="622"/>
      <c r="CH30" s="622"/>
      <c r="CI30" s="622"/>
      <c r="CJ30" s="622"/>
      <c r="CK30" s="622"/>
      <c r="CL30" s="622"/>
      <c r="CM30" s="622"/>
      <c r="CN30" s="622"/>
      <c r="CO30" s="622"/>
      <c r="CP30" s="622"/>
      <c r="CQ30" s="623"/>
      <c r="CR30" s="588">
        <v>8538738</v>
      </c>
      <c r="CS30" s="589"/>
      <c r="CT30" s="589"/>
      <c r="CU30" s="589"/>
      <c r="CV30" s="589"/>
      <c r="CW30" s="589"/>
      <c r="CX30" s="589"/>
      <c r="CY30" s="590"/>
      <c r="CZ30" s="591">
        <v>11.8</v>
      </c>
      <c r="DA30" s="609"/>
      <c r="DB30" s="609"/>
      <c r="DC30" s="610"/>
      <c r="DD30" s="594">
        <v>8466629</v>
      </c>
      <c r="DE30" s="589"/>
      <c r="DF30" s="589"/>
      <c r="DG30" s="589"/>
      <c r="DH30" s="589"/>
      <c r="DI30" s="589"/>
      <c r="DJ30" s="589"/>
      <c r="DK30" s="590"/>
      <c r="DL30" s="594">
        <v>8453629</v>
      </c>
      <c r="DM30" s="589"/>
      <c r="DN30" s="589"/>
      <c r="DO30" s="589"/>
      <c r="DP30" s="589"/>
      <c r="DQ30" s="589"/>
      <c r="DR30" s="589"/>
      <c r="DS30" s="589"/>
      <c r="DT30" s="589"/>
      <c r="DU30" s="589"/>
      <c r="DV30" s="590"/>
      <c r="DW30" s="611">
        <v>19.399999999999999</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99370</v>
      </c>
      <c r="S31" s="589"/>
      <c r="T31" s="589"/>
      <c r="U31" s="589"/>
      <c r="V31" s="589"/>
      <c r="W31" s="589"/>
      <c r="X31" s="589"/>
      <c r="Y31" s="590"/>
      <c r="Z31" s="641">
        <v>0.1</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98.9</v>
      </c>
      <c r="BH31" s="607"/>
      <c r="BI31" s="607"/>
      <c r="BJ31" s="607"/>
      <c r="BK31" s="607"/>
      <c r="BL31" s="607"/>
      <c r="BM31" s="643">
        <v>96</v>
      </c>
      <c r="BN31" s="653"/>
      <c r="BO31" s="653"/>
      <c r="BP31" s="653"/>
      <c r="BQ31" s="617"/>
      <c r="BR31" s="652">
        <v>98.8</v>
      </c>
      <c r="BS31" s="607"/>
      <c r="BT31" s="607"/>
      <c r="BU31" s="607"/>
      <c r="BV31" s="607"/>
      <c r="BW31" s="607"/>
      <c r="BX31" s="643">
        <v>95.2</v>
      </c>
      <c r="BY31" s="653"/>
      <c r="BZ31" s="653"/>
      <c r="CA31" s="653"/>
      <c r="CB31" s="617"/>
      <c r="CD31" s="660"/>
      <c r="CE31" s="661"/>
      <c r="CF31" s="625" t="s">
        <v>296</v>
      </c>
      <c r="CG31" s="622"/>
      <c r="CH31" s="622"/>
      <c r="CI31" s="622"/>
      <c r="CJ31" s="622"/>
      <c r="CK31" s="622"/>
      <c r="CL31" s="622"/>
      <c r="CM31" s="622"/>
      <c r="CN31" s="622"/>
      <c r="CO31" s="622"/>
      <c r="CP31" s="622"/>
      <c r="CQ31" s="623"/>
      <c r="CR31" s="588">
        <v>1184244</v>
      </c>
      <c r="CS31" s="607"/>
      <c r="CT31" s="607"/>
      <c r="CU31" s="607"/>
      <c r="CV31" s="607"/>
      <c r="CW31" s="607"/>
      <c r="CX31" s="607"/>
      <c r="CY31" s="608"/>
      <c r="CZ31" s="591">
        <v>1.6</v>
      </c>
      <c r="DA31" s="609"/>
      <c r="DB31" s="609"/>
      <c r="DC31" s="610"/>
      <c r="DD31" s="594">
        <v>1184244</v>
      </c>
      <c r="DE31" s="607"/>
      <c r="DF31" s="607"/>
      <c r="DG31" s="607"/>
      <c r="DH31" s="607"/>
      <c r="DI31" s="607"/>
      <c r="DJ31" s="607"/>
      <c r="DK31" s="608"/>
      <c r="DL31" s="594">
        <v>1184244</v>
      </c>
      <c r="DM31" s="607"/>
      <c r="DN31" s="607"/>
      <c r="DO31" s="607"/>
      <c r="DP31" s="607"/>
      <c r="DQ31" s="607"/>
      <c r="DR31" s="607"/>
      <c r="DS31" s="607"/>
      <c r="DT31" s="607"/>
      <c r="DU31" s="607"/>
      <c r="DV31" s="608"/>
      <c r="DW31" s="611">
        <v>2.7</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1448940</v>
      </c>
      <c r="S32" s="589"/>
      <c r="T32" s="589"/>
      <c r="U32" s="589"/>
      <c r="V32" s="589"/>
      <c r="W32" s="589"/>
      <c r="X32" s="589"/>
      <c r="Y32" s="590"/>
      <c r="Z32" s="641">
        <v>2</v>
      </c>
      <c r="AA32" s="641"/>
      <c r="AB32" s="641"/>
      <c r="AC32" s="641"/>
      <c r="AD32" s="642">
        <v>99047</v>
      </c>
      <c r="AE32" s="642"/>
      <c r="AF32" s="642"/>
      <c r="AG32" s="642"/>
      <c r="AH32" s="642"/>
      <c r="AI32" s="642"/>
      <c r="AJ32" s="642"/>
      <c r="AK32" s="642"/>
      <c r="AL32" s="611">
        <v>0.2</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98.9</v>
      </c>
      <c r="BH32" s="573"/>
      <c r="BI32" s="573"/>
      <c r="BJ32" s="573"/>
      <c r="BK32" s="573"/>
      <c r="BL32" s="573"/>
      <c r="BM32" s="636">
        <v>96.5</v>
      </c>
      <c r="BN32" s="573"/>
      <c r="BO32" s="573"/>
      <c r="BP32" s="573"/>
      <c r="BQ32" s="630"/>
      <c r="BR32" s="651">
        <v>98.9</v>
      </c>
      <c r="BS32" s="573"/>
      <c r="BT32" s="573"/>
      <c r="BU32" s="573"/>
      <c r="BV32" s="573"/>
      <c r="BW32" s="573"/>
      <c r="BX32" s="636">
        <v>95.8</v>
      </c>
      <c r="BY32" s="573"/>
      <c r="BZ32" s="573"/>
      <c r="CA32" s="573"/>
      <c r="CB32" s="630"/>
      <c r="CD32" s="662"/>
      <c r="CE32" s="663"/>
      <c r="CF32" s="625" t="s">
        <v>299</v>
      </c>
      <c r="CG32" s="622"/>
      <c r="CH32" s="622"/>
      <c r="CI32" s="622"/>
      <c r="CJ32" s="622"/>
      <c r="CK32" s="622"/>
      <c r="CL32" s="622"/>
      <c r="CM32" s="622"/>
      <c r="CN32" s="622"/>
      <c r="CO32" s="622"/>
      <c r="CP32" s="622"/>
      <c r="CQ32" s="623"/>
      <c r="CR32" s="588">
        <v>7765</v>
      </c>
      <c r="CS32" s="589"/>
      <c r="CT32" s="589"/>
      <c r="CU32" s="589"/>
      <c r="CV32" s="589"/>
      <c r="CW32" s="589"/>
      <c r="CX32" s="589"/>
      <c r="CY32" s="590"/>
      <c r="CZ32" s="591">
        <v>0</v>
      </c>
      <c r="DA32" s="609"/>
      <c r="DB32" s="609"/>
      <c r="DC32" s="610"/>
      <c r="DD32" s="594">
        <v>7765</v>
      </c>
      <c r="DE32" s="589"/>
      <c r="DF32" s="589"/>
      <c r="DG32" s="589"/>
      <c r="DH32" s="589"/>
      <c r="DI32" s="589"/>
      <c r="DJ32" s="589"/>
      <c r="DK32" s="590"/>
      <c r="DL32" s="594">
        <v>7765</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5527600</v>
      </c>
      <c r="S33" s="589"/>
      <c r="T33" s="589"/>
      <c r="U33" s="589"/>
      <c r="V33" s="589"/>
      <c r="W33" s="589"/>
      <c r="X33" s="589"/>
      <c r="Y33" s="590"/>
      <c r="Z33" s="641">
        <v>7.6</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22853030</v>
      </c>
      <c r="CS33" s="607"/>
      <c r="CT33" s="607"/>
      <c r="CU33" s="607"/>
      <c r="CV33" s="607"/>
      <c r="CW33" s="607"/>
      <c r="CX33" s="607"/>
      <c r="CY33" s="608"/>
      <c r="CZ33" s="591">
        <v>31.6</v>
      </c>
      <c r="DA33" s="609"/>
      <c r="DB33" s="609"/>
      <c r="DC33" s="610"/>
      <c r="DD33" s="594">
        <v>19521236</v>
      </c>
      <c r="DE33" s="607"/>
      <c r="DF33" s="607"/>
      <c r="DG33" s="607"/>
      <c r="DH33" s="607"/>
      <c r="DI33" s="607"/>
      <c r="DJ33" s="607"/>
      <c r="DK33" s="608"/>
      <c r="DL33" s="594">
        <v>16395630</v>
      </c>
      <c r="DM33" s="607"/>
      <c r="DN33" s="607"/>
      <c r="DO33" s="607"/>
      <c r="DP33" s="607"/>
      <c r="DQ33" s="607"/>
      <c r="DR33" s="607"/>
      <c r="DS33" s="607"/>
      <c r="DT33" s="607"/>
      <c r="DU33" s="607"/>
      <c r="DV33" s="608"/>
      <c r="DW33" s="611">
        <v>37.6</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7135559</v>
      </c>
      <c r="CS34" s="589"/>
      <c r="CT34" s="589"/>
      <c r="CU34" s="589"/>
      <c r="CV34" s="589"/>
      <c r="CW34" s="589"/>
      <c r="CX34" s="589"/>
      <c r="CY34" s="590"/>
      <c r="CZ34" s="591">
        <v>9.9</v>
      </c>
      <c r="DA34" s="609"/>
      <c r="DB34" s="609"/>
      <c r="DC34" s="610"/>
      <c r="DD34" s="594">
        <v>5894688</v>
      </c>
      <c r="DE34" s="589"/>
      <c r="DF34" s="589"/>
      <c r="DG34" s="589"/>
      <c r="DH34" s="589"/>
      <c r="DI34" s="589"/>
      <c r="DJ34" s="589"/>
      <c r="DK34" s="590"/>
      <c r="DL34" s="594">
        <v>5414154</v>
      </c>
      <c r="DM34" s="589"/>
      <c r="DN34" s="589"/>
      <c r="DO34" s="589"/>
      <c r="DP34" s="589"/>
      <c r="DQ34" s="589"/>
      <c r="DR34" s="589"/>
      <c r="DS34" s="589"/>
      <c r="DT34" s="589"/>
      <c r="DU34" s="589"/>
      <c r="DV34" s="590"/>
      <c r="DW34" s="611">
        <v>12.4</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3473000</v>
      </c>
      <c r="S35" s="589"/>
      <c r="T35" s="589"/>
      <c r="U35" s="589"/>
      <c r="V35" s="589"/>
      <c r="W35" s="589"/>
      <c r="X35" s="589"/>
      <c r="Y35" s="590"/>
      <c r="Z35" s="641">
        <v>4.8</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10619211</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-1468444</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579057</v>
      </c>
      <c r="CS35" s="607"/>
      <c r="CT35" s="607"/>
      <c r="CU35" s="607"/>
      <c r="CV35" s="607"/>
      <c r="CW35" s="607"/>
      <c r="CX35" s="607"/>
      <c r="CY35" s="608"/>
      <c r="CZ35" s="591">
        <v>0.8</v>
      </c>
      <c r="DA35" s="609"/>
      <c r="DB35" s="609"/>
      <c r="DC35" s="610"/>
      <c r="DD35" s="594">
        <v>435627</v>
      </c>
      <c r="DE35" s="607"/>
      <c r="DF35" s="607"/>
      <c r="DG35" s="607"/>
      <c r="DH35" s="607"/>
      <c r="DI35" s="607"/>
      <c r="DJ35" s="607"/>
      <c r="DK35" s="608"/>
      <c r="DL35" s="594">
        <v>435627</v>
      </c>
      <c r="DM35" s="607"/>
      <c r="DN35" s="607"/>
      <c r="DO35" s="607"/>
      <c r="DP35" s="607"/>
      <c r="DQ35" s="607"/>
      <c r="DR35" s="607"/>
      <c r="DS35" s="607"/>
      <c r="DT35" s="607"/>
      <c r="DU35" s="607"/>
      <c r="DV35" s="608"/>
      <c r="DW35" s="611">
        <v>1</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72980911</v>
      </c>
      <c r="S36" s="629"/>
      <c r="T36" s="629"/>
      <c r="U36" s="629"/>
      <c r="V36" s="629"/>
      <c r="W36" s="629"/>
      <c r="X36" s="629"/>
      <c r="Y36" s="632"/>
      <c r="Z36" s="633">
        <v>100</v>
      </c>
      <c r="AA36" s="633"/>
      <c r="AB36" s="633"/>
      <c r="AC36" s="633"/>
      <c r="AD36" s="634">
        <v>40087569</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2654147</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-1902825</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8059258</v>
      </c>
      <c r="CS36" s="589"/>
      <c r="CT36" s="589"/>
      <c r="CU36" s="589"/>
      <c r="CV36" s="589"/>
      <c r="CW36" s="589"/>
      <c r="CX36" s="589"/>
      <c r="CY36" s="590"/>
      <c r="CZ36" s="591">
        <v>11.1</v>
      </c>
      <c r="DA36" s="609"/>
      <c r="DB36" s="609"/>
      <c r="DC36" s="610"/>
      <c r="DD36" s="594">
        <v>7438637</v>
      </c>
      <c r="DE36" s="589"/>
      <c r="DF36" s="589"/>
      <c r="DG36" s="589"/>
      <c r="DH36" s="589"/>
      <c r="DI36" s="589"/>
      <c r="DJ36" s="589"/>
      <c r="DK36" s="590"/>
      <c r="DL36" s="594">
        <v>5740476</v>
      </c>
      <c r="DM36" s="589"/>
      <c r="DN36" s="589"/>
      <c r="DO36" s="589"/>
      <c r="DP36" s="589"/>
      <c r="DQ36" s="589"/>
      <c r="DR36" s="589"/>
      <c r="DS36" s="589"/>
      <c r="DT36" s="589"/>
      <c r="DU36" s="589"/>
      <c r="DV36" s="590"/>
      <c r="DW36" s="611">
        <v>13.2</v>
      </c>
      <c r="DX36" s="612"/>
      <c r="DY36" s="612"/>
      <c r="DZ36" s="612"/>
      <c r="EA36" s="612"/>
      <c r="EB36" s="612"/>
      <c r="EC36" s="613"/>
    </row>
    <row r="37" spans="2:133" ht="11.25" customHeight="1">
      <c r="AQ37" s="614" t="s">
        <v>314</v>
      </c>
      <c r="AR37" s="615"/>
      <c r="AS37" s="615"/>
      <c r="AT37" s="615"/>
      <c r="AU37" s="615"/>
      <c r="AV37" s="615"/>
      <c r="AW37" s="615"/>
      <c r="AX37" s="615"/>
      <c r="AY37" s="616"/>
      <c r="AZ37" s="588">
        <v>1400000</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30979</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2259922</v>
      </c>
      <c r="CS37" s="607"/>
      <c r="CT37" s="607"/>
      <c r="CU37" s="607"/>
      <c r="CV37" s="607"/>
      <c r="CW37" s="607"/>
      <c r="CX37" s="607"/>
      <c r="CY37" s="608"/>
      <c r="CZ37" s="591">
        <v>3.1</v>
      </c>
      <c r="DA37" s="609"/>
      <c r="DB37" s="609"/>
      <c r="DC37" s="610"/>
      <c r="DD37" s="594">
        <v>2259922</v>
      </c>
      <c r="DE37" s="607"/>
      <c r="DF37" s="607"/>
      <c r="DG37" s="607"/>
      <c r="DH37" s="607"/>
      <c r="DI37" s="607"/>
      <c r="DJ37" s="607"/>
      <c r="DK37" s="608"/>
      <c r="DL37" s="594">
        <v>2094251</v>
      </c>
      <c r="DM37" s="607"/>
      <c r="DN37" s="607"/>
      <c r="DO37" s="607"/>
      <c r="DP37" s="607"/>
      <c r="DQ37" s="607"/>
      <c r="DR37" s="607"/>
      <c r="DS37" s="607"/>
      <c r="DT37" s="607"/>
      <c r="DU37" s="607"/>
      <c r="DV37" s="608"/>
      <c r="DW37" s="611">
        <v>4.8</v>
      </c>
      <c r="DX37" s="612"/>
      <c r="DY37" s="612"/>
      <c r="DZ37" s="612"/>
      <c r="EA37" s="612"/>
      <c r="EB37" s="612"/>
      <c r="EC37" s="613"/>
    </row>
    <row r="38" spans="2:133" ht="11.25" customHeight="1">
      <c r="AQ38" s="614" t="s">
        <v>317</v>
      </c>
      <c r="AR38" s="615"/>
      <c r="AS38" s="615"/>
      <c r="AT38" s="615"/>
      <c r="AU38" s="615"/>
      <c r="AV38" s="615"/>
      <c r="AW38" s="615"/>
      <c r="AX38" s="615"/>
      <c r="AY38" s="616"/>
      <c r="AZ38" s="588">
        <v>90910</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54813</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6474154</v>
      </c>
      <c r="CS38" s="589"/>
      <c r="CT38" s="589"/>
      <c r="CU38" s="589"/>
      <c r="CV38" s="589"/>
      <c r="CW38" s="589"/>
      <c r="CX38" s="589"/>
      <c r="CY38" s="590"/>
      <c r="CZ38" s="591">
        <v>9</v>
      </c>
      <c r="DA38" s="609"/>
      <c r="DB38" s="609"/>
      <c r="DC38" s="610"/>
      <c r="DD38" s="594">
        <v>5231108</v>
      </c>
      <c r="DE38" s="589"/>
      <c r="DF38" s="589"/>
      <c r="DG38" s="589"/>
      <c r="DH38" s="589"/>
      <c r="DI38" s="589"/>
      <c r="DJ38" s="589"/>
      <c r="DK38" s="590"/>
      <c r="DL38" s="594">
        <v>4705373</v>
      </c>
      <c r="DM38" s="589"/>
      <c r="DN38" s="589"/>
      <c r="DO38" s="589"/>
      <c r="DP38" s="589"/>
      <c r="DQ38" s="589"/>
      <c r="DR38" s="589"/>
      <c r="DS38" s="589"/>
      <c r="DT38" s="589"/>
      <c r="DU38" s="589"/>
      <c r="DV38" s="590"/>
      <c r="DW38" s="611">
        <v>10.8</v>
      </c>
      <c r="DX38" s="612"/>
      <c r="DY38" s="612"/>
      <c r="DZ38" s="612"/>
      <c r="EA38" s="612"/>
      <c r="EB38" s="612"/>
      <c r="EC38" s="613"/>
    </row>
    <row r="39" spans="2:133" ht="11.25" customHeight="1">
      <c r="AQ39" s="614" t="s">
        <v>320</v>
      </c>
      <c r="AR39" s="615"/>
      <c r="AS39" s="615"/>
      <c r="AT39" s="615"/>
      <c r="AU39" s="615"/>
      <c r="AV39" s="615"/>
      <c r="AW39" s="615"/>
      <c r="AX39" s="615"/>
      <c r="AY39" s="616"/>
      <c r="AZ39" s="588" t="s">
        <v>220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90</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89361</v>
      </c>
      <c r="CS39" s="607"/>
      <c r="CT39" s="607"/>
      <c r="CU39" s="607"/>
      <c r="CV39" s="607"/>
      <c r="CW39" s="607"/>
      <c r="CX39" s="607"/>
      <c r="CY39" s="608"/>
      <c r="CZ39" s="591">
        <v>0.1</v>
      </c>
      <c r="DA39" s="609"/>
      <c r="DB39" s="609"/>
      <c r="DC39" s="610"/>
      <c r="DD39" s="594">
        <v>45335</v>
      </c>
      <c r="DE39" s="607"/>
      <c r="DF39" s="607"/>
      <c r="DG39" s="607"/>
      <c r="DH39" s="607"/>
      <c r="DI39" s="607"/>
      <c r="DJ39" s="607"/>
      <c r="DK39" s="608"/>
      <c r="DL39" s="594" t="s">
        <v>220</v>
      </c>
      <c r="DM39" s="607"/>
      <c r="DN39" s="607"/>
      <c r="DO39" s="607"/>
      <c r="DP39" s="607"/>
      <c r="DQ39" s="607"/>
      <c r="DR39" s="607"/>
      <c r="DS39" s="607"/>
      <c r="DT39" s="607"/>
      <c r="DU39" s="607"/>
      <c r="DV39" s="608"/>
      <c r="DW39" s="611" t="s">
        <v>220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1989639</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110</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515641</v>
      </c>
      <c r="CS40" s="589"/>
      <c r="CT40" s="589"/>
      <c r="CU40" s="589"/>
      <c r="CV40" s="589"/>
      <c r="CW40" s="589"/>
      <c r="CX40" s="589"/>
      <c r="CY40" s="590"/>
      <c r="CZ40" s="591">
        <v>0.7</v>
      </c>
      <c r="DA40" s="609"/>
      <c r="DB40" s="609"/>
      <c r="DC40" s="610"/>
      <c r="DD40" s="594">
        <v>475841</v>
      </c>
      <c r="DE40" s="589"/>
      <c r="DF40" s="589"/>
      <c r="DG40" s="589"/>
      <c r="DH40" s="589"/>
      <c r="DI40" s="589"/>
      <c r="DJ40" s="589"/>
      <c r="DK40" s="590"/>
      <c r="DL40" s="594">
        <v>100000</v>
      </c>
      <c r="DM40" s="589"/>
      <c r="DN40" s="589"/>
      <c r="DO40" s="589"/>
      <c r="DP40" s="589"/>
      <c r="DQ40" s="589"/>
      <c r="DR40" s="589"/>
      <c r="DS40" s="589"/>
      <c r="DT40" s="589"/>
      <c r="DU40" s="589"/>
      <c r="DV40" s="590"/>
      <c r="DW40" s="611">
        <v>0.2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4484515</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289</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3887351</v>
      </c>
      <c r="CS42" s="589"/>
      <c r="CT42" s="589"/>
      <c r="CU42" s="589"/>
      <c r="CV42" s="589"/>
      <c r="CW42" s="589"/>
      <c r="CX42" s="589"/>
      <c r="CY42" s="590"/>
      <c r="CZ42" s="591">
        <v>5.4</v>
      </c>
      <c r="DA42" s="592"/>
      <c r="DB42" s="592"/>
      <c r="DC42" s="593"/>
      <c r="DD42" s="594">
        <v>990123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86883</v>
      </c>
      <c r="CS43" s="607"/>
      <c r="CT43" s="607"/>
      <c r="CU43" s="607"/>
      <c r="CV43" s="607"/>
      <c r="CW43" s="607"/>
      <c r="CX43" s="607"/>
      <c r="CY43" s="608"/>
      <c r="CZ43" s="591">
        <v>0.1</v>
      </c>
      <c r="DA43" s="609"/>
      <c r="DB43" s="609"/>
      <c r="DC43" s="610"/>
      <c r="DD43" s="594">
        <v>86883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287</v>
      </c>
      <c r="CE44" s="602"/>
      <c r="CF44" s="585" t="s">
        <v>335</v>
      </c>
      <c r="CG44" s="586"/>
      <c r="CH44" s="586"/>
      <c r="CI44" s="586"/>
      <c r="CJ44" s="586"/>
      <c r="CK44" s="586"/>
      <c r="CL44" s="586"/>
      <c r="CM44" s="586"/>
      <c r="CN44" s="586"/>
      <c r="CO44" s="586"/>
      <c r="CP44" s="586"/>
      <c r="CQ44" s="587"/>
      <c r="CR44" s="588">
        <v>3846263</v>
      </c>
      <c r="CS44" s="589"/>
      <c r="CT44" s="589"/>
      <c r="CU44" s="589"/>
      <c r="CV44" s="589"/>
      <c r="CW44" s="589"/>
      <c r="CX44" s="589"/>
      <c r="CY44" s="590"/>
      <c r="CZ44" s="591">
        <v>5.3</v>
      </c>
      <c r="DA44" s="592"/>
      <c r="DB44" s="592"/>
      <c r="DC44" s="593"/>
      <c r="DD44" s="594">
        <v>987936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2097720</v>
      </c>
      <c r="CS45" s="607"/>
      <c r="CT45" s="607"/>
      <c r="CU45" s="607"/>
      <c r="CV45" s="607"/>
      <c r="CW45" s="607"/>
      <c r="CX45" s="607"/>
      <c r="CY45" s="608"/>
      <c r="CZ45" s="591">
        <v>2.9</v>
      </c>
      <c r="DA45" s="609"/>
      <c r="DB45" s="609"/>
      <c r="DC45" s="610"/>
      <c r="DD45" s="594">
        <v>109781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1704339</v>
      </c>
      <c r="CS46" s="589"/>
      <c r="CT46" s="589"/>
      <c r="CU46" s="589"/>
      <c r="CV46" s="589"/>
      <c r="CW46" s="589"/>
      <c r="CX46" s="589"/>
      <c r="CY46" s="590"/>
      <c r="CZ46" s="591">
        <v>2.4</v>
      </c>
      <c r="DA46" s="592"/>
      <c r="DB46" s="592"/>
      <c r="DC46" s="593"/>
      <c r="DD46" s="594">
        <v>870561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41088</v>
      </c>
      <c r="CS47" s="607"/>
      <c r="CT47" s="607"/>
      <c r="CU47" s="607"/>
      <c r="CV47" s="607"/>
      <c r="CW47" s="607"/>
      <c r="CX47" s="607"/>
      <c r="CY47" s="608"/>
      <c r="CZ47" s="591">
        <v>0.1</v>
      </c>
      <c r="DA47" s="609"/>
      <c r="DB47" s="609"/>
      <c r="DC47" s="610"/>
      <c r="DD47" s="594">
        <v>2187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72301746</v>
      </c>
      <c r="CS49" s="573"/>
      <c r="CT49" s="573"/>
      <c r="CU49" s="573"/>
      <c r="CV49" s="573"/>
      <c r="CW49" s="573"/>
      <c r="CX49" s="573"/>
      <c r="CY49" s="574"/>
      <c r="CZ49" s="575">
        <v>100</v>
      </c>
      <c r="DA49" s="576"/>
      <c r="DB49" s="576"/>
      <c r="DC49" s="577"/>
      <c r="DD49" s="578">
        <v>47495723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v>74511</v>
      </c>
      <c r="R7" s="1101"/>
      <c r="S7" s="1101"/>
      <c r="T7" s="1101"/>
      <c r="U7" s="1101"/>
      <c r="V7" s="1101">
        <v>73832</v>
      </c>
      <c r="W7" s="1101"/>
      <c r="X7" s="1101"/>
      <c r="Y7" s="1101"/>
      <c r="Z7" s="1101"/>
      <c r="AA7" s="1101">
        <v>679</v>
      </c>
      <c r="AB7" s="1101"/>
      <c r="AC7" s="1101"/>
      <c r="AD7" s="1101"/>
      <c r="AE7" s="1102"/>
      <c r="AF7" s="1103">
        <v>73</v>
      </c>
      <c r="AG7" s="1104"/>
      <c r="AH7" s="1104"/>
      <c r="AI7" s="1104"/>
      <c r="AJ7" s="1105"/>
      <c r="AK7" s="1087">
        <v>918</v>
      </c>
      <c r="AL7" s="1088"/>
      <c r="AM7" s="1088"/>
      <c r="AN7" s="1088"/>
      <c r="AO7" s="1088"/>
      <c r="AP7" s="1088">
        <v>69486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547</v>
      </c>
      <c r="BT7" s="1092"/>
      <c r="BU7" s="1092"/>
      <c r="BV7" s="1092"/>
      <c r="BW7" s="1092"/>
      <c r="BX7" s="1092"/>
      <c r="BY7" s="1092"/>
      <c r="BZ7" s="1092"/>
      <c r="CA7" s="1092"/>
      <c r="CB7" s="1092"/>
      <c r="CC7" s="1092"/>
      <c r="CD7" s="1092"/>
      <c r="CE7" s="1092"/>
      <c r="CF7" s="1092"/>
      <c r="CG7" s="1093"/>
      <c r="CH7" s="1084">
        <v>-9</v>
      </c>
      <c r="CI7" s="1085"/>
      <c r="CJ7" s="1085"/>
      <c r="CK7" s="1085"/>
      <c r="CL7" s="1086"/>
      <c r="CM7" s="1084">
        <v>172</v>
      </c>
      <c r="CN7" s="1085"/>
      <c r="CO7" s="1085"/>
      <c r="CP7" s="1085"/>
      <c r="CQ7" s="1086"/>
      <c r="CR7" s="1084">
        <v>10</v>
      </c>
      <c r="CS7" s="1085"/>
      <c r="CT7" s="1085"/>
      <c r="CU7" s="1085"/>
      <c r="CV7" s="1086"/>
      <c r="CW7" s="1084" t="s">
        <v>478</v>
      </c>
      <c r="CX7" s="1085"/>
      <c r="CY7" s="1085"/>
      <c r="CZ7" s="1085"/>
      <c r="DA7" s="1086"/>
      <c r="DB7" s="1084" t="s">
        <v>478</v>
      </c>
      <c r="DC7" s="1085"/>
      <c r="DD7" s="1085"/>
      <c r="DE7" s="1085"/>
      <c r="DF7" s="1086"/>
      <c r="DG7" s="1084" t="s">
        <v>478</v>
      </c>
      <c r="DH7" s="1085"/>
      <c r="DI7" s="1085"/>
      <c r="DJ7" s="1085"/>
      <c r="DK7" s="1086"/>
      <c r="DL7" s="1084" t="s">
        <v>478</v>
      </c>
      <c r="DM7" s="1085"/>
      <c r="DN7" s="1085"/>
      <c r="DO7" s="1085"/>
      <c r="DP7" s="1086"/>
      <c r="DQ7" s="1084" t="s">
        <v>478</v>
      </c>
      <c r="DR7" s="1085"/>
      <c r="DS7" s="1085"/>
      <c r="DT7" s="1085"/>
      <c r="DU7" s="1086"/>
      <c r="DV7" s="1111"/>
      <c r="DW7" s="1112"/>
      <c r="DX7" s="1112"/>
      <c r="DY7" s="1112"/>
      <c r="DZ7" s="1113"/>
      <c r="EA7" s="205"/>
    </row>
    <row r="8" spans="1:131" s="206" customFormat="1" ht="26.25" customHeight="1">
      <c r="A8" s="212">
        <v>2</v>
      </c>
      <c r="B8" s="1033" t="s">
        <v>364</v>
      </c>
      <c r="C8" s="1034"/>
      <c r="D8" s="1034"/>
      <c r="E8" s="1034"/>
      <c r="F8" s="1034"/>
      <c r="G8" s="1034"/>
      <c r="H8" s="1034"/>
      <c r="I8" s="1034"/>
      <c r="J8" s="1034"/>
      <c r="K8" s="1034"/>
      <c r="L8" s="1034"/>
      <c r="M8" s="1034"/>
      <c r="N8" s="1034"/>
      <c r="O8" s="1034"/>
      <c r="P8" s="1035"/>
      <c r="Q8" s="1039">
        <v>1258</v>
      </c>
      <c r="R8" s="1040"/>
      <c r="S8" s="1040"/>
      <c r="T8" s="1040"/>
      <c r="U8" s="1040"/>
      <c r="V8" s="1040">
        <v>1258</v>
      </c>
      <c r="W8" s="1040"/>
      <c r="X8" s="1040"/>
      <c r="Y8" s="1040"/>
      <c r="Z8" s="1040"/>
      <c r="AA8" s="1040" t="s">
        <v>539</v>
      </c>
      <c r="AB8" s="1040"/>
      <c r="AC8" s="1040"/>
      <c r="AD8" s="1040"/>
      <c r="AE8" s="1041"/>
      <c r="AF8" s="1015" t="s">
        <v>365</v>
      </c>
      <c r="AG8" s="1016"/>
      <c r="AH8" s="1016"/>
      <c r="AI8" s="1016"/>
      <c r="AJ8" s="1017"/>
      <c r="AK8" s="1082">
        <v>1214</v>
      </c>
      <c r="AL8" s="1083"/>
      <c r="AM8" s="1083"/>
      <c r="AN8" s="1083"/>
      <c r="AO8" s="1083"/>
      <c r="AP8" s="1083">
        <v>7701</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548</v>
      </c>
      <c r="BT8" s="1011"/>
      <c r="BU8" s="1011"/>
      <c r="BV8" s="1011"/>
      <c r="BW8" s="1011"/>
      <c r="BX8" s="1011"/>
      <c r="BY8" s="1011"/>
      <c r="BZ8" s="1011"/>
      <c r="CA8" s="1011"/>
      <c r="CB8" s="1011"/>
      <c r="CC8" s="1011"/>
      <c r="CD8" s="1011"/>
      <c r="CE8" s="1011"/>
      <c r="CF8" s="1011"/>
      <c r="CG8" s="1012"/>
      <c r="CH8" s="985">
        <v>307</v>
      </c>
      <c r="CI8" s="986"/>
      <c r="CJ8" s="986"/>
      <c r="CK8" s="986"/>
      <c r="CL8" s="987"/>
      <c r="CM8" s="985">
        <v>1272</v>
      </c>
      <c r="CN8" s="986"/>
      <c r="CO8" s="986"/>
      <c r="CP8" s="986"/>
      <c r="CQ8" s="987"/>
      <c r="CR8" s="985">
        <v>75</v>
      </c>
      <c r="CS8" s="986"/>
      <c r="CT8" s="986"/>
      <c r="CU8" s="986"/>
      <c r="CV8" s="987"/>
      <c r="CW8" s="985" t="s">
        <v>478</v>
      </c>
      <c r="CX8" s="986"/>
      <c r="CY8" s="986"/>
      <c r="CZ8" s="986"/>
      <c r="DA8" s="987"/>
      <c r="DB8" s="985" t="s">
        <v>478</v>
      </c>
      <c r="DC8" s="986"/>
      <c r="DD8" s="986"/>
      <c r="DE8" s="986"/>
      <c r="DF8" s="987"/>
      <c r="DG8" s="985" t="s">
        <v>478</v>
      </c>
      <c r="DH8" s="986"/>
      <c r="DI8" s="986"/>
      <c r="DJ8" s="986"/>
      <c r="DK8" s="987"/>
      <c r="DL8" s="985">
        <v>17</v>
      </c>
      <c r="DM8" s="986"/>
      <c r="DN8" s="986"/>
      <c r="DO8" s="986"/>
      <c r="DP8" s="987"/>
      <c r="DQ8" s="985">
        <v>2</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72981</v>
      </c>
      <c r="R23" s="1065"/>
      <c r="S23" s="1065"/>
      <c r="T23" s="1065"/>
      <c r="U23" s="1065"/>
      <c r="V23" s="1065">
        <v>72302</v>
      </c>
      <c r="W23" s="1065"/>
      <c r="X23" s="1065"/>
      <c r="Y23" s="1065"/>
      <c r="Z23" s="1065"/>
      <c r="AA23" s="1065">
        <v>679</v>
      </c>
      <c r="AB23" s="1065"/>
      <c r="AC23" s="1065"/>
      <c r="AD23" s="1065"/>
      <c r="AE23" s="1066"/>
      <c r="AF23" s="1067">
        <v>73</v>
      </c>
      <c r="AG23" s="1065"/>
      <c r="AH23" s="1065"/>
      <c r="AI23" s="1065"/>
      <c r="AJ23" s="1068"/>
      <c r="AK23" s="1069"/>
      <c r="AL23" s="1070"/>
      <c r="AM23" s="1070"/>
      <c r="AN23" s="1070"/>
      <c r="AO23" s="1070"/>
      <c r="AP23" s="1065">
        <v>77187</v>
      </c>
      <c r="AQ23" s="1065"/>
      <c r="AR23" s="1065"/>
      <c r="AS23" s="1065"/>
      <c r="AT23" s="1065"/>
      <c r="AU23" s="1071"/>
      <c r="AV23" s="1071"/>
      <c r="AW23" s="1071"/>
      <c r="AX23" s="1071"/>
      <c r="AY23" s="1072"/>
      <c r="AZ23" s="1061" t="s">
        <v>369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23192</v>
      </c>
      <c r="R28" s="1050"/>
      <c r="S28" s="1050"/>
      <c r="T28" s="1050"/>
      <c r="U28" s="1050"/>
      <c r="V28" s="1050">
        <v>24660</v>
      </c>
      <c r="W28" s="1050"/>
      <c r="X28" s="1050"/>
      <c r="Y28" s="1050"/>
      <c r="Z28" s="1050"/>
      <c r="AA28" s="1050">
        <v>-1468</v>
      </c>
      <c r="AB28" s="1050"/>
      <c r="AC28" s="1050"/>
      <c r="AD28" s="1050"/>
      <c r="AE28" s="1051"/>
      <c r="AF28" s="1052">
        <v>-1468</v>
      </c>
      <c r="AG28" s="1050"/>
      <c r="AH28" s="1050"/>
      <c r="AI28" s="1050"/>
      <c r="AJ28" s="1053"/>
      <c r="AK28" s="1054">
        <v>1990</v>
      </c>
      <c r="AL28" s="1042"/>
      <c r="AM28" s="1042"/>
      <c r="AN28" s="1042"/>
      <c r="AO28" s="1042"/>
      <c r="AP28" s="1042" t="s">
        <v>539</v>
      </c>
      <c r="AQ28" s="1042"/>
      <c r="AR28" s="1042"/>
      <c r="AS28" s="1042"/>
      <c r="AT28" s="1042"/>
      <c r="AU28" s="1042" t="s">
        <v>538</v>
      </c>
      <c r="AV28" s="1042"/>
      <c r="AW28" s="1042"/>
      <c r="AX28" s="1042"/>
      <c r="AY28" s="1042"/>
      <c r="AZ28" s="1043" t="s">
        <v>539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381</v>
      </c>
      <c r="C29" s="1034"/>
      <c r="D29" s="1034"/>
      <c r="E29" s="1034"/>
      <c r="F29" s="1034"/>
      <c r="G29" s="1034"/>
      <c r="H29" s="1034"/>
      <c r="I29" s="1034"/>
      <c r="J29" s="1034"/>
      <c r="K29" s="1034"/>
      <c r="L29" s="1034"/>
      <c r="M29" s="1034"/>
      <c r="N29" s="1034"/>
      <c r="O29" s="1034"/>
      <c r="P29" s="1035"/>
      <c r="Q29" s="1039">
        <v>14779</v>
      </c>
      <c r="R29" s="1040"/>
      <c r="S29" s="1040"/>
      <c r="T29" s="1040"/>
      <c r="U29" s="1040"/>
      <c r="V29" s="1040">
        <v>14439</v>
      </c>
      <c r="W29" s="1040"/>
      <c r="X29" s="1040"/>
      <c r="Y29" s="1040"/>
      <c r="Z29" s="1040"/>
      <c r="AA29" s="1040">
        <v>340</v>
      </c>
      <c r="AB29" s="1040"/>
      <c r="AC29" s="1040"/>
      <c r="AD29" s="1040"/>
      <c r="AE29" s="1041"/>
      <c r="AF29" s="1015">
        <v>320</v>
      </c>
      <c r="AG29" s="1016"/>
      <c r="AH29" s="1016"/>
      <c r="AI29" s="1016"/>
      <c r="AJ29" s="1017"/>
      <c r="AK29" s="976">
        <v>2091</v>
      </c>
      <c r="AL29" s="967"/>
      <c r="AM29" s="967"/>
      <c r="AN29" s="967"/>
      <c r="AO29" s="967"/>
      <c r="AP29" s="967" t="s">
        <v>539</v>
      </c>
      <c r="AQ29" s="967"/>
      <c r="AR29" s="967"/>
      <c r="AS29" s="967"/>
      <c r="AT29" s="967"/>
      <c r="AU29" s="967" t="s">
        <v>539</v>
      </c>
      <c r="AV29" s="967"/>
      <c r="AW29" s="967"/>
      <c r="AX29" s="967"/>
      <c r="AY29" s="967"/>
      <c r="AZ29" s="1038" t="s">
        <v>539</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382</v>
      </c>
      <c r="C30" s="1034"/>
      <c r="D30" s="1034"/>
      <c r="E30" s="1034"/>
      <c r="F30" s="1034"/>
      <c r="G30" s="1034"/>
      <c r="H30" s="1034"/>
      <c r="I30" s="1034"/>
      <c r="J30" s="1034"/>
      <c r="K30" s="1034"/>
      <c r="L30" s="1034"/>
      <c r="M30" s="1034"/>
      <c r="N30" s="1034"/>
      <c r="O30" s="1034"/>
      <c r="P30" s="1035"/>
      <c r="Q30" s="1039">
        <v>2142</v>
      </c>
      <c r="R30" s="1040"/>
      <c r="S30" s="1040"/>
      <c r="T30" s="1040"/>
      <c r="U30" s="1040"/>
      <c r="V30" s="1040">
        <v>2118</v>
      </c>
      <c r="W30" s="1040"/>
      <c r="X30" s="1040"/>
      <c r="Y30" s="1040"/>
      <c r="Z30" s="1040"/>
      <c r="AA30" s="1040">
        <v>24</v>
      </c>
      <c r="AB30" s="1040"/>
      <c r="AC30" s="1040"/>
      <c r="AD30" s="1040"/>
      <c r="AE30" s="1041"/>
      <c r="AF30" s="1015">
        <v>24</v>
      </c>
      <c r="AG30" s="1016"/>
      <c r="AH30" s="1016"/>
      <c r="AI30" s="1016"/>
      <c r="AJ30" s="1017"/>
      <c r="AK30" s="976">
        <v>475</v>
      </c>
      <c r="AL30" s="967"/>
      <c r="AM30" s="967"/>
      <c r="AN30" s="967"/>
      <c r="AO30" s="967"/>
      <c r="AP30" s="967" t="s">
        <v>540</v>
      </c>
      <c r="AQ30" s="967"/>
      <c r="AR30" s="967"/>
      <c r="AS30" s="967"/>
      <c r="AT30" s="967"/>
      <c r="AU30" s="967" t="s">
        <v>539</v>
      </c>
      <c r="AV30" s="967"/>
      <c r="AW30" s="967"/>
      <c r="AX30" s="967"/>
      <c r="AY30" s="967"/>
      <c r="AZ30" s="1038" t="s">
        <v>539</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383</v>
      </c>
      <c r="C31" s="1034"/>
      <c r="D31" s="1034"/>
      <c r="E31" s="1034"/>
      <c r="F31" s="1034"/>
      <c r="G31" s="1034"/>
      <c r="H31" s="1034"/>
      <c r="I31" s="1034"/>
      <c r="J31" s="1034"/>
      <c r="K31" s="1034"/>
      <c r="L31" s="1034"/>
      <c r="M31" s="1034"/>
      <c r="N31" s="1034"/>
      <c r="O31" s="1034"/>
      <c r="P31" s="1035"/>
      <c r="Q31" s="1039">
        <v>26217</v>
      </c>
      <c r="R31" s="1040"/>
      <c r="S31" s="1040"/>
      <c r="T31" s="1040"/>
      <c r="U31" s="1040"/>
      <c r="V31" s="1040">
        <v>26200</v>
      </c>
      <c r="W31" s="1040"/>
      <c r="X31" s="1040"/>
      <c r="Y31" s="1040"/>
      <c r="Z31" s="1040"/>
      <c r="AA31" s="1040">
        <v>17</v>
      </c>
      <c r="AB31" s="1040"/>
      <c r="AC31" s="1040"/>
      <c r="AD31" s="1040"/>
      <c r="AE31" s="1041"/>
      <c r="AF31" s="1015">
        <v>17</v>
      </c>
      <c r="AG31" s="1016"/>
      <c r="AH31" s="1016"/>
      <c r="AI31" s="1016"/>
      <c r="AJ31" s="1017"/>
      <c r="AK31" s="976">
        <v>191</v>
      </c>
      <c r="AL31" s="967"/>
      <c r="AM31" s="967"/>
      <c r="AN31" s="967"/>
      <c r="AO31" s="967"/>
      <c r="AP31" s="967" t="s">
        <v>539</v>
      </c>
      <c r="AQ31" s="967"/>
      <c r="AR31" s="967"/>
      <c r="AS31" s="967"/>
      <c r="AT31" s="967"/>
      <c r="AU31" s="967" t="s">
        <v>539</v>
      </c>
      <c r="AV31" s="967"/>
      <c r="AW31" s="967"/>
      <c r="AX31" s="967"/>
      <c r="AY31" s="967"/>
      <c r="AZ31" s="1038" t="s">
        <v>540</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384</v>
      </c>
      <c r="C32" s="1034"/>
      <c r="D32" s="1034"/>
      <c r="E32" s="1034"/>
      <c r="F32" s="1034"/>
      <c r="G32" s="1034"/>
      <c r="H32" s="1034"/>
      <c r="I32" s="1034"/>
      <c r="J32" s="1034"/>
      <c r="K32" s="1034"/>
      <c r="L32" s="1034"/>
      <c r="M32" s="1034"/>
      <c r="N32" s="1034"/>
      <c r="O32" s="1034"/>
      <c r="P32" s="1035"/>
      <c r="Q32" s="1039">
        <v>3946</v>
      </c>
      <c r="R32" s="1040"/>
      <c r="S32" s="1040"/>
      <c r="T32" s="1040"/>
      <c r="U32" s="1040"/>
      <c r="V32" s="1040">
        <v>3923</v>
      </c>
      <c r="W32" s="1040"/>
      <c r="X32" s="1040"/>
      <c r="Y32" s="1040"/>
      <c r="Z32" s="1040"/>
      <c r="AA32" s="1040">
        <v>22</v>
      </c>
      <c r="AB32" s="1040"/>
      <c r="AC32" s="1040"/>
      <c r="AD32" s="1040"/>
      <c r="AE32" s="1041"/>
      <c r="AF32" s="1015">
        <v>1757</v>
      </c>
      <c r="AG32" s="1016"/>
      <c r="AH32" s="1016"/>
      <c r="AI32" s="1016"/>
      <c r="AJ32" s="1017"/>
      <c r="AK32" s="976">
        <v>75</v>
      </c>
      <c r="AL32" s="967"/>
      <c r="AM32" s="967"/>
      <c r="AN32" s="967"/>
      <c r="AO32" s="967"/>
      <c r="AP32" s="967">
        <v>9542</v>
      </c>
      <c r="AQ32" s="967"/>
      <c r="AR32" s="967"/>
      <c r="AS32" s="967"/>
      <c r="AT32" s="967"/>
      <c r="AU32" s="967">
        <v>229</v>
      </c>
      <c r="AV32" s="967"/>
      <c r="AW32" s="967"/>
      <c r="AX32" s="967"/>
      <c r="AY32" s="967"/>
      <c r="AZ32" s="1038" t="s">
        <v>539</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386</v>
      </c>
      <c r="C33" s="1034"/>
      <c r="D33" s="1034"/>
      <c r="E33" s="1034"/>
      <c r="F33" s="1034"/>
      <c r="G33" s="1034"/>
      <c r="H33" s="1034"/>
      <c r="I33" s="1034"/>
      <c r="J33" s="1034"/>
      <c r="K33" s="1034"/>
      <c r="L33" s="1034"/>
      <c r="M33" s="1034"/>
      <c r="N33" s="1034"/>
      <c r="O33" s="1034"/>
      <c r="P33" s="1035"/>
      <c r="Q33" s="1039">
        <v>7371</v>
      </c>
      <c r="R33" s="1040"/>
      <c r="S33" s="1040"/>
      <c r="T33" s="1040"/>
      <c r="U33" s="1040"/>
      <c r="V33" s="1040">
        <v>7350</v>
      </c>
      <c r="W33" s="1040"/>
      <c r="X33" s="1040"/>
      <c r="Y33" s="1040"/>
      <c r="Z33" s="1040"/>
      <c r="AA33" s="1040">
        <v>21</v>
      </c>
      <c r="AB33" s="1040"/>
      <c r="AC33" s="1040"/>
      <c r="AD33" s="1040"/>
      <c r="AE33" s="1041"/>
      <c r="AF33" s="1015" t="s">
        <v>369</v>
      </c>
      <c r="AG33" s="1016"/>
      <c r="AH33" s="1016"/>
      <c r="AI33" s="1016"/>
      <c r="AJ33" s="1017"/>
      <c r="AK33" s="976">
        <v>2654</v>
      </c>
      <c r="AL33" s="967"/>
      <c r="AM33" s="967"/>
      <c r="AN33" s="967"/>
      <c r="AO33" s="967"/>
      <c r="AP33" s="967">
        <v>64268</v>
      </c>
      <c r="AQ33" s="967"/>
      <c r="AR33" s="967"/>
      <c r="AS33" s="967"/>
      <c r="AT33" s="967"/>
      <c r="AU33" s="967">
        <v>28663</v>
      </c>
      <c r="AV33" s="967"/>
      <c r="AW33" s="967"/>
      <c r="AX33" s="967"/>
      <c r="AY33" s="967"/>
      <c r="AZ33" s="1038" t="s">
        <v>539</v>
      </c>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387</v>
      </c>
      <c r="C34" s="1034"/>
      <c r="D34" s="1034"/>
      <c r="E34" s="1034"/>
      <c r="F34" s="1034"/>
      <c r="G34" s="1034"/>
      <c r="H34" s="1034"/>
      <c r="I34" s="1034"/>
      <c r="J34" s="1034"/>
      <c r="K34" s="1034"/>
      <c r="L34" s="1034"/>
      <c r="M34" s="1034"/>
      <c r="N34" s="1034"/>
      <c r="O34" s="1034"/>
      <c r="P34" s="1035"/>
      <c r="Q34" s="1039">
        <v>12919</v>
      </c>
      <c r="R34" s="1040"/>
      <c r="S34" s="1040"/>
      <c r="T34" s="1040"/>
      <c r="U34" s="1040"/>
      <c r="V34" s="1040">
        <v>14792</v>
      </c>
      <c r="W34" s="1040"/>
      <c r="X34" s="1040"/>
      <c r="Y34" s="1040"/>
      <c r="Z34" s="1040"/>
      <c r="AA34" s="1040">
        <v>-1874</v>
      </c>
      <c r="AB34" s="1040"/>
      <c r="AC34" s="1040"/>
      <c r="AD34" s="1040"/>
      <c r="AE34" s="1041"/>
      <c r="AF34" s="1015">
        <v>772</v>
      </c>
      <c r="AG34" s="1016"/>
      <c r="AH34" s="1016"/>
      <c r="AI34" s="1016"/>
      <c r="AJ34" s="1017"/>
      <c r="AK34" s="976">
        <v>1400</v>
      </c>
      <c r="AL34" s="967"/>
      <c r="AM34" s="967"/>
      <c r="AN34" s="967"/>
      <c r="AO34" s="967"/>
      <c r="AP34" s="967">
        <v>13929</v>
      </c>
      <c r="AQ34" s="967"/>
      <c r="AR34" s="967"/>
      <c r="AS34" s="967"/>
      <c r="AT34" s="967"/>
      <c r="AU34" s="967">
        <v>7257</v>
      </c>
      <c r="AV34" s="967"/>
      <c r="AW34" s="967"/>
      <c r="AX34" s="967"/>
      <c r="AY34" s="967"/>
      <c r="AZ34" s="1038" t="s">
        <v>539</v>
      </c>
      <c r="BA34" s="1038"/>
      <c r="BB34" s="1038"/>
      <c r="BC34" s="1038"/>
      <c r="BD34" s="1038"/>
      <c r="BE34" s="1028" t="s">
        <v>385</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1422</v>
      </c>
      <c r="AG63" s="955"/>
      <c r="AH63" s="955"/>
      <c r="AI63" s="955"/>
      <c r="AJ63" s="1026"/>
      <c r="AK63" s="1027"/>
      <c r="AL63" s="959"/>
      <c r="AM63" s="959"/>
      <c r="AN63" s="959"/>
      <c r="AO63" s="959"/>
      <c r="AP63" s="955">
        <v>87739</v>
      </c>
      <c r="AQ63" s="955"/>
      <c r="AR63" s="955"/>
      <c r="AS63" s="955"/>
      <c r="AT63" s="955"/>
      <c r="AU63" s="955">
        <v>36149</v>
      </c>
      <c r="AV63" s="955"/>
      <c r="AW63" s="955"/>
      <c r="AX63" s="955"/>
      <c r="AY63" s="955"/>
      <c r="AZ63" s="1021"/>
      <c r="BA63" s="1021"/>
      <c r="BB63" s="1021"/>
      <c r="BC63" s="1021"/>
      <c r="BD63" s="1021"/>
      <c r="BE63" s="956"/>
      <c r="BF63" s="956"/>
      <c r="BG63" s="956"/>
      <c r="BH63" s="956"/>
      <c r="BI63" s="957"/>
      <c r="BJ63" s="1022" t="s">
        <v>369</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392</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541</v>
      </c>
      <c r="C68" s="982"/>
      <c r="D68" s="982"/>
      <c r="E68" s="982"/>
      <c r="F68" s="982"/>
      <c r="G68" s="982"/>
      <c r="H68" s="982"/>
      <c r="I68" s="982"/>
      <c r="J68" s="982"/>
      <c r="K68" s="982"/>
      <c r="L68" s="982"/>
      <c r="M68" s="982"/>
      <c r="N68" s="982"/>
      <c r="O68" s="982"/>
      <c r="P68" s="983"/>
      <c r="Q68" s="984">
        <v>4710</v>
      </c>
      <c r="R68" s="978"/>
      <c r="S68" s="978"/>
      <c r="T68" s="978"/>
      <c r="U68" s="978"/>
      <c r="V68" s="978">
        <v>4498</v>
      </c>
      <c r="W68" s="978"/>
      <c r="X68" s="978"/>
      <c r="Y68" s="978"/>
      <c r="Z68" s="978"/>
      <c r="AA68" s="978">
        <v>212</v>
      </c>
      <c r="AB68" s="978"/>
      <c r="AC68" s="978"/>
      <c r="AD68" s="978"/>
      <c r="AE68" s="978"/>
      <c r="AF68" s="978">
        <v>212</v>
      </c>
      <c r="AG68" s="978"/>
      <c r="AH68" s="978"/>
      <c r="AI68" s="978"/>
      <c r="AJ68" s="978"/>
      <c r="AK68" s="978" t="s">
        <v>550</v>
      </c>
      <c r="AL68" s="978"/>
      <c r="AM68" s="978"/>
      <c r="AN68" s="978"/>
      <c r="AO68" s="978"/>
      <c r="AP68" s="978">
        <v>10725</v>
      </c>
      <c r="AQ68" s="978"/>
      <c r="AR68" s="978"/>
      <c r="AS68" s="978"/>
      <c r="AT68" s="978"/>
      <c r="AU68" s="978">
        <v>6971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542</v>
      </c>
      <c r="C69" s="971"/>
      <c r="D69" s="971"/>
      <c r="E69" s="971"/>
      <c r="F69" s="971"/>
      <c r="G69" s="971"/>
      <c r="H69" s="971"/>
      <c r="I69" s="971"/>
      <c r="J69" s="971"/>
      <c r="K69" s="971"/>
      <c r="L69" s="971"/>
      <c r="M69" s="971"/>
      <c r="N69" s="971"/>
      <c r="O69" s="971"/>
      <c r="P69" s="972"/>
      <c r="Q69" s="973">
        <v>72172</v>
      </c>
      <c r="R69" s="967"/>
      <c r="S69" s="967"/>
      <c r="T69" s="967"/>
      <c r="U69" s="967"/>
      <c r="V69" s="967">
        <v>71769</v>
      </c>
      <c r="W69" s="967"/>
      <c r="X69" s="967"/>
      <c r="Y69" s="967"/>
      <c r="Z69" s="967"/>
      <c r="AA69" s="967">
        <v>402</v>
      </c>
      <c r="AB69" s="967"/>
      <c r="AC69" s="967"/>
      <c r="AD69" s="967"/>
      <c r="AE69" s="967"/>
      <c r="AF69" s="967">
        <v>402</v>
      </c>
      <c r="AG69" s="967"/>
      <c r="AH69" s="967"/>
      <c r="AI69" s="967"/>
      <c r="AJ69" s="967"/>
      <c r="AK69" s="967">
        <v>133</v>
      </c>
      <c r="AL69" s="967"/>
      <c r="AM69" s="967"/>
      <c r="AN69" s="967"/>
      <c r="AO69" s="967"/>
      <c r="AP69" s="967" t="s">
        <v>549</v>
      </c>
      <c r="AQ69" s="967"/>
      <c r="AR69" s="967"/>
      <c r="AS69" s="967"/>
      <c r="AT69" s="967"/>
      <c r="AU69" s="967" t="s">
        <v>549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543</v>
      </c>
      <c r="C70" s="971"/>
      <c r="D70" s="971"/>
      <c r="E70" s="971"/>
      <c r="F70" s="971"/>
      <c r="G70" s="971"/>
      <c r="H70" s="971"/>
      <c r="I70" s="971"/>
      <c r="J70" s="971"/>
      <c r="K70" s="971"/>
      <c r="L70" s="971"/>
      <c r="M70" s="971"/>
      <c r="N70" s="971"/>
      <c r="O70" s="971"/>
      <c r="P70" s="972"/>
      <c r="Q70" s="973">
        <v>194</v>
      </c>
      <c r="R70" s="967"/>
      <c r="S70" s="967"/>
      <c r="T70" s="967"/>
      <c r="U70" s="967"/>
      <c r="V70" s="967">
        <v>166</v>
      </c>
      <c r="W70" s="967"/>
      <c r="X70" s="967"/>
      <c r="Y70" s="967"/>
      <c r="Z70" s="967"/>
      <c r="AA70" s="967">
        <v>28</v>
      </c>
      <c r="AB70" s="967"/>
      <c r="AC70" s="967"/>
      <c r="AD70" s="967"/>
      <c r="AE70" s="967"/>
      <c r="AF70" s="967">
        <v>28</v>
      </c>
      <c r="AG70" s="967"/>
      <c r="AH70" s="967"/>
      <c r="AI70" s="967"/>
      <c r="AJ70" s="967"/>
      <c r="AK70" s="967">
        <v>11</v>
      </c>
      <c r="AL70" s="967"/>
      <c r="AM70" s="967"/>
      <c r="AN70" s="967"/>
      <c r="AO70" s="967"/>
      <c r="AP70" s="967" t="s">
        <v>478</v>
      </c>
      <c r="AQ70" s="967"/>
      <c r="AR70" s="967"/>
      <c r="AS70" s="967"/>
      <c r="AT70" s="967"/>
      <c r="AU70" s="967" t="s">
        <v>478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544</v>
      </c>
      <c r="C71" s="971"/>
      <c r="D71" s="971"/>
      <c r="E71" s="971"/>
      <c r="F71" s="971"/>
      <c r="G71" s="971"/>
      <c r="H71" s="971"/>
      <c r="I71" s="971"/>
      <c r="J71" s="971"/>
      <c r="K71" s="971"/>
      <c r="L71" s="971"/>
      <c r="M71" s="971"/>
      <c r="N71" s="971"/>
      <c r="O71" s="971"/>
      <c r="P71" s="972"/>
      <c r="Q71" s="973">
        <v>988134</v>
      </c>
      <c r="R71" s="967"/>
      <c r="S71" s="967"/>
      <c r="T71" s="967"/>
      <c r="U71" s="967"/>
      <c r="V71" s="967">
        <v>966662</v>
      </c>
      <c r="W71" s="967"/>
      <c r="X71" s="967"/>
      <c r="Y71" s="967"/>
      <c r="Z71" s="967"/>
      <c r="AA71" s="967">
        <v>31472</v>
      </c>
      <c r="AB71" s="967"/>
      <c r="AC71" s="967"/>
      <c r="AD71" s="967"/>
      <c r="AE71" s="967"/>
      <c r="AF71" s="967">
        <v>31472</v>
      </c>
      <c r="AG71" s="967"/>
      <c r="AH71" s="967"/>
      <c r="AI71" s="967"/>
      <c r="AJ71" s="967"/>
      <c r="AK71" s="967">
        <v>5942</v>
      </c>
      <c r="AL71" s="967"/>
      <c r="AM71" s="967"/>
      <c r="AN71" s="967"/>
      <c r="AO71" s="967"/>
      <c r="AP71" s="967" t="s">
        <v>478</v>
      </c>
      <c r="AQ71" s="967"/>
      <c r="AR71" s="967"/>
      <c r="AS71" s="967"/>
      <c r="AT71" s="967"/>
      <c r="AU71" s="967" t="s">
        <v>478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545</v>
      </c>
      <c r="C72" s="971"/>
      <c r="D72" s="971"/>
      <c r="E72" s="971"/>
      <c r="F72" s="971"/>
      <c r="G72" s="971"/>
      <c r="H72" s="971"/>
      <c r="I72" s="971"/>
      <c r="J72" s="971"/>
      <c r="K72" s="971"/>
      <c r="L72" s="971"/>
      <c r="M72" s="971"/>
      <c r="N72" s="971"/>
      <c r="O72" s="971"/>
      <c r="P72" s="972"/>
      <c r="Q72" s="973">
        <v>43564</v>
      </c>
      <c r="R72" s="967"/>
      <c r="S72" s="967"/>
      <c r="T72" s="967"/>
      <c r="U72" s="967"/>
      <c r="V72" s="967">
        <v>37771</v>
      </c>
      <c r="W72" s="967"/>
      <c r="X72" s="967"/>
      <c r="Y72" s="967"/>
      <c r="Z72" s="967"/>
      <c r="AA72" s="967">
        <v>5792</v>
      </c>
      <c r="AB72" s="967"/>
      <c r="AC72" s="967"/>
      <c r="AD72" s="967"/>
      <c r="AE72" s="967"/>
      <c r="AF72" s="967">
        <v>29201</v>
      </c>
      <c r="AG72" s="967"/>
      <c r="AH72" s="967"/>
      <c r="AI72" s="967"/>
      <c r="AJ72" s="967"/>
      <c r="AK72" s="967" t="s">
        <v>478</v>
      </c>
      <c r="AL72" s="967"/>
      <c r="AM72" s="967"/>
      <c r="AN72" s="967"/>
      <c r="AO72" s="967"/>
      <c r="AP72" s="967">
        <v>144908</v>
      </c>
      <c r="AQ72" s="967"/>
      <c r="AR72" s="967"/>
      <c r="AS72" s="967"/>
      <c r="AT72" s="967"/>
      <c r="AU72" s="967" t="s">
        <v>478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546</v>
      </c>
      <c r="C73" s="971"/>
      <c r="D73" s="971"/>
      <c r="E73" s="971"/>
      <c r="F73" s="971"/>
      <c r="G73" s="971"/>
      <c r="H73" s="971"/>
      <c r="I73" s="971"/>
      <c r="J73" s="971"/>
      <c r="K73" s="971"/>
      <c r="L73" s="971"/>
      <c r="M73" s="971"/>
      <c r="N73" s="971"/>
      <c r="O73" s="971"/>
      <c r="P73" s="972"/>
      <c r="Q73" s="973">
        <v>9051</v>
      </c>
      <c r="R73" s="967"/>
      <c r="S73" s="967"/>
      <c r="T73" s="967"/>
      <c r="U73" s="967"/>
      <c r="V73" s="967">
        <v>6088</v>
      </c>
      <c r="W73" s="967"/>
      <c r="X73" s="967"/>
      <c r="Y73" s="967"/>
      <c r="Z73" s="967"/>
      <c r="AA73" s="967">
        <v>2963</v>
      </c>
      <c r="AB73" s="967"/>
      <c r="AC73" s="967"/>
      <c r="AD73" s="967"/>
      <c r="AE73" s="967"/>
      <c r="AF73" s="967">
        <v>14577</v>
      </c>
      <c r="AG73" s="967"/>
      <c r="AH73" s="967"/>
      <c r="AI73" s="967"/>
      <c r="AJ73" s="967"/>
      <c r="AK73" s="967" t="s">
        <v>478</v>
      </c>
      <c r="AL73" s="967"/>
      <c r="AM73" s="967"/>
      <c r="AN73" s="967"/>
      <c r="AO73" s="967"/>
      <c r="AP73" s="967">
        <v>19295</v>
      </c>
      <c r="AQ73" s="967"/>
      <c r="AR73" s="967"/>
      <c r="AS73" s="967"/>
      <c r="AT73" s="967"/>
      <c r="AU73" s="967" t="s">
        <v>478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75892</v>
      </c>
      <c r="AG88" s="955"/>
      <c r="AH88" s="955"/>
      <c r="AI88" s="955"/>
      <c r="AJ88" s="955"/>
      <c r="AK88" s="959"/>
      <c r="AL88" s="959"/>
      <c r="AM88" s="959"/>
      <c r="AN88" s="959"/>
      <c r="AO88" s="959"/>
      <c r="AP88" s="955">
        <v>174928</v>
      </c>
      <c r="AQ88" s="955"/>
      <c r="AR88" s="955"/>
      <c r="AS88" s="955"/>
      <c r="AT88" s="955"/>
      <c r="AU88" s="955">
        <v>6971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85</v>
      </c>
      <c r="CS102" s="947"/>
      <c r="CT102" s="947"/>
      <c r="CU102" s="947"/>
      <c r="CV102" s="948"/>
      <c r="CW102" s="946" t="s">
        <v>550</v>
      </c>
      <c r="CX102" s="947"/>
      <c r="CY102" s="947"/>
      <c r="CZ102" s="947"/>
      <c r="DA102" s="948"/>
      <c r="DB102" s="946" t="s">
        <v>549</v>
      </c>
      <c r="DC102" s="947"/>
      <c r="DD102" s="947"/>
      <c r="DE102" s="947"/>
      <c r="DF102" s="948"/>
      <c r="DG102" s="946" t="s">
        <v>550</v>
      </c>
      <c r="DH102" s="947"/>
      <c r="DI102" s="947"/>
      <c r="DJ102" s="947"/>
      <c r="DK102" s="948"/>
      <c r="DL102" s="946">
        <v>17</v>
      </c>
      <c r="DM102" s="947"/>
      <c r="DN102" s="947"/>
      <c r="DO102" s="947"/>
      <c r="DP102" s="948"/>
      <c r="DQ102" s="946">
        <v>2</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286</v>
      </c>
      <c r="AG109" s="888"/>
      <c r="AH109" s="888"/>
      <c r="AI109" s="888"/>
      <c r="AJ109" s="889"/>
      <c r="AK109" s="890" t="s">
        <v>285</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286</v>
      </c>
      <c r="BW109" s="888"/>
      <c r="BX109" s="888"/>
      <c r="BY109" s="888"/>
      <c r="BZ109" s="889"/>
      <c r="CA109" s="890" t="s">
        <v>285</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286</v>
      </c>
      <c r="DM109" s="888"/>
      <c r="DN109" s="888"/>
      <c r="DO109" s="888"/>
      <c r="DP109" s="889"/>
      <c r="DQ109" s="890" t="s">
        <v>285</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9723760</v>
      </c>
      <c r="AB110" s="873"/>
      <c r="AC110" s="873"/>
      <c r="AD110" s="873"/>
      <c r="AE110" s="874"/>
      <c r="AF110" s="875">
        <v>9879265</v>
      </c>
      <c r="AG110" s="873"/>
      <c r="AH110" s="873"/>
      <c r="AI110" s="873"/>
      <c r="AJ110" s="874"/>
      <c r="AK110" s="875">
        <v>9722982</v>
      </c>
      <c r="AL110" s="873"/>
      <c r="AM110" s="873"/>
      <c r="AN110" s="873"/>
      <c r="AO110" s="874"/>
      <c r="AP110" s="876">
        <v>28</v>
      </c>
      <c r="AQ110" s="877"/>
      <c r="AR110" s="877"/>
      <c r="AS110" s="877"/>
      <c r="AT110" s="878"/>
      <c r="AU110" s="920" t="s">
        <v>60</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82822978</v>
      </c>
      <c r="BR110" s="800"/>
      <c r="BS110" s="800"/>
      <c r="BT110" s="800"/>
      <c r="BU110" s="800"/>
      <c r="BV110" s="800">
        <v>80198366</v>
      </c>
      <c r="BW110" s="800"/>
      <c r="BX110" s="800"/>
      <c r="BY110" s="800"/>
      <c r="BZ110" s="800"/>
      <c r="CA110" s="800">
        <v>77187228</v>
      </c>
      <c r="CB110" s="800"/>
      <c r="CC110" s="800"/>
      <c r="CD110" s="800"/>
      <c r="CE110" s="800"/>
      <c r="CF110" s="861">
        <v>222.4</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409</v>
      </c>
      <c r="DH110" s="800"/>
      <c r="DI110" s="800"/>
      <c r="DJ110" s="800"/>
      <c r="DK110" s="800"/>
      <c r="DL110" s="800" t="s">
        <v>409</v>
      </c>
      <c r="DM110" s="800"/>
      <c r="DN110" s="800"/>
      <c r="DO110" s="800"/>
      <c r="DP110" s="800"/>
      <c r="DQ110" s="800" t="s">
        <v>409</v>
      </c>
      <c r="DR110" s="800"/>
      <c r="DS110" s="800"/>
      <c r="DT110" s="800"/>
      <c r="DU110" s="800"/>
      <c r="DV110" s="801" t="s">
        <v>409</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369</v>
      </c>
      <c r="AB111" s="909"/>
      <c r="AC111" s="909"/>
      <c r="AD111" s="909"/>
      <c r="AE111" s="910"/>
      <c r="AF111" s="911" t="s">
        <v>369</v>
      </c>
      <c r="AG111" s="909"/>
      <c r="AH111" s="909"/>
      <c r="AI111" s="909"/>
      <c r="AJ111" s="910"/>
      <c r="AK111" s="911" t="s">
        <v>369</v>
      </c>
      <c r="AL111" s="909"/>
      <c r="AM111" s="909"/>
      <c r="AN111" s="909"/>
      <c r="AO111" s="910"/>
      <c r="AP111" s="912" t="s">
        <v>369</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466971</v>
      </c>
      <c r="BR111" s="771"/>
      <c r="BS111" s="771"/>
      <c r="BT111" s="771"/>
      <c r="BU111" s="771"/>
      <c r="BV111" s="771">
        <v>423617</v>
      </c>
      <c r="BW111" s="771"/>
      <c r="BX111" s="771"/>
      <c r="BY111" s="771"/>
      <c r="BZ111" s="771"/>
      <c r="CA111" s="771">
        <v>379553</v>
      </c>
      <c r="CB111" s="771"/>
      <c r="CC111" s="771"/>
      <c r="CD111" s="771"/>
      <c r="CE111" s="771"/>
      <c r="CF111" s="848">
        <v>1.1000000000000001</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369</v>
      </c>
      <c r="DH111" s="771"/>
      <c r="DI111" s="771"/>
      <c r="DJ111" s="771"/>
      <c r="DK111" s="771"/>
      <c r="DL111" s="771" t="s">
        <v>369</v>
      </c>
      <c r="DM111" s="771"/>
      <c r="DN111" s="771"/>
      <c r="DO111" s="771"/>
      <c r="DP111" s="771"/>
      <c r="DQ111" s="771" t="s">
        <v>369</v>
      </c>
      <c r="DR111" s="771"/>
      <c r="DS111" s="771"/>
      <c r="DT111" s="771"/>
      <c r="DU111" s="771"/>
      <c r="DV111" s="823" t="s">
        <v>369</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369</v>
      </c>
      <c r="AB112" s="784"/>
      <c r="AC112" s="784"/>
      <c r="AD112" s="784"/>
      <c r="AE112" s="785"/>
      <c r="AF112" s="786" t="s">
        <v>369</v>
      </c>
      <c r="AG112" s="784"/>
      <c r="AH112" s="784"/>
      <c r="AI112" s="784"/>
      <c r="AJ112" s="785"/>
      <c r="AK112" s="786" t="s">
        <v>369</v>
      </c>
      <c r="AL112" s="784"/>
      <c r="AM112" s="784"/>
      <c r="AN112" s="784"/>
      <c r="AO112" s="785"/>
      <c r="AP112" s="754" t="s">
        <v>369</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44131215</v>
      </c>
      <c r="BR112" s="771"/>
      <c r="BS112" s="771"/>
      <c r="BT112" s="771"/>
      <c r="BU112" s="771"/>
      <c r="BV112" s="771">
        <v>40669405</v>
      </c>
      <c r="BW112" s="771"/>
      <c r="BX112" s="771"/>
      <c r="BY112" s="771"/>
      <c r="BZ112" s="771"/>
      <c r="CA112" s="771">
        <v>36149503</v>
      </c>
      <c r="CB112" s="771"/>
      <c r="CC112" s="771"/>
      <c r="CD112" s="771"/>
      <c r="CE112" s="771"/>
      <c r="CF112" s="848">
        <v>104.1</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369</v>
      </c>
      <c r="DH112" s="771"/>
      <c r="DI112" s="771"/>
      <c r="DJ112" s="771"/>
      <c r="DK112" s="771"/>
      <c r="DL112" s="771" t="s">
        <v>369</v>
      </c>
      <c r="DM112" s="771"/>
      <c r="DN112" s="771"/>
      <c r="DO112" s="771"/>
      <c r="DP112" s="771"/>
      <c r="DQ112" s="771" t="s">
        <v>369</v>
      </c>
      <c r="DR112" s="771"/>
      <c r="DS112" s="771"/>
      <c r="DT112" s="771"/>
      <c r="DU112" s="771"/>
      <c r="DV112" s="823" t="s">
        <v>369</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3233961</v>
      </c>
      <c r="AB113" s="909"/>
      <c r="AC113" s="909"/>
      <c r="AD113" s="909"/>
      <c r="AE113" s="910"/>
      <c r="AF113" s="911">
        <v>3248639</v>
      </c>
      <c r="AG113" s="909"/>
      <c r="AH113" s="909"/>
      <c r="AI113" s="909"/>
      <c r="AJ113" s="910"/>
      <c r="AK113" s="911">
        <v>2563782</v>
      </c>
      <c r="AL113" s="909"/>
      <c r="AM113" s="909"/>
      <c r="AN113" s="909"/>
      <c r="AO113" s="910"/>
      <c r="AP113" s="912">
        <v>7.4</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9788636</v>
      </c>
      <c r="BR113" s="771"/>
      <c r="BS113" s="771"/>
      <c r="BT113" s="771"/>
      <c r="BU113" s="771"/>
      <c r="BV113" s="771">
        <v>8359205</v>
      </c>
      <c r="BW113" s="771"/>
      <c r="BX113" s="771"/>
      <c r="BY113" s="771"/>
      <c r="BZ113" s="771"/>
      <c r="CA113" s="771">
        <v>6971143</v>
      </c>
      <c r="CB113" s="771"/>
      <c r="CC113" s="771"/>
      <c r="CD113" s="771"/>
      <c r="CE113" s="771"/>
      <c r="CF113" s="848">
        <v>20.100000000000001</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466971</v>
      </c>
      <c r="DH113" s="784"/>
      <c r="DI113" s="784"/>
      <c r="DJ113" s="784"/>
      <c r="DK113" s="785"/>
      <c r="DL113" s="786">
        <v>423617</v>
      </c>
      <c r="DM113" s="784"/>
      <c r="DN113" s="784"/>
      <c r="DO113" s="784"/>
      <c r="DP113" s="785"/>
      <c r="DQ113" s="786">
        <v>379553</v>
      </c>
      <c r="DR113" s="784"/>
      <c r="DS113" s="784"/>
      <c r="DT113" s="784"/>
      <c r="DU113" s="785"/>
      <c r="DV113" s="754">
        <v>1.1000000000000001</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1560440</v>
      </c>
      <c r="AB114" s="784"/>
      <c r="AC114" s="784"/>
      <c r="AD114" s="784"/>
      <c r="AE114" s="785"/>
      <c r="AF114" s="786">
        <v>1559707</v>
      </c>
      <c r="AG114" s="784"/>
      <c r="AH114" s="784"/>
      <c r="AI114" s="784"/>
      <c r="AJ114" s="785"/>
      <c r="AK114" s="786">
        <v>1548227</v>
      </c>
      <c r="AL114" s="784"/>
      <c r="AM114" s="784"/>
      <c r="AN114" s="784"/>
      <c r="AO114" s="785"/>
      <c r="AP114" s="754">
        <v>4.5</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11467738</v>
      </c>
      <c r="BR114" s="771"/>
      <c r="BS114" s="771"/>
      <c r="BT114" s="771"/>
      <c r="BU114" s="771"/>
      <c r="BV114" s="771">
        <v>11163585</v>
      </c>
      <c r="BW114" s="771"/>
      <c r="BX114" s="771"/>
      <c r="BY114" s="771"/>
      <c r="BZ114" s="771"/>
      <c r="CA114" s="771">
        <v>10216110</v>
      </c>
      <c r="CB114" s="771"/>
      <c r="CC114" s="771"/>
      <c r="CD114" s="771"/>
      <c r="CE114" s="771"/>
      <c r="CF114" s="848">
        <v>29.4</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369</v>
      </c>
      <c r="DH114" s="784"/>
      <c r="DI114" s="784"/>
      <c r="DJ114" s="784"/>
      <c r="DK114" s="785"/>
      <c r="DL114" s="786" t="s">
        <v>369</v>
      </c>
      <c r="DM114" s="784"/>
      <c r="DN114" s="784"/>
      <c r="DO114" s="784"/>
      <c r="DP114" s="785"/>
      <c r="DQ114" s="786" t="s">
        <v>369</v>
      </c>
      <c r="DR114" s="784"/>
      <c r="DS114" s="784"/>
      <c r="DT114" s="784"/>
      <c r="DU114" s="785"/>
      <c r="DV114" s="754" t="s">
        <v>369</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51012</v>
      </c>
      <c r="AB115" s="909"/>
      <c r="AC115" s="909"/>
      <c r="AD115" s="909"/>
      <c r="AE115" s="910"/>
      <c r="AF115" s="911">
        <v>51012</v>
      </c>
      <c r="AG115" s="909"/>
      <c r="AH115" s="909"/>
      <c r="AI115" s="909"/>
      <c r="AJ115" s="910"/>
      <c r="AK115" s="911">
        <v>51012</v>
      </c>
      <c r="AL115" s="909"/>
      <c r="AM115" s="909"/>
      <c r="AN115" s="909"/>
      <c r="AO115" s="910"/>
      <c r="AP115" s="912">
        <v>0.1</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v>10030</v>
      </c>
      <c r="BR115" s="771"/>
      <c r="BS115" s="771"/>
      <c r="BT115" s="771"/>
      <c r="BU115" s="771"/>
      <c r="BV115" s="771">
        <v>5670</v>
      </c>
      <c r="BW115" s="771"/>
      <c r="BX115" s="771"/>
      <c r="BY115" s="771"/>
      <c r="BZ115" s="771"/>
      <c r="CA115" s="771">
        <v>1650</v>
      </c>
      <c r="CB115" s="771"/>
      <c r="CC115" s="771"/>
      <c r="CD115" s="771"/>
      <c r="CE115" s="771"/>
      <c r="CF115" s="848">
        <v>0</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369</v>
      </c>
      <c r="DH115" s="784"/>
      <c r="DI115" s="784"/>
      <c r="DJ115" s="784"/>
      <c r="DK115" s="785"/>
      <c r="DL115" s="786" t="s">
        <v>369</v>
      </c>
      <c r="DM115" s="784"/>
      <c r="DN115" s="784"/>
      <c r="DO115" s="784"/>
      <c r="DP115" s="785"/>
      <c r="DQ115" s="786" t="s">
        <v>369</v>
      </c>
      <c r="DR115" s="784"/>
      <c r="DS115" s="784"/>
      <c r="DT115" s="784"/>
      <c r="DU115" s="785"/>
      <c r="DV115" s="754" t="s">
        <v>369</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369</v>
      </c>
      <c r="AB116" s="784"/>
      <c r="AC116" s="784"/>
      <c r="AD116" s="784"/>
      <c r="AE116" s="785"/>
      <c r="AF116" s="786" t="s">
        <v>369</v>
      </c>
      <c r="AG116" s="784"/>
      <c r="AH116" s="784"/>
      <c r="AI116" s="784"/>
      <c r="AJ116" s="785"/>
      <c r="AK116" s="786" t="s">
        <v>369</v>
      </c>
      <c r="AL116" s="784"/>
      <c r="AM116" s="784"/>
      <c r="AN116" s="784"/>
      <c r="AO116" s="785"/>
      <c r="AP116" s="754" t="s">
        <v>369</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369</v>
      </c>
      <c r="BR116" s="771"/>
      <c r="BS116" s="771"/>
      <c r="BT116" s="771"/>
      <c r="BU116" s="771"/>
      <c r="BV116" s="771" t="s">
        <v>369</v>
      </c>
      <c r="BW116" s="771"/>
      <c r="BX116" s="771"/>
      <c r="BY116" s="771"/>
      <c r="BZ116" s="771"/>
      <c r="CA116" s="771" t="s">
        <v>369</v>
      </c>
      <c r="CB116" s="771"/>
      <c r="CC116" s="771"/>
      <c r="CD116" s="771"/>
      <c r="CE116" s="771"/>
      <c r="CF116" s="848" t="s">
        <v>369</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369</v>
      </c>
      <c r="DH116" s="784"/>
      <c r="DI116" s="784"/>
      <c r="DJ116" s="784"/>
      <c r="DK116" s="785"/>
      <c r="DL116" s="786" t="s">
        <v>369</v>
      </c>
      <c r="DM116" s="784"/>
      <c r="DN116" s="784"/>
      <c r="DO116" s="784"/>
      <c r="DP116" s="785"/>
      <c r="DQ116" s="786" t="s">
        <v>369</v>
      </c>
      <c r="DR116" s="784"/>
      <c r="DS116" s="784"/>
      <c r="DT116" s="784"/>
      <c r="DU116" s="785"/>
      <c r="DV116" s="754" t="s">
        <v>369</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14569173</v>
      </c>
      <c r="AB117" s="895"/>
      <c r="AC117" s="895"/>
      <c r="AD117" s="895"/>
      <c r="AE117" s="896"/>
      <c r="AF117" s="898">
        <v>14738623</v>
      </c>
      <c r="AG117" s="895"/>
      <c r="AH117" s="895"/>
      <c r="AI117" s="895"/>
      <c r="AJ117" s="896"/>
      <c r="AK117" s="898">
        <v>13886003</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369</v>
      </c>
      <c r="BR117" s="858"/>
      <c r="BS117" s="858"/>
      <c r="BT117" s="858"/>
      <c r="BU117" s="858"/>
      <c r="BV117" s="858" t="s">
        <v>369</v>
      </c>
      <c r="BW117" s="858"/>
      <c r="BX117" s="858"/>
      <c r="BY117" s="858"/>
      <c r="BZ117" s="858"/>
      <c r="CA117" s="858" t="s">
        <v>369</v>
      </c>
      <c r="CB117" s="858"/>
      <c r="CC117" s="858"/>
      <c r="CD117" s="858"/>
      <c r="CE117" s="858"/>
      <c r="CF117" s="848" t="s">
        <v>369</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369</v>
      </c>
      <c r="DH117" s="784"/>
      <c r="DI117" s="784"/>
      <c r="DJ117" s="784"/>
      <c r="DK117" s="785"/>
      <c r="DL117" s="786" t="s">
        <v>369</v>
      </c>
      <c r="DM117" s="784"/>
      <c r="DN117" s="784"/>
      <c r="DO117" s="784"/>
      <c r="DP117" s="785"/>
      <c r="DQ117" s="786" t="s">
        <v>369</v>
      </c>
      <c r="DR117" s="784"/>
      <c r="DS117" s="784"/>
      <c r="DT117" s="784"/>
      <c r="DU117" s="785"/>
      <c r="DV117" s="754" t="s">
        <v>369</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286</v>
      </c>
      <c r="AG118" s="888"/>
      <c r="AH118" s="888"/>
      <c r="AI118" s="888"/>
      <c r="AJ118" s="889"/>
      <c r="AK118" s="890" t="s">
        <v>285</v>
      </c>
      <c r="AL118" s="888"/>
      <c r="AM118" s="888"/>
      <c r="AN118" s="888"/>
      <c r="AO118" s="889"/>
      <c r="AP118" s="891" t="s">
        <v>403</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432</v>
      </c>
      <c r="BP118" s="838"/>
      <c r="BQ118" s="857">
        <v>148687568</v>
      </c>
      <c r="BR118" s="858"/>
      <c r="BS118" s="858"/>
      <c r="BT118" s="858"/>
      <c r="BU118" s="858"/>
      <c r="BV118" s="858">
        <v>140819848</v>
      </c>
      <c r="BW118" s="858"/>
      <c r="BX118" s="858"/>
      <c r="BY118" s="858"/>
      <c r="BZ118" s="858"/>
      <c r="CA118" s="858">
        <v>130905187</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369</v>
      </c>
      <c r="DH118" s="784"/>
      <c r="DI118" s="784"/>
      <c r="DJ118" s="784"/>
      <c r="DK118" s="785"/>
      <c r="DL118" s="786" t="s">
        <v>369</v>
      </c>
      <c r="DM118" s="784"/>
      <c r="DN118" s="784"/>
      <c r="DO118" s="784"/>
      <c r="DP118" s="785"/>
      <c r="DQ118" s="786" t="s">
        <v>369</v>
      </c>
      <c r="DR118" s="784"/>
      <c r="DS118" s="784"/>
      <c r="DT118" s="784"/>
      <c r="DU118" s="785"/>
      <c r="DV118" s="754" t="s">
        <v>369</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369</v>
      </c>
      <c r="AB119" s="873"/>
      <c r="AC119" s="873"/>
      <c r="AD119" s="873"/>
      <c r="AE119" s="874"/>
      <c r="AF119" s="875" t="s">
        <v>369</v>
      </c>
      <c r="AG119" s="873"/>
      <c r="AH119" s="873"/>
      <c r="AI119" s="873"/>
      <c r="AJ119" s="874"/>
      <c r="AK119" s="875" t="s">
        <v>369</v>
      </c>
      <c r="AL119" s="873"/>
      <c r="AM119" s="873"/>
      <c r="AN119" s="873"/>
      <c r="AO119" s="874"/>
      <c r="AP119" s="876" t="s">
        <v>369</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10005375</v>
      </c>
      <c r="BR119" s="800"/>
      <c r="BS119" s="800"/>
      <c r="BT119" s="800"/>
      <c r="BU119" s="800"/>
      <c r="BV119" s="800">
        <v>8426480</v>
      </c>
      <c r="BW119" s="800"/>
      <c r="BX119" s="800"/>
      <c r="BY119" s="800"/>
      <c r="BZ119" s="800"/>
      <c r="CA119" s="800">
        <v>8005612</v>
      </c>
      <c r="CB119" s="800"/>
      <c r="CC119" s="800"/>
      <c r="CD119" s="800"/>
      <c r="CE119" s="800"/>
      <c r="CF119" s="861">
        <v>23.1</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369</v>
      </c>
      <c r="DH119" s="717"/>
      <c r="DI119" s="717"/>
      <c r="DJ119" s="717"/>
      <c r="DK119" s="718"/>
      <c r="DL119" s="719" t="s">
        <v>369</v>
      </c>
      <c r="DM119" s="717"/>
      <c r="DN119" s="717"/>
      <c r="DO119" s="717"/>
      <c r="DP119" s="718"/>
      <c r="DQ119" s="719" t="s">
        <v>369</v>
      </c>
      <c r="DR119" s="717"/>
      <c r="DS119" s="717"/>
      <c r="DT119" s="717"/>
      <c r="DU119" s="718"/>
      <c r="DV119" s="807" t="s">
        <v>369</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369</v>
      </c>
      <c r="AB120" s="784"/>
      <c r="AC120" s="784"/>
      <c r="AD120" s="784"/>
      <c r="AE120" s="785"/>
      <c r="AF120" s="786" t="s">
        <v>369</v>
      </c>
      <c r="AG120" s="784"/>
      <c r="AH120" s="784"/>
      <c r="AI120" s="784"/>
      <c r="AJ120" s="785"/>
      <c r="AK120" s="786" t="s">
        <v>369</v>
      </c>
      <c r="AL120" s="784"/>
      <c r="AM120" s="784"/>
      <c r="AN120" s="784"/>
      <c r="AO120" s="785"/>
      <c r="AP120" s="754" t="s">
        <v>369</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16736132</v>
      </c>
      <c r="BR120" s="771"/>
      <c r="BS120" s="771"/>
      <c r="BT120" s="771"/>
      <c r="BU120" s="771"/>
      <c r="BV120" s="771">
        <v>14866444</v>
      </c>
      <c r="BW120" s="771"/>
      <c r="BX120" s="771"/>
      <c r="BY120" s="771"/>
      <c r="BZ120" s="771"/>
      <c r="CA120" s="771">
        <v>14543410</v>
      </c>
      <c r="CB120" s="771"/>
      <c r="CC120" s="771"/>
      <c r="CD120" s="771"/>
      <c r="CE120" s="771"/>
      <c r="CF120" s="848">
        <v>41.9</v>
      </c>
      <c r="CG120" s="849"/>
      <c r="CH120" s="849"/>
      <c r="CI120" s="849"/>
      <c r="CJ120" s="849"/>
      <c r="CK120" s="850" t="s">
        <v>438</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34298430</v>
      </c>
      <c r="DH120" s="800"/>
      <c r="DI120" s="800"/>
      <c r="DJ120" s="800"/>
      <c r="DK120" s="800"/>
      <c r="DL120" s="800">
        <v>31372814</v>
      </c>
      <c r="DM120" s="800"/>
      <c r="DN120" s="800"/>
      <c r="DO120" s="800"/>
      <c r="DP120" s="800"/>
      <c r="DQ120" s="800">
        <v>28663449</v>
      </c>
      <c r="DR120" s="800"/>
      <c r="DS120" s="800"/>
      <c r="DT120" s="800"/>
      <c r="DU120" s="800"/>
      <c r="DV120" s="801">
        <v>82.6</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51012</v>
      </c>
      <c r="AB121" s="784"/>
      <c r="AC121" s="784"/>
      <c r="AD121" s="784"/>
      <c r="AE121" s="785"/>
      <c r="AF121" s="786">
        <v>51012</v>
      </c>
      <c r="AG121" s="784"/>
      <c r="AH121" s="784"/>
      <c r="AI121" s="784"/>
      <c r="AJ121" s="785"/>
      <c r="AK121" s="786">
        <v>51012</v>
      </c>
      <c r="AL121" s="784"/>
      <c r="AM121" s="784"/>
      <c r="AN121" s="784"/>
      <c r="AO121" s="785"/>
      <c r="AP121" s="754">
        <v>0.1</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85675970</v>
      </c>
      <c r="BR121" s="858"/>
      <c r="BS121" s="858"/>
      <c r="BT121" s="858"/>
      <c r="BU121" s="858"/>
      <c r="BV121" s="858">
        <v>84068271</v>
      </c>
      <c r="BW121" s="858"/>
      <c r="BX121" s="858"/>
      <c r="BY121" s="858"/>
      <c r="BZ121" s="858"/>
      <c r="CA121" s="858">
        <v>81872135</v>
      </c>
      <c r="CB121" s="858"/>
      <c r="CC121" s="858"/>
      <c r="CD121" s="858"/>
      <c r="CE121" s="858"/>
      <c r="CF121" s="859">
        <v>235.9</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9791460</v>
      </c>
      <c r="DH121" s="771"/>
      <c r="DI121" s="771"/>
      <c r="DJ121" s="771"/>
      <c r="DK121" s="771"/>
      <c r="DL121" s="771">
        <v>9155061</v>
      </c>
      <c r="DM121" s="771"/>
      <c r="DN121" s="771"/>
      <c r="DO121" s="771"/>
      <c r="DP121" s="771"/>
      <c r="DQ121" s="771">
        <v>7257047</v>
      </c>
      <c r="DR121" s="771"/>
      <c r="DS121" s="771"/>
      <c r="DT121" s="771"/>
      <c r="DU121" s="771"/>
      <c r="DV121" s="823">
        <v>20.9</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369</v>
      </c>
      <c r="AB122" s="784"/>
      <c r="AC122" s="784"/>
      <c r="AD122" s="784"/>
      <c r="AE122" s="785"/>
      <c r="AF122" s="786" t="s">
        <v>369</v>
      </c>
      <c r="AG122" s="784"/>
      <c r="AH122" s="784"/>
      <c r="AI122" s="784"/>
      <c r="AJ122" s="785"/>
      <c r="AK122" s="786" t="s">
        <v>369</v>
      </c>
      <c r="AL122" s="784"/>
      <c r="AM122" s="784"/>
      <c r="AN122" s="784"/>
      <c r="AO122" s="785"/>
      <c r="AP122" s="754" t="s">
        <v>369</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441</v>
      </c>
      <c r="BP122" s="838"/>
      <c r="BQ122" s="839">
        <v>112417477</v>
      </c>
      <c r="BR122" s="840"/>
      <c r="BS122" s="840"/>
      <c r="BT122" s="840"/>
      <c r="BU122" s="840"/>
      <c r="BV122" s="840">
        <v>107361195</v>
      </c>
      <c r="BW122" s="840"/>
      <c r="BX122" s="840"/>
      <c r="BY122" s="840"/>
      <c r="BZ122" s="840"/>
      <c r="CA122" s="840">
        <v>104421157</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41325</v>
      </c>
      <c r="DH122" s="771"/>
      <c r="DI122" s="771"/>
      <c r="DJ122" s="771"/>
      <c r="DK122" s="771"/>
      <c r="DL122" s="771">
        <v>141530</v>
      </c>
      <c r="DM122" s="771"/>
      <c r="DN122" s="771"/>
      <c r="DO122" s="771"/>
      <c r="DP122" s="771"/>
      <c r="DQ122" s="771">
        <v>229007</v>
      </c>
      <c r="DR122" s="771"/>
      <c r="DS122" s="771"/>
      <c r="DT122" s="771"/>
      <c r="DU122" s="771"/>
      <c r="DV122" s="823">
        <v>0.7</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369</v>
      </c>
      <c r="AB123" s="784"/>
      <c r="AC123" s="784"/>
      <c r="AD123" s="784"/>
      <c r="AE123" s="785"/>
      <c r="AF123" s="786" t="s">
        <v>369</v>
      </c>
      <c r="AG123" s="784"/>
      <c r="AH123" s="784"/>
      <c r="AI123" s="784"/>
      <c r="AJ123" s="785"/>
      <c r="AK123" s="786" t="s">
        <v>369</v>
      </c>
      <c r="AL123" s="784"/>
      <c r="AM123" s="784"/>
      <c r="AN123" s="784"/>
      <c r="AO123" s="785"/>
      <c r="AP123" s="754" t="s">
        <v>369</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106.1</v>
      </c>
      <c r="BR123" s="832"/>
      <c r="BS123" s="832"/>
      <c r="BT123" s="832"/>
      <c r="BU123" s="832"/>
      <c r="BV123" s="832">
        <v>97</v>
      </c>
      <c r="BW123" s="832"/>
      <c r="BX123" s="832"/>
      <c r="BY123" s="832"/>
      <c r="BZ123" s="832"/>
      <c r="CA123" s="832">
        <v>76.2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369</v>
      </c>
      <c r="AB124" s="784"/>
      <c r="AC124" s="784"/>
      <c r="AD124" s="784"/>
      <c r="AE124" s="785"/>
      <c r="AF124" s="786" t="s">
        <v>369</v>
      </c>
      <c r="AG124" s="784"/>
      <c r="AH124" s="784"/>
      <c r="AI124" s="784"/>
      <c r="AJ124" s="785"/>
      <c r="AK124" s="786" t="s">
        <v>369</v>
      </c>
      <c r="AL124" s="784"/>
      <c r="AM124" s="784"/>
      <c r="AN124" s="784"/>
      <c r="AO124" s="785"/>
      <c r="AP124" s="754" t="s">
        <v>369</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369</v>
      </c>
      <c r="DH124" s="717"/>
      <c r="DI124" s="717"/>
      <c r="DJ124" s="717"/>
      <c r="DK124" s="718"/>
      <c r="DL124" s="719" t="s">
        <v>369</v>
      </c>
      <c r="DM124" s="717"/>
      <c r="DN124" s="717"/>
      <c r="DO124" s="717"/>
      <c r="DP124" s="718"/>
      <c r="DQ124" s="719" t="s">
        <v>369</v>
      </c>
      <c r="DR124" s="717"/>
      <c r="DS124" s="717"/>
      <c r="DT124" s="717"/>
      <c r="DU124" s="718"/>
      <c r="DV124" s="807" t="s">
        <v>369</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369</v>
      </c>
      <c r="AB125" s="784"/>
      <c r="AC125" s="784"/>
      <c r="AD125" s="784"/>
      <c r="AE125" s="785"/>
      <c r="AF125" s="786" t="s">
        <v>369</v>
      </c>
      <c r="AG125" s="784"/>
      <c r="AH125" s="784"/>
      <c r="AI125" s="784"/>
      <c r="AJ125" s="785"/>
      <c r="AK125" s="786" t="s">
        <v>369</v>
      </c>
      <c r="AL125" s="784"/>
      <c r="AM125" s="784"/>
      <c r="AN125" s="784"/>
      <c r="AO125" s="785"/>
      <c r="AP125" s="754" t="s">
        <v>369</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369</v>
      </c>
      <c r="DH125" s="800"/>
      <c r="DI125" s="800"/>
      <c r="DJ125" s="800"/>
      <c r="DK125" s="800"/>
      <c r="DL125" s="800" t="s">
        <v>369</v>
      </c>
      <c r="DM125" s="800"/>
      <c r="DN125" s="800"/>
      <c r="DO125" s="800"/>
      <c r="DP125" s="800"/>
      <c r="DQ125" s="800" t="s">
        <v>369</v>
      </c>
      <c r="DR125" s="800"/>
      <c r="DS125" s="800"/>
      <c r="DT125" s="800"/>
      <c r="DU125" s="800"/>
      <c r="DV125" s="801" t="s">
        <v>369</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369</v>
      </c>
      <c r="AB126" s="784"/>
      <c r="AC126" s="784"/>
      <c r="AD126" s="784"/>
      <c r="AE126" s="785"/>
      <c r="AF126" s="786" t="s">
        <v>369</v>
      </c>
      <c r="AG126" s="784"/>
      <c r="AH126" s="784"/>
      <c r="AI126" s="784"/>
      <c r="AJ126" s="785"/>
      <c r="AK126" s="786" t="s">
        <v>369</v>
      </c>
      <c r="AL126" s="784"/>
      <c r="AM126" s="784"/>
      <c r="AN126" s="784"/>
      <c r="AO126" s="785"/>
      <c r="AP126" s="754" t="s">
        <v>369</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369</v>
      </c>
      <c r="DH126" s="771"/>
      <c r="DI126" s="771"/>
      <c r="DJ126" s="771"/>
      <c r="DK126" s="771"/>
      <c r="DL126" s="771" t="s">
        <v>369</v>
      </c>
      <c r="DM126" s="771"/>
      <c r="DN126" s="771"/>
      <c r="DO126" s="771"/>
      <c r="DP126" s="771"/>
      <c r="DQ126" s="771" t="s">
        <v>369</v>
      </c>
      <c r="DR126" s="771"/>
      <c r="DS126" s="771"/>
      <c r="DT126" s="771"/>
      <c r="DU126" s="771"/>
      <c r="DV126" s="823" t="s">
        <v>369</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369</v>
      </c>
      <c r="AB127" s="784"/>
      <c r="AC127" s="784"/>
      <c r="AD127" s="784"/>
      <c r="AE127" s="785"/>
      <c r="AF127" s="786" t="s">
        <v>369</v>
      </c>
      <c r="AG127" s="784"/>
      <c r="AH127" s="784"/>
      <c r="AI127" s="784"/>
      <c r="AJ127" s="785"/>
      <c r="AK127" s="786" t="s">
        <v>369</v>
      </c>
      <c r="AL127" s="784"/>
      <c r="AM127" s="784"/>
      <c r="AN127" s="784"/>
      <c r="AO127" s="785"/>
      <c r="AP127" s="754" t="s">
        <v>369</v>
      </c>
      <c r="AQ127" s="755"/>
      <c r="AR127" s="755"/>
      <c r="AS127" s="755"/>
      <c r="AT127" s="756"/>
      <c r="AU127" s="233"/>
      <c r="AV127" s="233"/>
      <c r="AW127" s="233"/>
      <c r="AX127" s="757" t="s">
        <v>452</v>
      </c>
      <c r="AY127" s="758"/>
      <c r="AZ127" s="758"/>
      <c r="BA127" s="758"/>
      <c r="BB127" s="758"/>
      <c r="BC127" s="758"/>
      <c r="BD127" s="758"/>
      <c r="BE127" s="759"/>
      <c r="BF127" s="760" t="s">
        <v>369</v>
      </c>
      <c r="BG127" s="761"/>
      <c r="BH127" s="761"/>
      <c r="BI127" s="761"/>
      <c r="BJ127" s="761"/>
      <c r="BK127" s="761"/>
      <c r="BL127" s="762"/>
      <c r="BM127" s="760">
        <v>11.39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v>10030</v>
      </c>
      <c r="DH127" s="820"/>
      <c r="DI127" s="820"/>
      <c r="DJ127" s="820"/>
      <c r="DK127" s="820"/>
      <c r="DL127" s="820">
        <v>5670</v>
      </c>
      <c r="DM127" s="820"/>
      <c r="DN127" s="820"/>
      <c r="DO127" s="820"/>
      <c r="DP127" s="820"/>
      <c r="DQ127" s="820">
        <v>1650</v>
      </c>
      <c r="DR127" s="820"/>
      <c r="DS127" s="820"/>
      <c r="DT127" s="820"/>
      <c r="DU127" s="820"/>
      <c r="DV127" s="821">
        <v>0</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1647323</v>
      </c>
      <c r="AB128" s="724"/>
      <c r="AC128" s="724"/>
      <c r="AD128" s="724"/>
      <c r="AE128" s="725"/>
      <c r="AF128" s="726">
        <v>1761626</v>
      </c>
      <c r="AG128" s="724"/>
      <c r="AH128" s="724"/>
      <c r="AI128" s="724"/>
      <c r="AJ128" s="725"/>
      <c r="AK128" s="726">
        <v>1816954</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369</v>
      </c>
      <c r="BG128" s="791"/>
      <c r="BH128" s="791"/>
      <c r="BI128" s="791"/>
      <c r="BJ128" s="791"/>
      <c r="BK128" s="791"/>
      <c r="BL128" s="792"/>
      <c r="BM128" s="790">
        <v>16.39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42034125</v>
      </c>
      <c r="AB129" s="784"/>
      <c r="AC129" s="784"/>
      <c r="AD129" s="784"/>
      <c r="AE129" s="785"/>
      <c r="AF129" s="786">
        <v>42225989</v>
      </c>
      <c r="AG129" s="784"/>
      <c r="AH129" s="784"/>
      <c r="AI129" s="784"/>
      <c r="AJ129" s="785"/>
      <c r="AK129" s="786">
        <v>42661697</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13.9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7868289</v>
      </c>
      <c r="AB130" s="784"/>
      <c r="AC130" s="784"/>
      <c r="AD130" s="784"/>
      <c r="AE130" s="785"/>
      <c r="AF130" s="786">
        <v>7767666</v>
      </c>
      <c r="AG130" s="784"/>
      <c r="AH130" s="784"/>
      <c r="AI130" s="784"/>
      <c r="AJ130" s="785"/>
      <c r="AK130" s="786">
        <v>7948563</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76.2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34165836</v>
      </c>
      <c r="AB131" s="717"/>
      <c r="AC131" s="717"/>
      <c r="AD131" s="717"/>
      <c r="AE131" s="718"/>
      <c r="AF131" s="719">
        <v>34458323</v>
      </c>
      <c r="AG131" s="717"/>
      <c r="AH131" s="717"/>
      <c r="AI131" s="717"/>
      <c r="AJ131" s="718"/>
      <c r="AK131" s="719">
        <v>34713134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14.791269850000001</v>
      </c>
      <c r="AB132" s="740"/>
      <c r="AC132" s="740"/>
      <c r="AD132" s="740"/>
      <c r="AE132" s="741"/>
      <c r="AF132" s="742">
        <v>15.11777285</v>
      </c>
      <c r="AG132" s="740"/>
      <c r="AH132" s="740"/>
      <c r="AI132" s="740"/>
      <c r="AJ132" s="741"/>
      <c r="AK132" s="742">
        <v>11.870106570000001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14.9</v>
      </c>
      <c r="AB133" s="749"/>
      <c r="AC133" s="749"/>
      <c r="AD133" s="749"/>
      <c r="AE133" s="750"/>
      <c r="AF133" s="748">
        <v>14.8</v>
      </c>
      <c r="AG133" s="749"/>
      <c r="AH133" s="749"/>
      <c r="AI133" s="749"/>
      <c r="AJ133" s="750"/>
      <c r="AK133" s="748">
        <v>13.9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33" t="s">
        <v>473</v>
      </c>
      <c r="H9" s="1134"/>
      <c r="I9" s="1134"/>
      <c r="J9" s="1135"/>
      <c r="K9" s="263">
        <v>11828597</v>
      </c>
      <c r="L9" s="264">
        <v>59099</v>
      </c>
      <c r="M9" s="265">
        <v>56720</v>
      </c>
      <c r="N9" s="266">
        <v>4.2</v>
      </c>
    </row>
    <row r="10" spans="1:16">
      <c r="A10" s="248"/>
      <c r="B10" s="244"/>
      <c r="C10" s="244"/>
      <c r="D10" s="244"/>
      <c r="E10" s="244"/>
      <c r="F10" s="244"/>
      <c r="G10" s="1133" t="s">
        <v>474</v>
      </c>
      <c r="H10" s="1134"/>
      <c r="I10" s="1134"/>
      <c r="J10" s="1135"/>
      <c r="K10" s="267">
        <v>414113</v>
      </c>
      <c r="L10" s="268">
        <v>2069</v>
      </c>
      <c r="M10" s="269">
        <v>3493</v>
      </c>
      <c r="N10" s="270">
        <v>-40.799999999999997</v>
      </c>
    </row>
    <row r="11" spans="1:16" ht="13.5" customHeight="1">
      <c r="A11" s="248"/>
      <c r="B11" s="244"/>
      <c r="C11" s="244"/>
      <c r="D11" s="244"/>
      <c r="E11" s="244"/>
      <c r="F11" s="244"/>
      <c r="G11" s="1133" t="s">
        <v>475</v>
      </c>
      <c r="H11" s="1134"/>
      <c r="I11" s="1134"/>
      <c r="J11" s="1135"/>
      <c r="K11" s="267">
        <v>104992</v>
      </c>
      <c r="L11" s="268">
        <v>525</v>
      </c>
      <c r="M11" s="269">
        <v>1791</v>
      </c>
      <c r="N11" s="270">
        <v>-70.7</v>
      </c>
    </row>
    <row r="12" spans="1:16" ht="13.5" customHeight="1">
      <c r="A12" s="248"/>
      <c r="B12" s="244"/>
      <c r="C12" s="244"/>
      <c r="D12" s="244"/>
      <c r="E12" s="244"/>
      <c r="F12" s="244"/>
      <c r="G12" s="1133" t="s">
        <v>476</v>
      </c>
      <c r="H12" s="1134"/>
      <c r="I12" s="1134"/>
      <c r="J12" s="1135"/>
      <c r="K12" s="267">
        <v>215135</v>
      </c>
      <c r="L12" s="268">
        <v>1075</v>
      </c>
      <c r="M12" s="269">
        <v>1224</v>
      </c>
      <c r="N12" s="270">
        <v>-12.2</v>
      </c>
    </row>
    <row r="13" spans="1:16" ht="13.5" customHeight="1">
      <c r="A13" s="248"/>
      <c r="B13" s="244"/>
      <c r="C13" s="244"/>
      <c r="D13" s="244"/>
      <c r="E13" s="244"/>
      <c r="F13" s="244"/>
      <c r="G13" s="1133" t="s">
        <v>477</v>
      </c>
      <c r="H13" s="1134"/>
      <c r="I13" s="1134"/>
      <c r="J13" s="1135"/>
      <c r="K13" s="267" t="s">
        <v>478</v>
      </c>
      <c r="L13" s="268" t="s">
        <v>478</v>
      </c>
      <c r="M13" s="269">
        <v>28</v>
      </c>
      <c r="N13" s="270" t="s">
        <v>478</v>
      </c>
    </row>
    <row r="14" spans="1:16" ht="13.5" customHeight="1">
      <c r="A14" s="248"/>
      <c r="B14" s="244"/>
      <c r="C14" s="244"/>
      <c r="D14" s="244"/>
      <c r="E14" s="244"/>
      <c r="F14" s="244"/>
      <c r="G14" s="1133" t="s">
        <v>479</v>
      </c>
      <c r="H14" s="1134"/>
      <c r="I14" s="1134"/>
      <c r="J14" s="1135"/>
      <c r="K14" s="267">
        <v>422234</v>
      </c>
      <c r="L14" s="268">
        <v>2110</v>
      </c>
      <c r="M14" s="269">
        <v>1936</v>
      </c>
      <c r="N14" s="270">
        <v>9</v>
      </c>
    </row>
    <row r="15" spans="1:16" ht="13.5" customHeight="1">
      <c r="A15" s="248"/>
      <c r="B15" s="244"/>
      <c r="C15" s="244"/>
      <c r="D15" s="244"/>
      <c r="E15" s="244"/>
      <c r="F15" s="244"/>
      <c r="G15" s="1133" t="s">
        <v>480</v>
      </c>
      <c r="H15" s="1134"/>
      <c r="I15" s="1134"/>
      <c r="J15" s="1135"/>
      <c r="K15" s="267">
        <v>86883</v>
      </c>
      <c r="L15" s="268">
        <v>434</v>
      </c>
      <c r="M15" s="269">
        <v>1163</v>
      </c>
      <c r="N15" s="270">
        <v>-62.7</v>
      </c>
    </row>
    <row r="16" spans="1:16">
      <c r="A16" s="248"/>
      <c r="B16" s="244"/>
      <c r="C16" s="244"/>
      <c r="D16" s="244"/>
      <c r="E16" s="244"/>
      <c r="F16" s="244"/>
      <c r="G16" s="1136" t="s">
        <v>481</v>
      </c>
      <c r="H16" s="1137"/>
      <c r="I16" s="1137"/>
      <c r="J16" s="1138"/>
      <c r="K16" s="268">
        <v>-884194</v>
      </c>
      <c r="L16" s="268">
        <v>-4418</v>
      </c>
      <c r="M16" s="269">
        <v>-5317</v>
      </c>
      <c r="N16" s="270">
        <v>-16.899999999999999</v>
      </c>
    </row>
    <row r="17" spans="1:16">
      <c r="A17" s="248"/>
      <c r="B17" s="244"/>
      <c r="C17" s="244"/>
      <c r="D17" s="244"/>
      <c r="E17" s="244"/>
      <c r="F17" s="244"/>
      <c r="G17" s="1136" t="s">
        <v>169</v>
      </c>
      <c r="H17" s="1137"/>
      <c r="I17" s="1137"/>
      <c r="J17" s="1138"/>
      <c r="K17" s="268">
        <v>12187760</v>
      </c>
      <c r="L17" s="268">
        <v>60894</v>
      </c>
      <c r="M17" s="269">
        <v>61038</v>
      </c>
      <c r="N17" s="270">
        <v>-0.2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0" t="s">
        <v>486</v>
      </c>
      <c r="H21" s="1131"/>
      <c r="I21" s="1131"/>
      <c r="J21" s="1132"/>
      <c r="K21" s="280">
        <v>6.44</v>
      </c>
      <c r="L21" s="281">
        <v>6.16</v>
      </c>
      <c r="M21" s="282">
        <v>0.28000000000000003</v>
      </c>
      <c r="N21" s="249"/>
      <c r="O21" s="283"/>
      <c r="P21" s="279"/>
    </row>
    <row r="22" spans="1:16" s="284" customFormat="1">
      <c r="A22" s="279"/>
      <c r="B22" s="249"/>
      <c r="C22" s="249"/>
      <c r="D22" s="249"/>
      <c r="E22" s="249"/>
      <c r="F22" s="249"/>
      <c r="G22" s="1130" t="s">
        <v>487</v>
      </c>
      <c r="H22" s="1131"/>
      <c r="I22" s="1131"/>
      <c r="J22" s="1132"/>
      <c r="K22" s="285">
        <v>98.8</v>
      </c>
      <c r="L22" s="286">
        <v>100.2</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21" t="s">
        <v>490</v>
      </c>
      <c r="H32" s="1122"/>
      <c r="I32" s="1122"/>
      <c r="J32" s="1123"/>
      <c r="K32" s="294">
        <v>9722982</v>
      </c>
      <c r="L32" s="294">
        <v>48579</v>
      </c>
      <c r="M32" s="295">
        <v>34470</v>
      </c>
      <c r="N32" s="296">
        <v>40.9</v>
      </c>
    </row>
    <row r="33" spans="1:16" ht="13.5" customHeight="1">
      <c r="A33" s="248"/>
      <c r="B33" s="244"/>
      <c r="C33" s="244"/>
      <c r="D33" s="244"/>
      <c r="E33" s="244"/>
      <c r="F33" s="244"/>
      <c r="G33" s="1121" t="s">
        <v>491</v>
      </c>
      <c r="H33" s="1122"/>
      <c r="I33" s="1122"/>
      <c r="J33" s="1123"/>
      <c r="K33" s="294" t="s">
        <v>478</v>
      </c>
      <c r="L33" s="294" t="s">
        <v>478</v>
      </c>
      <c r="M33" s="295">
        <v>5</v>
      </c>
      <c r="N33" s="296" t="s">
        <v>478</v>
      </c>
    </row>
    <row r="34" spans="1:16" ht="27" customHeight="1">
      <c r="A34" s="248"/>
      <c r="B34" s="244"/>
      <c r="C34" s="244"/>
      <c r="D34" s="244"/>
      <c r="E34" s="244"/>
      <c r="F34" s="244"/>
      <c r="G34" s="1121" t="s">
        <v>492</v>
      </c>
      <c r="H34" s="1122"/>
      <c r="I34" s="1122"/>
      <c r="J34" s="1123"/>
      <c r="K34" s="294" t="s">
        <v>478</v>
      </c>
      <c r="L34" s="294" t="s">
        <v>478</v>
      </c>
      <c r="M34" s="295">
        <v>70</v>
      </c>
      <c r="N34" s="296" t="s">
        <v>478</v>
      </c>
    </row>
    <row r="35" spans="1:16" ht="27" customHeight="1">
      <c r="A35" s="248"/>
      <c r="B35" s="244"/>
      <c r="C35" s="244"/>
      <c r="D35" s="244"/>
      <c r="E35" s="244"/>
      <c r="F35" s="244"/>
      <c r="G35" s="1121" t="s">
        <v>493</v>
      </c>
      <c r="H35" s="1122"/>
      <c r="I35" s="1122"/>
      <c r="J35" s="1123"/>
      <c r="K35" s="294">
        <v>2563782</v>
      </c>
      <c r="L35" s="294">
        <v>12809</v>
      </c>
      <c r="M35" s="295">
        <v>11503</v>
      </c>
      <c r="N35" s="296">
        <v>11.4</v>
      </c>
    </row>
    <row r="36" spans="1:16" ht="27" customHeight="1">
      <c r="A36" s="248"/>
      <c r="B36" s="244"/>
      <c r="C36" s="244"/>
      <c r="D36" s="244"/>
      <c r="E36" s="244"/>
      <c r="F36" s="244"/>
      <c r="G36" s="1121" t="s">
        <v>494</v>
      </c>
      <c r="H36" s="1122"/>
      <c r="I36" s="1122"/>
      <c r="J36" s="1123"/>
      <c r="K36" s="294">
        <v>1548227</v>
      </c>
      <c r="L36" s="294">
        <v>7735</v>
      </c>
      <c r="M36" s="295">
        <v>452</v>
      </c>
      <c r="N36" s="296">
        <v>1611.3</v>
      </c>
    </row>
    <row r="37" spans="1:16" ht="13.5" customHeight="1">
      <c r="A37" s="248"/>
      <c r="B37" s="244"/>
      <c r="C37" s="244"/>
      <c r="D37" s="244"/>
      <c r="E37" s="244"/>
      <c r="F37" s="244"/>
      <c r="G37" s="1121" t="s">
        <v>495</v>
      </c>
      <c r="H37" s="1122"/>
      <c r="I37" s="1122"/>
      <c r="J37" s="1123"/>
      <c r="K37" s="294">
        <v>51012</v>
      </c>
      <c r="L37" s="294">
        <v>255</v>
      </c>
      <c r="M37" s="295">
        <v>1422</v>
      </c>
      <c r="N37" s="296">
        <v>-82.1</v>
      </c>
    </row>
    <row r="38" spans="1:16" ht="27" customHeight="1">
      <c r="A38" s="248"/>
      <c r="B38" s="244"/>
      <c r="C38" s="244"/>
      <c r="D38" s="244"/>
      <c r="E38" s="244"/>
      <c r="F38" s="244"/>
      <c r="G38" s="1124" t="s">
        <v>496</v>
      </c>
      <c r="H38" s="1125"/>
      <c r="I38" s="1125"/>
      <c r="J38" s="1126"/>
      <c r="K38" s="297" t="s">
        <v>478</v>
      </c>
      <c r="L38" s="297" t="s">
        <v>478</v>
      </c>
      <c r="M38" s="298">
        <v>4</v>
      </c>
      <c r="N38" s="299" t="s">
        <v>478</v>
      </c>
      <c r="O38" s="293"/>
    </row>
    <row r="39" spans="1:16">
      <c r="A39" s="248"/>
      <c r="B39" s="244"/>
      <c r="C39" s="244"/>
      <c r="D39" s="244"/>
      <c r="E39" s="244"/>
      <c r="F39" s="244"/>
      <c r="G39" s="1124" t="s">
        <v>497</v>
      </c>
      <c r="H39" s="1125"/>
      <c r="I39" s="1125"/>
      <c r="J39" s="1126"/>
      <c r="K39" s="300">
        <v>-1816954</v>
      </c>
      <c r="L39" s="300">
        <v>-9078</v>
      </c>
      <c r="M39" s="301">
        <v>-8079</v>
      </c>
      <c r="N39" s="302">
        <v>12.4</v>
      </c>
      <c r="O39" s="293"/>
    </row>
    <row r="40" spans="1:16" ht="27" customHeight="1">
      <c r="A40" s="248"/>
      <c r="B40" s="244"/>
      <c r="C40" s="244"/>
      <c r="D40" s="244"/>
      <c r="E40" s="244"/>
      <c r="F40" s="244"/>
      <c r="G40" s="1121" t="s">
        <v>498</v>
      </c>
      <c r="H40" s="1122"/>
      <c r="I40" s="1122"/>
      <c r="J40" s="1123"/>
      <c r="K40" s="300">
        <v>-7948563</v>
      </c>
      <c r="L40" s="300">
        <v>-39713</v>
      </c>
      <c r="M40" s="301">
        <v>-29589</v>
      </c>
      <c r="N40" s="302">
        <v>34.200000000000003</v>
      </c>
      <c r="O40" s="293"/>
    </row>
    <row r="41" spans="1:16">
      <c r="A41" s="248"/>
      <c r="B41" s="244"/>
      <c r="C41" s="244"/>
      <c r="D41" s="244"/>
      <c r="E41" s="244"/>
      <c r="F41" s="244"/>
      <c r="G41" s="1127" t="s">
        <v>280</v>
      </c>
      <c r="H41" s="1128"/>
      <c r="I41" s="1128"/>
      <c r="J41" s="1129"/>
      <c r="K41" s="294">
        <v>4120486</v>
      </c>
      <c r="L41" s="300">
        <v>20587</v>
      </c>
      <c r="M41" s="301">
        <v>10257</v>
      </c>
      <c r="N41" s="302">
        <v>100.7</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468</v>
      </c>
      <c r="J49" s="1116" t="s">
        <v>502</v>
      </c>
      <c r="K49" s="1117"/>
      <c r="L49" s="1117"/>
      <c r="M49" s="1117"/>
      <c r="N49" s="1118"/>
    </row>
    <row r="50" spans="1:14">
      <c r="A50" s="248"/>
      <c r="B50" s="244"/>
      <c r="C50" s="244"/>
      <c r="D50" s="244"/>
      <c r="E50" s="244"/>
      <c r="F50" s="244"/>
      <c r="G50" s="312"/>
      <c r="H50" s="313"/>
      <c r="I50" s="1115"/>
      <c r="J50" s="314" t="s">
        <v>503</v>
      </c>
      <c r="K50" s="315" t="s">
        <v>504</v>
      </c>
      <c r="L50" s="316" t="s">
        <v>505</v>
      </c>
      <c r="M50" s="317" t="s">
        <v>506</v>
      </c>
      <c r="N50" s="318" t="s">
        <v>507</v>
      </c>
    </row>
    <row r="51" spans="1:14">
      <c r="A51" s="248"/>
      <c r="B51" s="244"/>
      <c r="C51" s="244"/>
      <c r="D51" s="244"/>
      <c r="E51" s="244"/>
      <c r="F51" s="244"/>
      <c r="G51" s="310" t="s">
        <v>508</v>
      </c>
      <c r="H51" s="311"/>
      <c r="I51" s="319">
        <v>8755851</v>
      </c>
      <c r="J51" s="320">
        <v>43594</v>
      </c>
      <c r="K51" s="321">
        <v>19.3</v>
      </c>
      <c r="L51" s="322">
        <v>41739</v>
      </c>
      <c r="M51" s="323">
        <v>-1.2</v>
      </c>
      <c r="N51" s="324">
        <v>20.5</v>
      </c>
    </row>
    <row r="52" spans="1:14">
      <c r="A52" s="248"/>
      <c r="B52" s="244"/>
      <c r="C52" s="244"/>
      <c r="D52" s="244"/>
      <c r="E52" s="244"/>
      <c r="F52" s="244"/>
      <c r="G52" s="325"/>
      <c r="H52" s="326" t="s">
        <v>509</v>
      </c>
      <c r="I52" s="327">
        <v>5220402</v>
      </c>
      <c r="J52" s="328">
        <v>25991</v>
      </c>
      <c r="K52" s="329">
        <v>-4.5</v>
      </c>
      <c r="L52" s="330">
        <v>24625</v>
      </c>
      <c r="M52" s="331">
        <v>-3.4</v>
      </c>
      <c r="N52" s="332">
        <v>-1.1000000000000001</v>
      </c>
    </row>
    <row r="53" spans="1:14">
      <c r="A53" s="248"/>
      <c r="B53" s="244"/>
      <c r="C53" s="244"/>
      <c r="D53" s="244"/>
      <c r="E53" s="244"/>
      <c r="F53" s="244"/>
      <c r="G53" s="310" t="s">
        <v>510</v>
      </c>
      <c r="H53" s="311"/>
      <c r="I53" s="319">
        <v>3081614</v>
      </c>
      <c r="J53" s="320">
        <v>15387</v>
      </c>
      <c r="K53" s="321">
        <v>-64.7</v>
      </c>
      <c r="L53" s="322">
        <v>36765</v>
      </c>
      <c r="M53" s="323">
        <v>-11.9</v>
      </c>
      <c r="N53" s="324">
        <v>-52.8</v>
      </c>
    </row>
    <row r="54" spans="1:14">
      <c r="A54" s="248"/>
      <c r="B54" s="244"/>
      <c r="C54" s="244"/>
      <c r="D54" s="244"/>
      <c r="E54" s="244"/>
      <c r="F54" s="244"/>
      <c r="G54" s="325"/>
      <c r="H54" s="326" t="s">
        <v>509</v>
      </c>
      <c r="I54" s="327">
        <v>1234652</v>
      </c>
      <c r="J54" s="328">
        <v>6165</v>
      </c>
      <c r="K54" s="329">
        <v>-76.3</v>
      </c>
      <c r="L54" s="330">
        <v>20975</v>
      </c>
      <c r="M54" s="331">
        <v>-14.8</v>
      </c>
      <c r="N54" s="332">
        <v>-61.5</v>
      </c>
    </row>
    <row r="55" spans="1:14">
      <c r="A55" s="248"/>
      <c r="B55" s="244"/>
      <c r="C55" s="244"/>
      <c r="D55" s="244"/>
      <c r="E55" s="244"/>
      <c r="F55" s="244"/>
      <c r="G55" s="310" t="s">
        <v>511</v>
      </c>
      <c r="H55" s="311"/>
      <c r="I55" s="319">
        <v>2857912</v>
      </c>
      <c r="J55" s="320">
        <v>14186</v>
      </c>
      <c r="K55" s="321">
        <v>-7.8</v>
      </c>
      <c r="L55" s="322">
        <v>39052</v>
      </c>
      <c r="M55" s="323">
        <v>6.2</v>
      </c>
      <c r="N55" s="324">
        <v>-14</v>
      </c>
    </row>
    <row r="56" spans="1:14">
      <c r="A56" s="248"/>
      <c r="B56" s="244"/>
      <c r="C56" s="244"/>
      <c r="D56" s="244"/>
      <c r="E56" s="244"/>
      <c r="F56" s="244"/>
      <c r="G56" s="325"/>
      <c r="H56" s="326" t="s">
        <v>509</v>
      </c>
      <c r="I56" s="327">
        <v>1248382</v>
      </c>
      <c r="J56" s="328">
        <v>6196</v>
      </c>
      <c r="K56" s="329">
        <v>0.5</v>
      </c>
      <c r="L56" s="330">
        <v>21186</v>
      </c>
      <c r="M56" s="331">
        <v>1</v>
      </c>
      <c r="N56" s="332">
        <v>-0.5</v>
      </c>
    </row>
    <row r="57" spans="1:14">
      <c r="A57" s="248"/>
      <c r="B57" s="244"/>
      <c r="C57" s="244"/>
      <c r="D57" s="244"/>
      <c r="E57" s="244"/>
      <c r="F57" s="244"/>
      <c r="G57" s="310" t="s">
        <v>512</v>
      </c>
      <c r="H57" s="311"/>
      <c r="I57" s="319">
        <v>4953398</v>
      </c>
      <c r="J57" s="320">
        <v>24634</v>
      </c>
      <c r="K57" s="321">
        <v>73.7</v>
      </c>
      <c r="L57" s="322">
        <v>41235</v>
      </c>
      <c r="M57" s="323">
        <v>5.6</v>
      </c>
      <c r="N57" s="324">
        <v>68.099999999999994</v>
      </c>
    </row>
    <row r="58" spans="1:14">
      <c r="A58" s="248"/>
      <c r="B58" s="244"/>
      <c r="C58" s="244"/>
      <c r="D58" s="244"/>
      <c r="E58" s="244"/>
      <c r="F58" s="244"/>
      <c r="G58" s="325"/>
      <c r="H58" s="326" t="s">
        <v>509</v>
      </c>
      <c r="I58" s="327">
        <v>1494746</v>
      </c>
      <c r="J58" s="328">
        <v>7434</v>
      </c>
      <c r="K58" s="329">
        <v>20</v>
      </c>
      <c r="L58" s="330">
        <v>22086</v>
      </c>
      <c r="M58" s="331">
        <v>4.2</v>
      </c>
      <c r="N58" s="332">
        <v>15.8</v>
      </c>
    </row>
    <row r="59" spans="1:14">
      <c r="A59" s="248"/>
      <c r="B59" s="244"/>
      <c r="C59" s="244"/>
      <c r="D59" s="244"/>
      <c r="E59" s="244"/>
      <c r="F59" s="244"/>
      <c r="G59" s="310" t="s">
        <v>513</v>
      </c>
      <c r="H59" s="311"/>
      <c r="I59" s="319">
        <v>3846263</v>
      </c>
      <c r="J59" s="320">
        <v>19217</v>
      </c>
      <c r="K59" s="321">
        <v>-22</v>
      </c>
      <c r="L59" s="322">
        <v>41862</v>
      </c>
      <c r="M59" s="323">
        <v>1.5</v>
      </c>
      <c r="N59" s="324">
        <v>-23.5</v>
      </c>
    </row>
    <row r="60" spans="1:14">
      <c r="A60" s="248"/>
      <c r="B60" s="244"/>
      <c r="C60" s="244"/>
      <c r="D60" s="244"/>
      <c r="E60" s="244"/>
      <c r="F60" s="244"/>
      <c r="G60" s="325"/>
      <c r="H60" s="326" t="s">
        <v>509</v>
      </c>
      <c r="I60" s="333">
        <v>1704339</v>
      </c>
      <c r="J60" s="328">
        <v>8515</v>
      </c>
      <c r="K60" s="329">
        <v>14.5</v>
      </c>
      <c r="L60" s="330">
        <v>23710</v>
      </c>
      <c r="M60" s="331">
        <v>7.4</v>
      </c>
      <c r="N60" s="332">
        <v>7.1</v>
      </c>
    </row>
    <row r="61" spans="1:14">
      <c r="A61" s="248"/>
      <c r="B61" s="244"/>
      <c r="C61" s="244"/>
      <c r="D61" s="244"/>
      <c r="E61" s="244"/>
      <c r="F61" s="244"/>
      <c r="G61" s="310" t="s">
        <v>514</v>
      </c>
      <c r="H61" s="334"/>
      <c r="I61" s="335">
        <v>4699008</v>
      </c>
      <c r="J61" s="336">
        <v>23404</v>
      </c>
      <c r="K61" s="337">
        <v>-0.3</v>
      </c>
      <c r="L61" s="338">
        <v>40131</v>
      </c>
      <c r="M61" s="339">
        <v>0</v>
      </c>
      <c r="N61" s="324">
        <v>-0.3</v>
      </c>
    </row>
    <row r="62" spans="1:14">
      <c r="A62" s="248"/>
      <c r="B62" s="244"/>
      <c r="C62" s="244"/>
      <c r="D62" s="244"/>
      <c r="E62" s="244"/>
      <c r="F62" s="244"/>
      <c r="G62" s="325"/>
      <c r="H62" s="326" t="s">
        <v>509</v>
      </c>
      <c r="I62" s="327">
        <v>2180504</v>
      </c>
      <c r="J62" s="328">
        <v>10860</v>
      </c>
      <c r="K62" s="329">
        <v>-9.1999999999999993</v>
      </c>
      <c r="L62" s="330">
        <v>22516</v>
      </c>
      <c r="M62" s="331">
        <v>-1.1000000000000001</v>
      </c>
      <c r="N62" s="332">
        <v>-8.1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4.22</v>
      </c>
      <c r="G47" s="12">
        <v>6.31</v>
      </c>
      <c r="H47" s="12">
        <v>7.8</v>
      </c>
      <c r="I47" s="12">
        <v>6.71</v>
      </c>
      <c r="J47" s="13">
        <v>6.65</v>
      </c>
    </row>
    <row r="48" spans="2:10" ht="57.75" customHeight="1">
      <c r="B48" s="14"/>
      <c r="C48" s="1141" t="s">
        <v>4</v>
      </c>
      <c r="D48" s="1141"/>
      <c r="E48" s="1142"/>
      <c r="F48" s="15">
        <v>1.19</v>
      </c>
      <c r="G48" s="16">
        <v>1.1599999999999999</v>
      </c>
      <c r="H48" s="16">
        <v>0.69</v>
      </c>
      <c r="I48" s="16">
        <v>0.23</v>
      </c>
      <c r="J48" s="17">
        <v>0.17</v>
      </c>
    </row>
    <row r="49" spans="2:10" ht="57.75" customHeight="1" thickBot="1">
      <c r="B49" s="18"/>
      <c r="C49" s="1143" t="s">
        <v>5</v>
      </c>
      <c r="D49" s="1143"/>
      <c r="E49" s="1144"/>
      <c r="F49" s="19">
        <v>2.34</v>
      </c>
      <c r="G49" s="20">
        <v>1.5</v>
      </c>
      <c r="H49" s="20">
        <v>0.48</v>
      </c>
      <c r="I49" s="20" t="s">
        <v>521</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523</v>
      </c>
      <c r="D34" s="1151"/>
      <c r="E34" s="1152"/>
      <c r="F34" s="32" t="s">
        <v>524</v>
      </c>
      <c r="G34" s="33" t="s">
        <v>525</v>
      </c>
      <c r="H34" s="33" t="s">
        <v>526</v>
      </c>
      <c r="I34" s="33" t="s">
        <v>527</v>
      </c>
      <c r="J34" s="34" t="s">
        <v>528</v>
      </c>
      <c r="K34" s="22"/>
      <c r="L34" s="22"/>
      <c r="M34" s="22"/>
      <c r="N34" s="22"/>
      <c r="O34" s="22"/>
      <c r="P34" s="22"/>
    </row>
    <row r="35" spans="1:16" ht="39" customHeight="1">
      <c r="A35" s="22"/>
      <c r="B35" s="35"/>
      <c r="C35" s="1145" t="s">
        <v>529</v>
      </c>
      <c r="D35" s="1146"/>
      <c r="E35" s="1147"/>
      <c r="F35" s="36">
        <v>2.75</v>
      </c>
      <c r="G35" s="37">
        <v>2.68</v>
      </c>
      <c r="H35" s="37">
        <v>2.79</v>
      </c>
      <c r="I35" s="37">
        <v>3.95</v>
      </c>
      <c r="J35" s="38">
        <v>4.1100000000000003</v>
      </c>
      <c r="K35" s="22"/>
      <c r="L35" s="22"/>
      <c r="M35" s="22"/>
      <c r="N35" s="22"/>
      <c r="O35" s="22"/>
      <c r="P35" s="22"/>
    </row>
    <row r="36" spans="1:16" ht="39" customHeight="1">
      <c r="A36" s="22"/>
      <c r="B36" s="35"/>
      <c r="C36" s="1145" t="s">
        <v>530</v>
      </c>
      <c r="D36" s="1146"/>
      <c r="E36" s="1147"/>
      <c r="F36" s="36">
        <v>2.64</v>
      </c>
      <c r="G36" s="37">
        <v>3.35</v>
      </c>
      <c r="H36" s="37">
        <v>3.13</v>
      </c>
      <c r="I36" s="37">
        <v>2.34</v>
      </c>
      <c r="J36" s="38">
        <v>1.8</v>
      </c>
      <c r="K36" s="22"/>
      <c r="L36" s="22"/>
      <c r="M36" s="22"/>
      <c r="N36" s="22"/>
      <c r="O36" s="22"/>
      <c r="P36" s="22"/>
    </row>
    <row r="37" spans="1:16" ht="39" customHeight="1">
      <c r="A37" s="22"/>
      <c r="B37" s="35"/>
      <c r="C37" s="1145" t="s">
        <v>531</v>
      </c>
      <c r="D37" s="1146"/>
      <c r="E37" s="1147"/>
      <c r="F37" s="36">
        <v>0.15</v>
      </c>
      <c r="G37" s="37">
        <v>0.2</v>
      </c>
      <c r="H37" s="37">
        <v>0.27</v>
      </c>
      <c r="I37" s="37">
        <v>0.28999999999999998</v>
      </c>
      <c r="J37" s="38">
        <v>0.75</v>
      </c>
      <c r="K37" s="22"/>
      <c r="L37" s="22"/>
      <c r="M37" s="22"/>
      <c r="N37" s="22"/>
      <c r="O37" s="22"/>
      <c r="P37" s="22"/>
    </row>
    <row r="38" spans="1:16" ht="39" customHeight="1">
      <c r="A38" s="22"/>
      <c r="B38" s="35"/>
      <c r="C38" s="1145" t="s">
        <v>532</v>
      </c>
      <c r="D38" s="1146"/>
      <c r="E38" s="1147"/>
      <c r="F38" s="36">
        <v>1.18</v>
      </c>
      <c r="G38" s="37">
        <v>1.1599999999999999</v>
      </c>
      <c r="H38" s="37">
        <v>0.69</v>
      </c>
      <c r="I38" s="37">
        <v>0.22</v>
      </c>
      <c r="J38" s="38">
        <v>0.17</v>
      </c>
      <c r="K38" s="22"/>
      <c r="L38" s="22"/>
      <c r="M38" s="22"/>
      <c r="N38" s="22"/>
      <c r="O38" s="22"/>
      <c r="P38" s="22"/>
    </row>
    <row r="39" spans="1:16" ht="39" customHeight="1">
      <c r="A39" s="22"/>
      <c r="B39" s="35"/>
      <c r="C39" s="1145" t="s">
        <v>533</v>
      </c>
      <c r="D39" s="1146"/>
      <c r="E39" s="1147"/>
      <c r="F39" s="36">
        <v>0.1</v>
      </c>
      <c r="G39" s="37">
        <v>0.04</v>
      </c>
      <c r="H39" s="37">
        <v>0.05</v>
      </c>
      <c r="I39" s="37">
        <v>0.05</v>
      </c>
      <c r="J39" s="38">
        <v>0.05</v>
      </c>
      <c r="K39" s="22"/>
      <c r="L39" s="22"/>
      <c r="M39" s="22"/>
      <c r="N39" s="22"/>
      <c r="O39" s="22"/>
      <c r="P39" s="22"/>
    </row>
    <row r="40" spans="1:16" ht="39" customHeight="1">
      <c r="A40" s="22"/>
      <c r="B40" s="35"/>
      <c r="C40" s="1145" t="s">
        <v>534</v>
      </c>
      <c r="D40" s="1146"/>
      <c r="E40" s="1147"/>
      <c r="F40" s="36">
        <v>0</v>
      </c>
      <c r="G40" s="37">
        <v>0.02</v>
      </c>
      <c r="H40" s="37">
        <v>0.03</v>
      </c>
      <c r="I40" s="37">
        <v>0.18</v>
      </c>
      <c r="J40" s="38">
        <v>0.04</v>
      </c>
      <c r="K40" s="22"/>
      <c r="L40" s="22"/>
      <c r="M40" s="22"/>
      <c r="N40" s="22"/>
      <c r="O40" s="22"/>
      <c r="P40" s="22"/>
    </row>
    <row r="41" spans="1:16" ht="39" customHeight="1">
      <c r="A41" s="22"/>
      <c r="B41" s="35"/>
      <c r="C41" s="1145" t="s">
        <v>535</v>
      </c>
      <c r="D41" s="1146"/>
      <c r="E41" s="1147"/>
      <c r="F41" s="36">
        <v>0</v>
      </c>
      <c r="G41" s="37">
        <v>0</v>
      </c>
      <c r="H41" s="37">
        <v>0</v>
      </c>
      <c r="I41" s="37">
        <v>0</v>
      </c>
      <c r="J41" s="38">
        <v>0</v>
      </c>
      <c r="K41" s="22"/>
      <c r="L41" s="22"/>
      <c r="M41" s="22"/>
      <c r="N41" s="22"/>
      <c r="O41" s="22"/>
      <c r="P41" s="22"/>
    </row>
    <row r="42" spans="1:16" ht="39" customHeight="1">
      <c r="A42" s="22"/>
      <c r="B42" s="39"/>
      <c r="C42" s="1145" t="s">
        <v>536</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537</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9636</v>
      </c>
      <c r="L45" s="60">
        <v>9518</v>
      </c>
      <c r="M45" s="60">
        <v>9724</v>
      </c>
      <c r="N45" s="60">
        <v>9879</v>
      </c>
      <c r="O45" s="61">
        <v>9723</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3614</v>
      </c>
      <c r="L48" s="64">
        <v>3417</v>
      </c>
      <c r="M48" s="64">
        <v>3234</v>
      </c>
      <c r="N48" s="64">
        <v>3249</v>
      </c>
      <c r="O48" s="65">
        <v>2564</v>
      </c>
      <c r="P48" s="48"/>
      <c r="Q48" s="48"/>
      <c r="R48" s="48"/>
      <c r="S48" s="48"/>
      <c r="T48" s="48"/>
      <c r="U48" s="48"/>
    </row>
    <row r="49" spans="1:21" ht="30.75" customHeight="1">
      <c r="A49" s="48"/>
      <c r="B49" s="1163"/>
      <c r="C49" s="1164"/>
      <c r="D49" s="62"/>
      <c r="E49" s="1155" t="s">
        <v>16</v>
      </c>
      <c r="F49" s="1155"/>
      <c r="G49" s="1155"/>
      <c r="H49" s="1155"/>
      <c r="I49" s="1155"/>
      <c r="J49" s="1156"/>
      <c r="K49" s="63">
        <v>1566</v>
      </c>
      <c r="L49" s="64">
        <v>1562</v>
      </c>
      <c r="M49" s="64">
        <v>1560</v>
      </c>
      <c r="N49" s="64">
        <v>1560</v>
      </c>
      <c r="O49" s="65">
        <v>1548</v>
      </c>
      <c r="P49" s="48"/>
      <c r="Q49" s="48"/>
      <c r="R49" s="48"/>
      <c r="S49" s="48"/>
      <c r="T49" s="48"/>
      <c r="U49" s="48"/>
    </row>
    <row r="50" spans="1:21" ht="30.75" customHeight="1">
      <c r="A50" s="48"/>
      <c r="B50" s="1163"/>
      <c r="C50" s="1164"/>
      <c r="D50" s="62"/>
      <c r="E50" s="1155" t="s">
        <v>17</v>
      </c>
      <c r="F50" s="1155"/>
      <c r="G50" s="1155"/>
      <c r="H50" s="1155"/>
      <c r="I50" s="1155"/>
      <c r="J50" s="1156"/>
      <c r="K50" s="63">
        <v>51</v>
      </c>
      <c r="L50" s="64">
        <v>51</v>
      </c>
      <c r="M50" s="64">
        <v>51</v>
      </c>
      <c r="N50" s="64">
        <v>51</v>
      </c>
      <c r="O50" s="65">
        <v>51</v>
      </c>
      <c r="P50" s="48"/>
      <c r="Q50" s="48"/>
      <c r="R50" s="48"/>
      <c r="S50" s="48"/>
      <c r="T50" s="48"/>
      <c r="U50" s="48"/>
    </row>
    <row r="51" spans="1:21" ht="30.75" customHeight="1">
      <c r="A51" s="48"/>
      <c r="B51" s="1165"/>
      <c r="C51" s="1166"/>
      <c r="D51" s="66"/>
      <c r="E51" s="1155" t="s">
        <v>18</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c r="A52" s="48"/>
      <c r="B52" s="1153" t="s">
        <v>19</v>
      </c>
      <c r="C52" s="1154"/>
      <c r="D52" s="66"/>
      <c r="E52" s="1155" t="s">
        <v>20</v>
      </c>
      <c r="F52" s="1155"/>
      <c r="G52" s="1155"/>
      <c r="H52" s="1155"/>
      <c r="I52" s="1155"/>
      <c r="J52" s="1156"/>
      <c r="K52" s="63">
        <v>9601</v>
      </c>
      <c r="L52" s="64">
        <v>9631</v>
      </c>
      <c r="M52" s="64">
        <v>9515</v>
      </c>
      <c r="N52" s="64">
        <v>9529</v>
      </c>
      <c r="O52" s="65">
        <v>9765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5266</v>
      </c>
      <c r="L53" s="69">
        <v>4917</v>
      </c>
      <c r="M53" s="69">
        <v>5054</v>
      </c>
      <c r="N53" s="69">
        <v>5210</v>
      </c>
      <c r="O53" s="70">
        <v>4121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HOSTNAME</cp:lastModifiedBy>
  <cp:lastPrinted>2016-04-28T04:42:05Z</cp:lastPrinted>
  <dcterms:created xsi:type="dcterms:W3CDTF">2016-02-15T01:43:46Z</dcterms:created>
  <dcterms:modified xsi:type="dcterms:W3CDTF">2016-05-09T10:12:19Z</dcterms:modified>
</cp:coreProperties>
</file>