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64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<sst xmlns="http://schemas.openxmlformats.org/spreadsheetml/2006/main" count="50" uniqueCount="42">
  <si>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A重油</t>
  </si>
  <si>
    <t>B重油</t>
  </si>
  <si>
    <t>C重油</t>
  </si>
  <si>
    <t>灯油</t>
  </si>
  <si>
    <t>都市ガス13A</t>
  </si>
  <si>
    <t>LPG（プロパン）</t>
  </si>
  <si>
    <t>LPG（ブタン）</t>
  </si>
  <si>
    <t>燃料の種類</t>
  </si>
  <si>
    <r>
      <t>A</t>
    </r>
    <r>
      <rPr>
        <b/>
        <vertAlign val="subscript"/>
        <sz val="11"/>
        <color indexed="9"/>
        <rFont val="ＭＳ Ｐゴシック"/>
        <family val="3"/>
      </rPr>
      <t>0</t>
    </r>
  </si>
  <si>
    <r>
      <t>G</t>
    </r>
    <r>
      <rPr>
        <b/>
        <vertAlign val="subscript"/>
        <sz val="11"/>
        <color indexed="9"/>
        <rFont val="ＭＳ Ｐゴシック"/>
        <family val="3"/>
      </rPr>
      <t>0</t>
    </r>
  </si>
  <si>
    <r>
      <t>G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'</t>
    </r>
  </si>
  <si>
    <t>↑使用している燃料の種類を選択してください</t>
  </si>
  <si>
    <t>燃料使用量（最大）</t>
  </si>
  <si>
    <t>燃料使用量(通常）</t>
  </si>
  <si>
    <t>酸素濃度</t>
  </si>
  <si>
    <t>※空気比m=</t>
  </si>
  <si>
    <t>G':</t>
  </si>
  <si>
    <t>G:</t>
  </si>
  <si>
    <t>m:</t>
  </si>
  <si>
    <t>W:</t>
  </si>
  <si>
    <r>
      <t>乾き排出ガス量(Nm</t>
    </r>
    <r>
      <rPr>
        <vertAlign val="superscript"/>
        <sz val="11"/>
        <color indexed="9"/>
        <rFont val="ＭＳ Ｐゴシック"/>
        <family val="3"/>
      </rPr>
      <t>3</t>
    </r>
    <r>
      <rPr>
        <sz val="11"/>
        <color indexed="9"/>
        <rFont val="ＭＳ Ｐゴシック"/>
        <family val="3"/>
      </rPr>
      <t>/h)</t>
    </r>
  </si>
  <si>
    <r>
      <t>燃料1L(Nm</t>
    </r>
    <r>
      <rPr>
        <vertAlign val="superscript"/>
        <sz val="11"/>
        <color indexed="9"/>
        <rFont val="ＭＳ Ｐゴシック"/>
        <family val="3"/>
      </rPr>
      <t>3</t>
    </r>
    <r>
      <rPr>
        <sz val="11"/>
        <color indexed="9"/>
        <rFont val="ＭＳ Ｐゴシック"/>
        <family val="3"/>
      </rPr>
      <t>)当たりの理論乾き排出ガス量</t>
    </r>
  </si>
  <si>
    <r>
      <t>湿り排出ガス量(Nm</t>
    </r>
    <r>
      <rPr>
        <vertAlign val="superscript"/>
        <sz val="11"/>
        <color indexed="9"/>
        <rFont val="ＭＳ Ｐゴシック"/>
        <family val="3"/>
      </rPr>
      <t>3</t>
    </r>
    <r>
      <rPr>
        <sz val="11"/>
        <color indexed="9"/>
        <rFont val="ＭＳ Ｐゴシック"/>
        <family val="3"/>
      </rPr>
      <t>/h)</t>
    </r>
  </si>
  <si>
    <r>
      <t>燃料1L(Nm</t>
    </r>
    <r>
      <rPr>
        <vertAlign val="superscript"/>
        <sz val="11"/>
        <color indexed="9"/>
        <rFont val="ＭＳ Ｐゴシック"/>
        <family val="3"/>
      </rPr>
      <t>3</t>
    </r>
    <r>
      <rPr>
        <sz val="11"/>
        <color indexed="9"/>
        <rFont val="ＭＳ Ｐゴシック"/>
        <family val="3"/>
      </rPr>
      <t>)当たりの理論湿り排出ガス量</t>
    </r>
  </si>
  <si>
    <r>
      <t>燃料ごとの理論空気量(Nm</t>
    </r>
    <r>
      <rPr>
        <vertAlign val="superscript"/>
        <sz val="11"/>
        <color indexed="9"/>
        <rFont val="ＭＳ Ｐゴシック"/>
        <family val="3"/>
      </rPr>
      <t>3</t>
    </r>
    <r>
      <rPr>
        <sz val="11"/>
        <color indexed="9"/>
        <rFont val="ＭＳ Ｐゴシック"/>
        <family val="3"/>
      </rPr>
      <t>/h)</t>
    </r>
  </si>
  <si>
    <r>
      <t>空気比=21/(21-O</t>
    </r>
    <r>
      <rPr>
        <vertAlign val="subscript"/>
        <sz val="11"/>
        <color indexed="9"/>
        <rFont val="ＭＳ Ｐゴシック"/>
        <family val="3"/>
      </rPr>
      <t>2</t>
    </r>
    <r>
      <rPr>
        <sz val="11"/>
        <color indexed="9"/>
        <rFont val="ＭＳ Ｐゴシック"/>
        <family val="3"/>
      </rPr>
      <t>)</t>
    </r>
  </si>
  <si>
    <r>
      <t>単位時間当たりの燃料使用量(Nm</t>
    </r>
    <r>
      <rPr>
        <vertAlign val="superscript"/>
        <sz val="11"/>
        <color indexed="9"/>
        <rFont val="ＭＳ Ｐゴシック"/>
        <family val="3"/>
      </rPr>
      <t>3</t>
    </r>
    <r>
      <rPr>
        <sz val="11"/>
        <color indexed="9"/>
        <rFont val="ＭＳ Ｐゴシック"/>
        <family val="3"/>
      </rPr>
      <t>/h,L/h)</t>
    </r>
  </si>
  <si>
    <t>%</t>
  </si>
  <si>
    <r>
      <t>（Nm</t>
    </r>
    <r>
      <rPr>
        <b/>
        <vertAlign val="superscript"/>
        <sz val="11"/>
        <color indexed="9"/>
        <rFont val="ＭＳ Ｐゴシック"/>
        <family val="3"/>
      </rPr>
      <t>3</t>
    </r>
    <r>
      <rPr>
        <b/>
        <sz val="11"/>
        <color indexed="9"/>
        <rFont val="ＭＳ Ｐゴシック"/>
        <family val="3"/>
      </rPr>
      <t>/h,L/h）</t>
    </r>
  </si>
  <si>
    <r>
      <t>（Nm</t>
    </r>
    <r>
      <rPr>
        <b/>
        <vertAlign val="superscript"/>
        <sz val="11"/>
        <color indexed="9"/>
        <rFont val="ＭＳ Ｐゴシック"/>
        <family val="3"/>
      </rPr>
      <t>3</t>
    </r>
    <r>
      <rPr>
        <b/>
        <sz val="11"/>
        <color indexed="9"/>
        <rFont val="ＭＳ Ｐゴシック"/>
        <family val="3"/>
      </rPr>
      <t>/h）</t>
    </r>
  </si>
  <si>
    <t>①</t>
  </si>
  <si>
    <t>②上記</t>
  </si>
  <si>
    <t>内を入力して下さい。</t>
  </si>
  <si>
    <t>排出ガス量が下に表示されます。</t>
  </si>
  <si>
    <r>
      <t>G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':</t>
    </r>
  </si>
  <si>
    <r>
      <t>G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:</t>
    </r>
  </si>
  <si>
    <r>
      <t>A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:</t>
    </r>
  </si>
  <si>
    <r>
      <t>乾き排出ガス量（最大）G'=｛G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'+A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(m-1)｝W =</t>
    </r>
  </si>
  <si>
    <r>
      <t>乾き排出ガス量（通常）G'=｛G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'+A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(m-1)｝W =</t>
    </r>
  </si>
  <si>
    <r>
      <t>湿り排出ガス量（最大）G=｛G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+A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(m-1)｝W =</t>
    </r>
  </si>
  <si>
    <r>
      <t>湿り排出ガス量（通常）G=｛G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+A</t>
    </r>
    <r>
      <rPr>
        <b/>
        <vertAlign val="subscript"/>
        <sz val="11"/>
        <color indexed="9"/>
        <rFont val="ＭＳ Ｐゴシック"/>
        <family val="3"/>
      </rPr>
      <t>0</t>
    </r>
    <r>
      <rPr>
        <b/>
        <sz val="11"/>
        <color indexed="9"/>
        <rFont val="ＭＳ Ｐゴシック"/>
        <family val="3"/>
      </rPr>
      <t>(m-1)｝W =</t>
    </r>
  </si>
  <si>
    <t>A重油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</si>
</sst>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vertAlign val="subscript"/>
      <sz val="11"/>
      <color indexed="9"/>
      <name val="ＭＳ Ｐゴシック"/>
      <family val="3"/>
    </font>
    <font>
      <vertAlign val="superscript"/>
      <sz val="11"/>
      <color indexed="9"/>
      <name val="ＭＳ Ｐゴシック"/>
      <family val="3"/>
    </font>
    <font>
      <vertAlign val="subscript"/>
      <sz val="11"/>
      <color indexed="9"/>
      <name val="ＭＳ Ｐゴシック"/>
      <family val="3"/>
    </font>
    <font>
      <b/>
      <vertAlign val="superscript"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176" fontId="3" fillId="3" borderId="9" xfId="0" applyNumberFormat="1" applyFont="1" applyFill="1" applyBorder="1" applyAlignment="1" applyProtection="1">
      <alignment vertical="center"/>
      <protection hidden="1"/>
    </xf>
    <xf numFmtId="176" fontId="3" fillId="3" borderId="10" xfId="0" applyNumberFormat="1" applyFont="1" applyFill="1" applyBorder="1" applyAlignment="1" applyProtection="1">
      <alignment vertical="center"/>
      <protection hidden="1"/>
    </xf>
    <xf numFmtId="178" fontId="0" fillId="0" borderId="11" xfId="0" applyNumberFormat="1" applyBorder="1" applyAlignment="1" applyProtection="1">
      <alignment vertical="center"/>
      <protection hidden="1"/>
    </xf>
    <xf numFmtId="0" fontId="3" fillId="3" borderId="1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horizontal="right" vertical="center"/>
      <protection hidden="1"/>
    </xf>
    <xf numFmtId="177" fontId="0" fillId="4" borderId="0" xfId="0" applyNumberFormat="1" applyFill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E1">
      <selection activeCell="F3" sqref="F3"/>
    </sheetView>
  </sheetViews>
  <sheetFormatPr defaultColWidth="9.00390625" defaultRowHeight="13.5"/>
  <cols>
    <col min="1" max="2" width="1.625" style="0" hidden="1" customWidth="1"/>
    <col min="3" max="4" width="1.875" style="0" hidden="1" customWidth="1"/>
    <col min="5" max="5" width="5.875" style="0" customWidth="1"/>
    <col min="6" max="6" width="12.00390625" style="0" customWidth="1"/>
    <col min="9" max="9" width="8.00390625" style="0" customWidth="1"/>
    <col min="10" max="10" width="15.50390625" style="0" customWidth="1"/>
    <col min="11" max="11" width="9.875" style="0" customWidth="1"/>
    <col min="12" max="12" width="11.50390625" style="0" customWidth="1"/>
    <col min="13" max="13" width="5.75390625" style="0" customWidth="1"/>
  </cols>
  <sheetData>
    <row r="1" spans="5:13" ht="14.25" thickBot="1">
      <c r="E1" s="10"/>
      <c r="F1" s="10"/>
      <c r="G1" s="10"/>
      <c r="H1" s="10"/>
      <c r="I1" s="10"/>
      <c r="J1" s="10"/>
      <c r="K1" s="10"/>
      <c r="L1" s="10"/>
      <c r="M1" s="10"/>
    </row>
    <row r="2" spans="1:20" ht="19.5" customHeight="1" thickBot="1">
      <c r="A2" s="2" t="s">
        <v>7</v>
      </c>
      <c r="B2" s="2" t="s">
        <v>10</v>
      </c>
      <c r="C2" s="2" t="s">
        <v>9</v>
      </c>
      <c r="D2" s="2" t="s">
        <v>8</v>
      </c>
      <c r="E2" s="10"/>
      <c r="F2" s="17" t="s">
        <v>7</v>
      </c>
      <c r="G2" s="18" t="s">
        <v>10</v>
      </c>
      <c r="H2" s="18" t="s">
        <v>9</v>
      </c>
      <c r="I2" s="19" t="s">
        <v>8</v>
      </c>
      <c r="J2" s="10"/>
      <c r="K2" s="10"/>
      <c r="L2" s="10"/>
      <c r="M2" s="10"/>
      <c r="N2" s="16"/>
      <c r="O2" s="16"/>
      <c r="P2" s="16"/>
      <c r="Q2" s="16"/>
      <c r="R2" s="16"/>
      <c r="S2" s="16"/>
      <c r="T2" s="16"/>
    </row>
    <row r="3" spans="1:20" ht="19.5" customHeight="1" thickBot="1">
      <c r="A3" t="s">
        <v>0</v>
      </c>
      <c r="B3">
        <v>8.6</v>
      </c>
      <c r="C3">
        <v>9.7</v>
      </c>
      <c r="D3">
        <v>9.2</v>
      </c>
      <c r="E3" s="10"/>
      <c r="F3" s="20" t="s">
        <v>41</v>
      </c>
      <c r="G3" s="21">
        <f>VLOOKUP($F$3,$A$3:$D$9,2,0)</f>
        <v>8.6</v>
      </c>
      <c r="H3" s="21">
        <f>VLOOKUP($F$3,$A$3:$D$9,3,0)</f>
        <v>9.7</v>
      </c>
      <c r="I3" s="22">
        <f>VLOOKUP($F$3,$A$3:$D$9,4,0)</f>
        <v>9.2</v>
      </c>
      <c r="J3" s="10"/>
      <c r="K3" s="10"/>
      <c r="L3" s="10"/>
      <c r="M3" s="10"/>
      <c r="N3" s="16"/>
      <c r="O3" s="16"/>
      <c r="P3" s="16"/>
      <c r="Q3" s="16"/>
      <c r="R3" s="16"/>
      <c r="S3" s="16"/>
      <c r="T3" s="16"/>
    </row>
    <row r="4" spans="1:20" ht="19.5" customHeight="1">
      <c r="A4" t="s">
        <v>1</v>
      </c>
      <c r="B4">
        <v>8.9</v>
      </c>
      <c r="C4">
        <v>10</v>
      </c>
      <c r="D4">
        <v>9.4</v>
      </c>
      <c r="E4" s="14" t="s">
        <v>30</v>
      </c>
      <c r="F4" s="15" t="s">
        <v>11</v>
      </c>
      <c r="G4" s="10"/>
      <c r="H4" s="10"/>
      <c r="I4" s="10"/>
      <c r="J4" s="10"/>
      <c r="K4" s="10"/>
      <c r="L4" s="10"/>
      <c r="M4" s="10"/>
      <c r="N4" s="16"/>
      <c r="O4" s="16"/>
      <c r="P4" s="16"/>
      <c r="Q4" s="16"/>
      <c r="R4" s="16"/>
      <c r="S4" s="16"/>
      <c r="T4" s="16"/>
    </row>
    <row r="5" spans="1:20" ht="19.5" customHeight="1" thickBot="1">
      <c r="A5" t="s">
        <v>2</v>
      </c>
      <c r="B5" s="1">
        <v>9</v>
      </c>
      <c r="C5">
        <v>10.1</v>
      </c>
      <c r="D5">
        <v>9.6</v>
      </c>
      <c r="E5" s="10"/>
      <c r="F5" s="10"/>
      <c r="G5" s="10"/>
      <c r="H5" s="10"/>
      <c r="I5" s="10"/>
      <c r="J5" s="10"/>
      <c r="K5" s="10"/>
      <c r="L5" s="10"/>
      <c r="M5" s="10"/>
      <c r="N5" s="16"/>
      <c r="O5" s="16"/>
      <c r="P5" s="16"/>
      <c r="Q5" s="16"/>
      <c r="R5" s="16"/>
      <c r="S5" s="16"/>
      <c r="T5" s="16"/>
    </row>
    <row r="6" spans="1:20" ht="19.5" customHeight="1" thickBot="1">
      <c r="A6" t="s">
        <v>3</v>
      </c>
      <c r="B6" s="1">
        <v>8.4</v>
      </c>
      <c r="C6">
        <v>9.6</v>
      </c>
      <c r="D6">
        <v>9</v>
      </c>
      <c r="E6" s="10"/>
      <c r="F6" s="10"/>
      <c r="G6" s="10"/>
      <c r="H6" s="10"/>
      <c r="I6" s="10"/>
      <c r="J6" s="14" t="s">
        <v>12</v>
      </c>
      <c r="K6" s="20">
        <v>10</v>
      </c>
      <c r="L6" s="15" t="s">
        <v>28</v>
      </c>
      <c r="M6" s="10"/>
      <c r="N6" s="16"/>
      <c r="O6" s="16"/>
      <c r="P6" s="16"/>
      <c r="Q6" s="16"/>
      <c r="R6" s="16"/>
      <c r="S6" s="16"/>
      <c r="T6" s="16"/>
    </row>
    <row r="7" spans="1:20" ht="19.5" customHeight="1" thickBot="1">
      <c r="A7" t="s">
        <v>4</v>
      </c>
      <c r="B7" s="1">
        <v>9.6</v>
      </c>
      <c r="C7">
        <v>11.8</v>
      </c>
      <c r="D7">
        <v>10.7</v>
      </c>
      <c r="E7" s="10"/>
      <c r="F7" s="10"/>
      <c r="G7" s="10"/>
      <c r="H7" s="10"/>
      <c r="I7" s="10"/>
      <c r="J7" s="14" t="s">
        <v>13</v>
      </c>
      <c r="K7" s="20">
        <v>10</v>
      </c>
      <c r="L7" s="15" t="s">
        <v>28</v>
      </c>
      <c r="M7" s="10"/>
      <c r="N7" s="16"/>
      <c r="O7" s="16"/>
      <c r="P7" s="16"/>
      <c r="Q7" s="16"/>
      <c r="R7" s="16"/>
      <c r="S7" s="16"/>
      <c r="T7" s="16"/>
    </row>
    <row r="8" spans="1:20" ht="19.5" customHeight="1" thickBot="1">
      <c r="A8" t="s">
        <v>5</v>
      </c>
      <c r="B8" s="1">
        <v>21.8</v>
      </c>
      <c r="C8">
        <v>25.8</v>
      </c>
      <c r="D8">
        <v>23.8</v>
      </c>
      <c r="E8" s="10"/>
      <c r="F8" s="10"/>
      <c r="G8" s="10"/>
      <c r="H8" s="10"/>
      <c r="I8" s="10"/>
      <c r="J8" s="14" t="s">
        <v>14</v>
      </c>
      <c r="K8" s="20">
        <v>5</v>
      </c>
      <c r="L8" s="15" t="s">
        <v>27</v>
      </c>
      <c r="M8" s="10"/>
      <c r="N8" s="16"/>
      <c r="O8" s="16"/>
      <c r="P8" s="16"/>
      <c r="Q8" s="16"/>
      <c r="R8" s="16"/>
      <c r="S8" s="16"/>
      <c r="T8" s="16"/>
    </row>
    <row r="9" spans="1:20" ht="19.5" customHeight="1">
      <c r="A9" t="s">
        <v>6</v>
      </c>
      <c r="B9" s="1">
        <v>28.5</v>
      </c>
      <c r="C9">
        <v>33.5</v>
      </c>
      <c r="D9">
        <v>31</v>
      </c>
      <c r="E9" s="10"/>
      <c r="F9" s="10"/>
      <c r="G9" s="10"/>
      <c r="H9" s="10"/>
      <c r="I9" s="10"/>
      <c r="J9" s="14" t="s">
        <v>15</v>
      </c>
      <c r="K9" s="26">
        <f>ROUND(21/(21-(K8)),2)</f>
        <v>1.31</v>
      </c>
      <c r="L9" s="10"/>
      <c r="M9" s="10"/>
      <c r="N9" s="16"/>
      <c r="O9" s="16"/>
      <c r="P9" s="16"/>
      <c r="Q9" s="16"/>
      <c r="R9" s="16"/>
      <c r="S9" s="16"/>
      <c r="T9" s="16"/>
    </row>
    <row r="10" spans="2:20" ht="19.5" customHeight="1" thickBot="1">
      <c r="B10" s="1"/>
      <c r="E10" s="10"/>
      <c r="F10" s="10"/>
      <c r="G10" s="10"/>
      <c r="H10" s="10"/>
      <c r="I10" s="10"/>
      <c r="J10" s="14"/>
      <c r="K10" s="10"/>
      <c r="L10" s="10"/>
      <c r="M10" s="10"/>
      <c r="N10" s="16"/>
      <c r="O10" s="16"/>
      <c r="P10" s="16"/>
      <c r="Q10" s="16"/>
      <c r="R10" s="16"/>
      <c r="S10" s="16"/>
      <c r="T10" s="16"/>
    </row>
    <row r="11" spans="2:20" ht="19.5" customHeight="1" thickBot="1">
      <c r="B11" s="1"/>
      <c r="E11" s="10"/>
      <c r="F11" s="10"/>
      <c r="G11" s="11"/>
      <c r="H11" s="14" t="s">
        <v>31</v>
      </c>
      <c r="I11" s="3"/>
      <c r="J11" s="15" t="s">
        <v>32</v>
      </c>
      <c r="K11" s="10"/>
      <c r="L11" s="10"/>
      <c r="M11" s="10"/>
      <c r="N11" s="16"/>
      <c r="O11" s="16"/>
      <c r="P11" s="16"/>
      <c r="Q11" s="16"/>
      <c r="R11" s="16"/>
      <c r="S11" s="16"/>
      <c r="T11" s="16"/>
    </row>
    <row r="12" spans="2:20" ht="19.5" customHeight="1">
      <c r="B12" s="1"/>
      <c r="E12" s="10"/>
      <c r="F12" s="10"/>
      <c r="G12" s="11"/>
      <c r="H12" s="14"/>
      <c r="I12" s="14"/>
      <c r="J12" s="15" t="s">
        <v>33</v>
      </c>
      <c r="K12" s="10"/>
      <c r="L12" s="10"/>
      <c r="M12" s="10"/>
      <c r="N12" s="16"/>
      <c r="O12" s="16"/>
      <c r="P12" s="16"/>
      <c r="Q12" s="16"/>
      <c r="R12" s="16"/>
      <c r="S12" s="16"/>
      <c r="T12" s="16"/>
    </row>
    <row r="13" spans="5:20" ht="19.5" customHeight="1">
      <c r="E13" s="10"/>
      <c r="F13" s="10"/>
      <c r="G13" s="10"/>
      <c r="H13" s="13"/>
      <c r="I13" s="13"/>
      <c r="J13" s="13"/>
      <c r="K13" s="10"/>
      <c r="L13" s="10"/>
      <c r="M13" s="10"/>
      <c r="N13" s="16"/>
      <c r="O13" s="16"/>
      <c r="P13" s="16"/>
      <c r="Q13" s="16"/>
      <c r="R13" s="16"/>
      <c r="S13" s="16"/>
      <c r="T13" s="16"/>
    </row>
    <row r="14" spans="5:20" ht="19.5" customHeight="1">
      <c r="E14" s="10"/>
      <c r="F14" s="12"/>
      <c r="G14" s="27" t="s">
        <v>37</v>
      </c>
      <c r="H14" s="28"/>
      <c r="I14" s="28"/>
      <c r="J14" s="28"/>
      <c r="K14" s="23">
        <f>(($G$3)+($I$3)*(($K$9)-1))*($K$6)</f>
        <v>114.52</v>
      </c>
      <c r="L14" s="24" t="s">
        <v>29</v>
      </c>
      <c r="M14" s="10"/>
      <c r="N14" s="16"/>
      <c r="O14" s="16"/>
      <c r="P14" s="16"/>
      <c r="Q14" s="16"/>
      <c r="R14" s="16"/>
      <c r="S14" s="16"/>
      <c r="T14" s="16"/>
    </row>
    <row r="15" spans="5:20" ht="19.5" customHeight="1">
      <c r="E15" s="10"/>
      <c r="F15" s="12"/>
      <c r="G15" s="27" t="s">
        <v>38</v>
      </c>
      <c r="H15" s="28"/>
      <c r="I15" s="28"/>
      <c r="J15" s="28"/>
      <c r="K15" s="23">
        <f>(($G$3)+($I$3)*(($K$9)-1))*($K$7)</f>
        <v>114.52</v>
      </c>
      <c r="L15" s="24" t="s">
        <v>29</v>
      </c>
      <c r="M15" s="10"/>
      <c r="N15" s="16"/>
      <c r="O15" s="16"/>
      <c r="P15" s="16"/>
      <c r="Q15" s="16"/>
      <c r="R15" s="16"/>
      <c r="S15" s="16"/>
      <c r="T15" s="16"/>
    </row>
    <row r="16" spans="5:20" ht="19.5" customHeight="1">
      <c r="E16" s="10"/>
      <c r="F16" s="13"/>
      <c r="G16" s="25"/>
      <c r="H16" s="29"/>
      <c r="I16" s="29"/>
      <c r="J16" s="29"/>
      <c r="K16" s="29"/>
      <c r="L16" s="30"/>
      <c r="M16" s="10"/>
      <c r="N16" s="16"/>
      <c r="O16" s="16"/>
      <c r="P16" s="16"/>
      <c r="Q16" s="16"/>
      <c r="R16" s="16"/>
      <c r="S16" s="16"/>
      <c r="T16" s="16"/>
    </row>
    <row r="17" spans="5:20" ht="19.5" customHeight="1">
      <c r="E17" s="10"/>
      <c r="F17" s="12"/>
      <c r="G17" s="27" t="s">
        <v>39</v>
      </c>
      <c r="H17" s="28"/>
      <c r="I17" s="28"/>
      <c r="J17" s="28"/>
      <c r="K17" s="23">
        <f>(($H$3)+($I$3)*(($K$9)-1))*($K$6)</f>
        <v>125.52</v>
      </c>
      <c r="L17" s="24" t="s">
        <v>29</v>
      </c>
      <c r="M17" s="10"/>
      <c r="N17" s="16"/>
      <c r="O17" s="16"/>
      <c r="P17" s="16"/>
      <c r="Q17" s="16"/>
      <c r="R17" s="16"/>
      <c r="S17" s="16"/>
      <c r="T17" s="16"/>
    </row>
    <row r="18" spans="5:20" ht="19.5" customHeight="1">
      <c r="E18" s="10"/>
      <c r="F18" s="12"/>
      <c r="G18" s="27" t="s">
        <v>40</v>
      </c>
      <c r="H18" s="28"/>
      <c r="I18" s="28"/>
      <c r="J18" s="28"/>
      <c r="K18" s="23">
        <f>(($H$3)+($I$3)*(($K$9)-1))*($K$7)</f>
        <v>125.52</v>
      </c>
      <c r="L18" s="24" t="s">
        <v>29</v>
      </c>
      <c r="M18" s="10"/>
      <c r="N18" s="16"/>
      <c r="O18" s="16"/>
      <c r="P18" s="16"/>
      <c r="Q18" s="16"/>
      <c r="R18" s="16"/>
      <c r="S18" s="16"/>
      <c r="T18" s="16"/>
    </row>
    <row r="19" spans="5:20" ht="19.5" customHeight="1" thickBot="1">
      <c r="E19" s="10"/>
      <c r="F19" s="10"/>
      <c r="G19" s="10"/>
      <c r="H19" s="10"/>
      <c r="I19" s="10"/>
      <c r="J19" s="10"/>
      <c r="K19" s="10"/>
      <c r="L19" s="10"/>
      <c r="M19" s="10"/>
      <c r="N19" s="16"/>
      <c r="O19" s="16"/>
      <c r="P19" s="16"/>
      <c r="Q19" s="16"/>
      <c r="R19" s="16"/>
      <c r="S19" s="16"/>
      <c r="T19" s="16"/>
    </row>
    <row r="20" spans="5:20" ht="19.5" customHeight="1">
      <c r="E20" s="10"/>
      <c r="F20" s="10"/>
      <c r="G20" s="10"/>
      <c r="H20" s="10"/>
      <c r="I20" s="4" t="s">
        <v>16</v>
      </c>
      <c r="J20" s="37" t="s">
        <v>20</v>
      </c>
      <c r="K20" s="38"/>
      <c r="L20" s="39"/>
      <c r="M20" s="10"/>
      <c r="N20" s="16"/>
      <c r="O20" s="16"/>
      <c r="P20" s="16"/>
      <c r="Q20" s="16"/>
      <c r="R20" s="16"/>
      <c r="S20" s="16"/>
      <c r="T20" s="16"/>
    </row>
    <row r="21" spans="5:20" ht="19.5" customHeight="1">
      <c r="E21" s="10"/>
      <c r="F21" s="10"/>
      <c r="G21" s="10"/>
      <c r="H21" s="10"/>
      <c r="I21" s="5" t="s">
        <v>34</v>
      </c>
      <c r="J21" s="31" t="s">
        <v>21</v>
      </c>
      <c r="K21" s="32"/>
      <c r="L21" s="33"/>
      <c r="M21" s="10"/>
      <c r="N21" s="16"/>
      <c r="O21" s="16"/>
      <c r="P21" s="16"/>
      <c r="Q21" s="16"/>
      <c r="R21" s="16"/>
      <c r="S21" s="16"/>
      <c r="T21" s="16"/>
    </row>
    <row r="22" spans="5:20" ht="19.5" customHeight="1">
      <c r="E22" s="10"/>
      <c r="F22" s="10"/>
      <c r="G22" s="10"/>
      <c r="H22" s="10"/>
      <c r="I22" s="5" t="s">
        <v>17</v>
      </c>
      <c r="J22" s="9" t="s">
        <v>22</v>
      </c>
      <c r="K22" s="6"/>
      <c r="L22" s="7"/>
      <c r="M22" s="10"/>
      <c r="N22" s="16"/>
      <c r="O22" s="16"/>
      <c r="P22" s="16"/>
      <c r="Q22" s="16"/>
      <c r="R22" s="16"/>
      <c r="S22" s="16"/>
      <c r="T22" s="16"/>
    </row>
    <row r="23" spans="5:20" ht="19.5" customHeight="1">
      <c r="E23" s="10"/>
      <c r="F23" s="10"/>
      <c r="G23" s="10"/>
      <c r="H23" s="10"/>
      <c r="I23" s="5" t="s">
        <v>35</v>
      </c>
      <c r="J23" s="31" t="s">
        <v>23</v>
      </c>
      <c r="K23" s="32"/>
      <c r="L23" s="33"/>
      <c r="M23" s="10"/>
      <c r="N23" s="16"/>
      <c r="O23" s="16"/>
      <c r="P23" s="16"/>
      <c r="Q23" s="16"/>
      <c r="R23" s="16"/>
      <c r="S23" s="16"/>
      <c r="T23" s="16"/>
    </row>
    <row r="24" spans="5:20" ht="19.5" customHeight="1">
      <c r="E24" s="10"/>
      <c r="F24" s="10"/>
      <c r="G24" s="10"/>
      <c r="H24" s="10"/>
      <c r="I24" s="5" t="s">
        <v>36</v>
      </c>
      <c r="J24" s="31" t="s">
        <v>24</v>
      </c>
      <c r="K24" s="32"/>
      <c r="L24" s="33"/>
      <c r="M24" s="10"/>
      <c r="N24" s="16"/>
      <c r="O24" s="16"/>
      <c r="P24" s="16"/>
      <c r="Q24" s="16"/>
      <c r="R24" s="16"/>
      <c r="S24" s="16"/>
      <c r="T24" s="16"/>
    </row>
    <row r="25" spans="5:20" ht="19.5" customHeight="1">
      <c r="E25" s="10"/>
      <c r="F25" s="10"/>
      <c r="G25" s="10"/>
      <c r="H25" s="10"/>
      <c r="I25" s="5" t="s">
        <v>18</v>
      </c>
      <c r="J25" s="31" t="s">
        <v>25</v>
      </c>
      <c r="K25" s="32"/>
      <c r="L25" s="33"/>
      <c r="M25" s="10"/>
      <c r="N25" s="16"/>
      <c r="O25" s="16"/>
      <c r="P25" s="16"/>
      <c r="Q25" s="16"/>
      <c r="R25" s="16"/>
      <c r="S25" s="16"/>
      <c r="T25" s="16"/>
    </row>
    <row r="26" spans="5:20" ht="19.5" customHeight="1" thickBot="1">
      <c r="E26" s="10"/>
      <c r="F26" s="10"/>
      <c r="G26" s="10"/>
      <c r="H26" s="10"/>
      <c r="I26" s="8" t="s">
        <v>19</v>
      </c>
      <c r="J26" s="34" t="s">
        <v>26</v>
      </c>
      <c r="K26" s="35"/>
      <c r="L26" s="36"/>
      <c r="M26" s="10"/>
      <c r="N26" s="16"/>
      <c r="O26" s="16"/>
      <c r="P26" s="16"/>
      <c r="Q26" s="16"/>
      <c r="R26" s="16"/>
      <c r="S26" s="16"/>
      <c r="T26" s="16"/>
    </row>
    <row r="27" spans="5:20" ht="19.5" customHeight="1">
      <c r="E27" s="10"/>
      <c r="F27" s="10"/>
      <c r="G27" s="10"/>
      <c r="H27" s="10"/>
      <c r="I27" s="10"/>
      <c r="J27" s="10"/>
      <c r="K27" s="10"/>
      <c r="L27" s="10"/>
      <c r="M27" s="10"/>
      <c r="N27" s="16"/>
      <c r="O27" s="16"/>
      <c r="P27" s="16"/>
      <c r="Q27" s="16"/>
      <c r="R27" s="16"/>
      <c r="S27" s="16"/>
      <c r="T27" s="16"/>
    </row>
    <row r="28" spans="5:20" ht="13.5">
      <c r="E28" s="10"/>
      <c r="F28" s="10"/>
      <c r="G28" s="10"/>
      <c r="H28" s="10"/>
      <c r="I28" s="10"/>
      <c r="J28" s="10"/>
      <c r="K28" s="10"/>
      <c r="L28" s="10"/>
      <c r="M28" s="10"/>
      <c r="N28" s="16"/>
      <c r="O28" s="16"/>
      <c r="P28" s="16"/>
      <c r="Q28" s="16"/>
      <c r="R28" s="16"/>
      <c r="S28" s="16"/>
      <c r="T28" s="16"/>
    </row>
    <row r="29" spans="5:20" ht="13.5">
      <c r="E29" s="10"/>
      <c r="F29" s="10"/>
      <c r="G29" s="10"/>
      <c r="H29" s="10"/>
      <c r="I29" s="10"/>
      <c r="J29" s="10"/>
      <c r="K29" s="10"/>
      <c r="L29" s="10"/>
      <c r="M29" s="10"/>
      <c r="N29" s="16"/>
      <c r="O29" s="16"/>
      <c r="P29" s="16"/>
      <c r="Q29" s="16"/>
      <c r="R29" s="16"/>
      <c r="S29" s="16"/>
      <c r="T29" s="16"/>
    </row>
    <row r="30" spans="5:20" ht="13.5">
      <c r="E30" s="10"/>
      <c r="F30" s="10"/>
      <c r="G30" s="10"/>
      <c r="H30" s="10"/>
      <c r="I30" s="10"/>
      <c r="J30" s="10"/>
      <c r="K30" s="10"/>
      <c r="L30" s="10"/>
      <c r="M30" s="10"/>
      <c r="N30" s="16"/>
      <c r="O30" s="16"/>
      <c r="P30" s="16"/>
      <c r="Q30" s="16"/>
      <c r="R30" s="16"/>
      <c r="S30" s="16"/>
      <c r="T30" s="16"/>
    </row>
    <row r="31" spans="5:20" ht="13.5">
      <c r="E31" s="10"/>
      <c r="F31" s="10"/>
      <c r="G31" s="10"/>
      <c r="H31" s="10"/>
      <c r="I31" s="10"/>
      <c r="J31" s="10"/>
      <c r="K31" s="10"/>
      <c r="L31" s="10"/>
      <c r="M31" s="10"/>
      <c r="N31" s="16"/>
      <c r="O31" s="16"/>
      <c r="P31" s="16"/>
      <c r="Q31" s="16"/>
      <c r="R31" s="16"/>
      <c r="S31" s="16"/>
      <c r="T31" s="16"/>
    </row>
    <row r="32" spans="5:20" ht="13.5">
      <c r="E32" s="10"/>
      <c r="F32" s="10"/>
      <c r="G32" s="10"/>
      <c r="H32" s="10"/>
      <c r="I32" s="10"/>
      <c r="J32" s="10"/>
      <c r="K32" s="10"/>
      <c r="L32" s="10"/>
      <c r="M32" s="10"/>
      <c r="N32" s="16"/>
      <c r="O32" s="16"/>
      <c r="P32" s="16"/>
      <c r="Q32" s="16"/>
      <c r="R32" s="16"/>
      <c r="S32" s="16"/>
      <c r="T32" s="16"/>
    </row>
    <row r="33" spans="5:20" ht="13.5">
      <c r="E33" s="10"/>
      <c r="F33" s="10"/>
      <c r="G33" s="10"/>
      <c r="H33" s="10"/>
      <c r="I33" s="10"/>
      <c r="J33" s="10"/>
      <c r="K33" s="10"/>
      <c r="L33" s="10"/>
      <c r="M33" s="10"/>
      <c r="N33" s="16"/>
      <c r="O33" s="16"/>
      <c r="P33" s="16"/>
      <c r="Q33" s="16"/>
      <c r="R33" s="16"/>
      <c r="S33" s="16"/>
      <c r="T33" s="16"/>
    </row>
    <row r="34" spans="5:20" ht="13.5">
      <c r="E34" s="10"/>
      <c r="F34" s="10"/>
      <c r="G34" s="10"/>
      <c r="H34" s="10"/>
      <c r="I34" s="10"/>
      <c r="J34" s="10"/>
      <c r="K34" s="10"/>
      <c r="L34" s="10"/>
      <c r="M34" s="10"/>
      <c r="N34" s="16"/>
      <c r="O34" s="16"/>
      <c r="P34" s="16"/>
      <c r="Q34" s="16"/>
      <c r="R34" s="16"/>
      <c r="S34" s="16"/>
      <c r="T34" s="16"/>
    </row>
    <row r="35" spans="5:20" ht="13.5">
      <c r="E35" s="10"/>
      <c r="F35" s="10"/>
      <c r="G35" s="10"/>
      <c r="H35" s="10"/>
      <c r="I35" s="10"/>
      <c r="J35" s="10"/>
      <c r="K35" s="10"/>
      <c r="L35" s="10"/>
      <c r="M35" s="10"/>
      <c r="N35" s="16"/>
      <c r="O35" s="16"/>
      <c r="P35" s="16"/>
      <c r="Q35" s="16"/>
      <c r="R35" s="16"/>
      <c r="S35" s="16"/>
      <c r="T35" s="16"/>
    </row>
    <row r="36" spans="5:20" ht="13.5">
      <c r="E36" s="10"/>
      <c r="F36" s="10"/>
      <c r="G36" s="10"/>
      <c r="H36" s="10"/>
      <c r="I36" s="10"/>
      <c r="J36" s="10"/>
      <c r="K36" s="10"/>
      <c r="L36" s="10"/>
      <c r="M36" s="10"/>
      <c r="N36" s="16"/>
      <c r="O36" s="16"/>
      <c r="P36" s="16"/>
      <c r="Q36" s="16"/>
      <c r="R36" s="16"/>
      <c r="S36" s="16"/>
      <c r="T36" s="16"/>
    </row>
    <row r="37" spans="5:20" ht="13.5">
      <c r="E37" s="10"/>
      <c r="F37" s="10"/>
      <c r="G37" s="10"/>
      <c r="H37" s="10"/>
      <c r="I37" s="10"/>
      <c r="J37" s="10"/>
      <c r="K37" s="10"/>
      <c r="L37" s="10"/>
      <c r="M37" s="10"/>
      <c r="N37" s="16"/>
      <c r="O37" s="16"/>
      <c r="P37" s="16"/>
      <c r="Q37" s="16"/>
      <c r="R37" s="16"/>
      <c r="S37" s="16"/>
      <c r="T37" s="16"/>
    </row>
    <row r="38" spans="5:20" ht="13.5">
      <c r="E38" s="10"/>
      <c r="F38" s="10"/>
      <c r="G38" s="10"/>
      <c r="H38" s="10"/>
      <c r="I38" s="10"/>
      <c r="J38" s="10"/>
      <c r="K38" s="10"/>
      <c r="L38" s="10"/>
      <c r="M38" s="10"/>
      <c r="N38" s="16"/>
      <c r="O38" s="16"/>
      <c r="P38" s="16"/>
      <c r="Q38" s="16"/>
      <c r="R38" s="16"/>
      <c r="S38" s="16"/>
      <c r="T38" s="16"/>
    </row>
    <row r="39" spans="5:20" ht="13.5">
      <c r="E39" s="10"/>
      <c r="F39" s="10"/>
      <c r="G39" s="10"/>
      <c r="H39" s="10"/>
      <c r="I39" s="10"/>
      <c r="J39" s="10"/>
      <c r="K39" s="10"/>
      <c r="L39" s="10"/>
      <c r="M39" s="10"/>
      <c r="N39" s="16"/>
      <c r="O39" s="16"/>
      <c r="P39" s="16"/>
      <c r="Q39" s="16"/>
      <c r="R39" s="16"/>
      <c r="S39" s="16"/>
      <c r="T39" s="16"/>
    </row>
    <row r="40" spans="5:20" ht="13.5">
      <c r="E40" s="10"/>
      <c r="F40" s="10"/>
      <c r="G40" s="10"/>
      <c r="H40" s="10"/>
      <c r="I40" s="10"/>
      <c r="J40" s="10"/>
      <c r="K40" s="10"/>
      <c r="L40" s="10"/>
      <c r="M40" s="10"/>
      <c r="N40" s="16"/>
      <c r="O40" s="16"/>
      <c r="P40" s="16"/>
      <c r="Q40" s="16"/>
      <c r="R40" s="16"/>
      <c r="S40" s="16"/>
      <c r="T40" s="16"/>
    </row>
    <row r="41" spans="5:20" ht="13.5">
      <c r="E41" s="10"/>
      <c r="F41" s="10"/>
      <c r="G41" s="10"/>
      <c r="H41" s="10"/>
      <c r="I41" s="10"/>
      <c r="J41" s="10"/>
      <c r="K41" s="10"/>
      <c r="L41" s="10"/>
      <c r="M41" s="10"/>
      <c r="N41" s="16"/>
      <c r="O41" s="16"/>
      <c r="P41" s="16"/>
      <c r="Q41" s="16"/>
      <c r="R41" s="16"/>
      <c r="S41" s="16"/>
      <c r="T41" s="16"/>
    </row>
    <row r="42" spans="5:20" ht="13.5">
      <c r="E42" s="10"/>
      <c r="F42" s="10"/>
      <c r="G42" s="10"/>
      <c r="H42" s="10"/>
      <c r="I42" s="10"/>
      <c r="J42" s="10"/>
      <c r="K42" s="10"/>
      <c r="L42" s="10"/>
      <c r="M42" s="10"/>
      <c r="N42" s="16"/>
      <c r="O42" s="16"/>
      <c r="P42" s="16"/>
      <c r="Q42" s="16"/>
      <c r="R42" s="16"/>
      <c r="S42" s="16"/>
      <c r="T42" s="16"/>
    </row>
    <row r="43" spans="5:20" ht="13.5">
      <c r="E43" s="10"/>
      <c r="F43" s="10"/>
      <c r="G43" s="10"/>
      <c r="H43" s="10"/>
      <c r="I43" s="10"/>
      <c r="J43" s="10"/>
      <c r="K43" s="10"/>
      <c r="L43" s="10"/>
      <c r="M43" s="10"/>
      <c r="N43" s="16"/>
      <c r="O43" s="16"/>
      <c r="P43" s="16"/>
      <c r="Q43" s="16"/>
      <c r="R43" s="16"/>
      <c r="S43" s="16"/>
      <c r="T43" s="16"/>
    </row>
    <row r="44" spans="5:20" ht="13.5">
      <c r="E44" s="10"/>
      <c r="F44" s="10"/>
      <c r="G44" s="10"/>
      <c r="H44" s="10"/>
      <c r="I44" s="10"/>
      <c r="J44" s="10"/>
      <c r="K44" s="10"/>
      <c r="L44" s="10"/>
      <c r="M44" s="10"/>
      <c r="N44" s="16"/>
      <c r="O44" s="16"/>
      <c r="P44" s="16"/>
      <c r="Q44" s="16"/>
      <c r="R44" s="16"/>
      <c r="S44" s="16"/>
      <c r="T44" s="16"/>
    </row>
    <row r="45" spans="5:21" ht="13.5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5:21" ht="13.5"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5:21" ht="13.5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5:21" ht="13.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5:21" ht="13.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5:21" ht="13.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6:21" ht="13.5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</sheetData>
  <sheetProtection sheet="1" objects="1" scenarios="1" selectLockedCells="1"/>
  <mergeCells count="11">
    <mergeCell ref="J25:L25"/>
    <mergeCell ref="J26:L26"/>
    <mergeCell ref="J20:L20"/>
    <mergeCell ref="J21:L21"/>
    <mergeCell ref="J23:L23"/>
    <mergeCell ref="J24:L24"/>
    <mergeCell ref="G14:J14"/>
    <mergeCell ref="G15:J15"/>
    <mergeCell ref="G17:J17"/>
    <mergeCell ref="G18:J18"/>
    <mergeCell ref="H16:L16"/>
  </mergeCells>
  <dataValidations count="1">
    <dataValidation type="list" allowBlank="1" showInputMessage="1" showErrorMessage="1" sqref="F3">
      <formula1>"A重油,B重油,C重油,灯油,都市ガス13A,LPG（プロパン）,LPG（ブタン）"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排出ガス量計算</dc:title>
  <dc:subject/>
  <dc:creator>大阪府</dc:creator>
  <cp:keywords/>
  <dc:description/>
  <cp:lastModifiedBy>大阪府職員端末機１７年度１２月調達</cp:lastModifiedBy>
  <cp:lastPrinted>2006-02-08T00:24:21Z</cp:lastPrinted>
  <dcterms:created xsi:type="dcterms:W3CDTF">2006-01-24T01:54:40Z</dcterms:created>
  <dcterms:modified xsi:type="dcterms:W3CDTF">2010-12-24T05:02:08Z</dcterms:modified>
  <cp:category/>
  <cp:version/>
  <cp:contentType/>
  <cp:contentStatus/>
</cp:coreProperties>
</file>