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0"/>
  </bookViews>
  <sheets>
    <sheet name="地域整備計画 " sheetId="1" r:id="rId1"/>
  </sheets>
  <definedNames>
    <definedName name="_xlnm.Print_Area" localSheetId="0">'地域整備計画 '!$A$1:$K$112</definedName>
  </definedNames>
  <calcPr fullCalcOnLoad="1"/>
</workbook>
</file>

<file path=xl/sharedStrings.xml><?xml version="1.0" encoding="utf-8"?>
<sst xmlns="http://schemas.openxmlformats.org/spreadsheetml/2006/main" count="269" uniqueCount="161">
  <si>
    <t>大阪府</t>
  </si>
  <si>
    <t>事業実施主体</t>
  </si>
  <si>
    <t>工期</t>
  </si>
  <si>
    <t>池谷上池</t>
  </si>
  <si>
    <t>合計</t>
  </si>
  <si>
    <t>東池尻新池</t>
  </si>
  <si>
    <t>今池七池</t>
  </si>
  <si>
    <t>玉串川</t>
  </si>
  <si>
    <t>地域用水環境整備事業</t>
  </si>
  <si>
    <t>和泉市</t>
  </si>
  <si>
    <t>神安土地改良区</t>
  </si>
  <si>
    <t>小計</t>
  </si>
  <si>
    <t>高瀬川水路</t>
  </si>
  <si>
    <t>東部排水路</t>
  </si>
  <si>
    <t>農道整備事業</t>
  </si>
  <si>
    <t>河内長野・和泉</t>
  </si>
  <si>
    <t>泉南</t>
  </si>
  <si>
    <t>水路工Ｌ＝３．３ｋｍ</t>
  </si>
  <si>
    <t>名月上池</t>
  </si>
  <si>
    <t>男里井堰</t>
  </si>
  <si>
    <t>平井新池</t>
  </si>
  <si>
    <t>井堰改修１式</t>
  </si>
  <si>
    <t>堤体工１式
取水施設工１箇所
余水吐工１箇所</t>
  </si>
  <si>
    <t>泉佐野２期</t>
  </si>
  <si>
    <t>農業水利施設機能保全対策工１式</t>
  </si>
  <si>
    <t>効果促進事業</t>
  </si>
  <si>
    <t>地域再生基盤強化交付金
（道整備交付金）</t>
  </si>
  <si>
    <t>岩湧</t>
  </si>
  <si>
    <t>七ノ池</t>
  </si>
  <si>
    <t>五領揚水機場</t>
  </si>
  <si>
    <t>泉佐野市土地改良区</t>
  </si>
  <si>
    <t>泉佐野市日根野
土地改良区</t>
  </si>
  <si>
    <t>茨木市</t>
  </si>
  <si>
    <t>岸和田丘陵</t>
  </si>
  <si>
    <t>農村地域
防災減災事業</t>
  </si>
  <si>
    <t>水路工１式</t>
  </si>
  <si>
    <t>鳥獣害防止柵工Ｌ＝５．６ｋｍ</t>
  </si>
  <si>
    <t>道路工Ｌ＝１．３ｋｍ</t>
  </si>
  <si>
    <t>堤体工１式、
取水施設工１箇所、
余水吐工１箇所</t>
  </si>
  <si>
    <t>堤体工１式、
取水施設工１箇所、
余水吐工１箇所</t>
  </si>
  <si>
    <t>水路工Ｌ＝３．３ｋｍ</t>
  </si>
  <si>
    <t>下車谷池</t>
  </si>
  <si>
    <t>東ノ池</t>
  </si>
  <si>
    <t>事業型</t>
  </si>
  <si>
    <t>関係市町村</t>
  </si>
  <si>
    <t>農山漁村地域整備計画</t>
  </si>
  <si>
    <t>　計画の名称</t>
  </si>
  <si>
    <t>　計画策定主体</t>
  </si>
  <si>
    <t>　対象市町村（事業実施市町村）</t>
  </si>
  <si>
    <t>　計画の期間</t>
  </si>
  <si>
    <t>　計画の目標</t>
  </si>
  <si>
    <t xml:space="preserve">  大阪府内の農業・農空間は、府民の身近にあって、食料生産はもとより、環境、防災、教育・福祉、いきがい、健康づくりなど様々な公益的役割を果たしている。
　大阪府では、都市農業及び農空間を積極的に守り育て、その公益的機能の維持増進を図るため、「大阪府都市農業の推進及び農空間の保全と活用に関する条例」に基づき、多様な都市農業の担い手を育成し、農空間を保全・活用するとともに、農産物の安全性を確保し、府民の健康的で快適な暮らしの実現及び安全で活気と魅力に満ちたまちづくりを推進している。　
　本計画では、条例の趣旨に則り、都市農業の振興や農空間の有する公益的機能が十分発揮されるよう、ほ場や農道の整備による生産基盤の機能向上とともに、ため池・水路の整備による地域の安全、安心の確保、快適な水辺環境の創出を通じて、農業者と府民が一体となった府民協働により農空間の保全・活用を図ることを目標とする。</t>
  </si>
  <si>
    <t>　定量的指標</t>
  </si>
  <si>
    <t>対象事業</t>
  </si>
  <si>
    <t>　事業名</t>
  </si>
  <si>
    <t>事業箇所名
（地区名）</t>
  </si>
  <si>
    <t>計画期間内
の事業内容
（工種及び数量）</t>
  </si>
  <si>
    <t>計画期間内の総事業費
[千円]</t>
  </si>
  <si>
    <t>備考</t>
  </si>
  <si>
    <t>泉佐野市</t>
  </si>
  <si>
    <t>関連事業</t>
  </si>
  <si>
    <t>水利施設整備事業</t>
  </si>
  <si>
    <t>基幹水利施設保全型</t>
  </si>
  <si>
    <t>河内長野市</t>
  </si>
  <si>
    <t>高槻市</t>
  </si>
  <si>
    <t>堺市</t>
  </si>
  <si>
    <t>岸和田市</t>
  </si>
  <si>
    <t>泉南市</t>
  </si>
  <si>
    <t>貝塚市</t>
  </si>
  <si>
    <t>能勢町</t>
  </si>
  <si>
    <t>和泉市</t>
  </si>
  <si>
    <t>八尾市</t>
  </si>
  <si>
    <t>阪南市</t>
  </si>
  <si>
    <t>大阪狭山市</t>
  </si>
  <si>
    <t>ほ場整備工Ａ＝１３．７ｈａ、道路工１式</t>
  </si>
  <si>
    <t>ため池工１式</t>
  </si>
  <si>
    <t>堤体工１式、法面保護工１式</t>
  </si>
  <si>
    <t>道路工Ｌ＝２．３ｋｍ、橋梁工２箇所、トンネル工１箇所</t>
  </si>
  <si>
    <t>滝畑ダム３期</t>
  </si>
  <si>
    <t>大冠排水機場２期</t>
  </si>
  <si>
    <t>農業基盤整備
促進事業</t>
  </si>
  <si>
    <t>陶器北</t>
  </si>
  <si>
    <t>堺市陶器北
土地改良区</t>
  </si>
  <si>
    <t>大阪府</t>
  </si>
  <si>
    <t>泉佐野３期</t>
  </si>
  <si>
    <t>Ｈ２７</t>
  </si>
  <si>
    <t>農業水利施設機能保全計画策定1式</t>
  </si>
  <si>
    <t>Ｈ２７～Ｈ２８</t>
  </si>
  <si>
    <t>Ｈ２７～Ｈ３１</t>
  </si>
  <si>
    <t>Ｈ２７～Ｈ２９</t>
  </si>
  <si>
    <t>三ツ松上代</t>
  </si>
  <si>
    <t>木積</t>
  </si>
  <si>
    <t>Ｈ２４～Ｈ２９</t>
  </si>
  <si>
    <t>Ｈ２１～Ｈ２８</t>
  </si>
  <si>
    <t>Ｈ２３～Ｈ２７</t>
  </si>
  <si>
    <t>Ｈ２０～Ｈ２８</t>
  </si>
  <si>
    <t>Ｈ２１～Ｈ２７</t>
  </si>
  <si>
    <t>Ｈ２１～Ｈ３１</t>
  </si>
  <si>
    <t>Ｈ２４～Ｈ２８</t>
  </si>
  <si>
    <t>堤体工１式　　　　　　　　　　法面保護工１式</t>
  </si>
  <si>
    <t>Ｈ２２～３４</t>
  </si>
  <si>
    <t>農業用用排水施設　L=150m　</t>
  </si>
  <si>
    <t>貝塚市木積土地改良区</t>
  </si>
  <si>
    <t>1／3</t>
  </si>
  <si>
    <t>2／3</t>
  </si>
  <si>
    <t>3／3</t>
  </si>
  <si>
    <t>Ｈ２７～Ｈ２８</t>
  </si>
  <si>
    <t>大阪府農空間整備計画 2期</t>
  </si>
  <si>
    <t>平成27年度～平成31年度（５年間）　</t>
  </si>
  <si>
    <r>
      <t xml:space="preserve">合計
</t>
    </r>
    <r>
      <rPr>
        <sz val="10"/>
        <color indexed="8"/>
        <rFont val="ＭＳ ゴシック"/>
        <family val="3"/>
      </rPr>
      <t>（対象事業＋関連事業）</t>
    </r>
  </si>
  <si>
    <t>野々地蔵</t>
  </si>
  <si>
    <t>Ｈ２７～Ｈ２９</t>
  </si>
  <si>
    <t>山田堂の下</t>
  </si>
  <si>
    <t>太子町</t>
  </si>
  <si>
    <t>Ｈ２８～Ｈ２９</t>
  </si>
  <si>
    <t>農作業道工Ｌ＝２３１ｍ</t>
  </si>
  <si>
    <t>流木今池</t>
  </si>
  <si>
    <t>農業用排水施設　L=130m</t>
  </si>
  <si>
    <t>ほ場整備工Ａ＝5.74ｈａ</t>
  </si>
  <si>
    <t>Ｈ２８～Ｈ３１</t>
  </si>
  <si>
    <t>農業農村整備
実施計画策定事業</t>
  </si>
  <si>
    <t>大阪府土地改良
事業団体連合会</t>
  </si>
  <si>
    <t>調査計画１式</t>
  </si>
  <si>
    <t>Ｈ２８</t>
  </si>
  <si>
    <t>南中安松</t>
  </si>
  <si>
    <t>河内長野市 富田林市</t>
  </si>
  <si>
    <t>農業用用排水施設　ポンプ1台</t>
  </si>
  <si>
    <t>集落基盤再編・整備事業</t>
  </si>
  <si>
    <t>茨木北部丘陵</t>
  </si>
  <si>
    <t>河南西部</t>
  </si>
  <si>
    <t>河南町</t>
  </si>
  <si>
    <t>H29～H31</t>
  </si>
  <si>
    <t>農作業道工　L=1,219ｍ</t>
  </si>
  <si>
    <t>河南西部土地改良区</t>
  </si>
  <si>
    <t>（21,501）</t>
  </si>
  <si>
    <t>Ｈ２７～Ｈ３１</t>
  </si>
  <si>
    <t>～（Ｈ２９）</t>
  </si>
  <si>
    <t>（L=1,800ｍ）</t>
  </si>
  <si>
    <t>農作業道工　L=3,579ｍ</t>
  </si>
  <si>
    <t>（－）</t>
  </si>
  <si>
    <t>（－）</t>
  </si>
  <si>
    <t>新規</t>
  </si>
  <si>
    <t>取水堰　1個所</t>
  </si>
  <si>
    <t>ため池改修　1個所</t>
  </si>
  <si>
    <t>用水路工　L=500ｍ</t>
  </si>
  <si>
    <r>
      <rPr>
        <sz val="10"/>
        <color indexed="8"/>
        <rFont val="ＭＳ ゴシック"/>
        <family val="3"/>
      </rPr>
      <t>生態系保全施設整備</t>
    </r>
    <r>
      <rPr>
        <sz val="11"/>
        <color indexed="8"/>
        <rFont val="ＭＳ ゴシック"/>
        <family val="3"/>
      </rPr>
      <t>　1個所</t>
    </r>
  </si>
  <si>
    <t>拾六個水路</t>
  </si>
  <si>
    <t>東大阪市</t>
  </si>
  <si>
    <t>Ｈ２９～Ｈ３１</t>
  </si>
  <si>
    <t>水路工Ｌ＝１．８ｋｍ</t>
  </si>
  <si>
    <t>平成29年3月31日</t>
  </si>
  <si>
    <t>○老朽した ため池や農業用水路等の改修により、１０地区で約２０４haの湛水被害等を未然に防止し、良好な水辺環境を保全します。
○農業用水路の整備により、３地区で農地面積約１０９haへの用水の安定供給や排水機能の確保と併せ、魅力ある水辺環境を創出します。　　　　　　　　　　
○ほ場整備などにより、１０地区で約２４９ｈａの農業生産基盤の機能向上を図り、都市農業の持続的な発展をめざします。
○農道等の整備により、２地区で約２，４７６haの農業振興地域内農地における物流の効率化や地域間交流を促進します。
○農業水利施設の機能保全対策により、３地区で農地面積約３５９haへの用水の安定供給の確保及び１地区で約６０haの湛水被害を防除するとともに、施設の長寿命化を進めます。                                                                                                          ○土地改良事業の事業計画を策定するための調査を１地区で実施します。</t>
  </si>
  <si>
    <t>（558,705)</t>
  </si>
  <si>
    <t>（553,965）</t>
  </si>
  <si>
    <t>（ほ場整備工１式）　　　　　　　　－
集落道路工１式</t>
  </si>
  <si>
    <t>　(1,182,372）</t>
  </si>
  <si>
    <t>(286,164）</t>
  </si>
  <si>
    <t>Ｈ２７～Ｈ３０</t>
  </si>
  <si>
    <t>(80,300)</t>
  </si>
  <si>
    <t>(20,000)</t>
  </si>
  <si>
    <t xml:space="preserve">　能勢町・高槻市・茨木市・東大阪市・八尾市・大阪狭山市・富田林市・河内長野市・太子町・河南町・堺市・和泉市・岸和田市・貝塚市・泉佐野市・泉南市・阪南市（17市町村）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</si>
</sst>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Red]\(0.0\)"/>
    <numFmt numFmtId="179" formatCode="0_);[Red]\(0\)"/>
    <numFmt numFmtId="180" formatCode="0&quot;地区&quot;"/>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11"/>
      <name val="ＭＳ ゴシック"/>
      <family val="3"/>
    </font>
    <font>
      <sz val="12"/>
      <name val="ＭＳ ゴシック"/>
      <family val="3"/>
    </font>
    <font>
      <sz val="10"/>
      <color indexed="8"/>
      <name val="ＭＳ ゴシック"/>
      <family val="3"/>
    </font>
    <font>
      <sz val="9"/>
      <name val="ＭＳ ゴシック"/>
      <family val="3"/>
    </font>
    <font>
      <sz val="11"/>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ゴシック"/>
      <family val="3"/>
    </font>
    <font>
      <sz val="12"/>
      <color indexed="8"/>
      <name val="ＭＳ ゴシック"/>
      <family val="3"/>
    </font>
    <font>
      <sz val="12.5"/>
      <color indexed="8"/>
      <name val="ＭＳ ゴシック"/>
      <family val="3"/>
    </font>
    <font>
      <sz val="9"/>
      <color indexed="8"/>
      <name val="ＭＳ ゴシック"/>
      <family val="3"/>
    </font>
    <font>
      <sz val="12"/>
      <color indexed="10"/>
      <name val="ＭＳ ゴシック"/>
      <family val="3"/>
    </font>
    <font>
      <sz val="14"/>
      <color indexed="8"/>
      <name val="ＭＳ ゴシック"/>
      <family val="3"/>
    </font>
    <font>
      <sz val="13"/>
      <color indexed="8"/>
      <name val="ＭＳ ゴシック"/>
      <family val="3"/>
    </font>
    <font>
      <b/>
      <sz val="20"/>
      <name val="ＭＳ ゴシック"/>
      <family val="3"/>
    </font>
    <font>
      <sz val="12.5"/>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0"/>
      <color theme="1"/>
      <name val="ＭＳ ゴシック"/>
      <family val="3"/>
    </font>
    <font>
      <sz val="11"/>
      <color theme="1"/>
      <name val="ＭＳ ゴシック"/>
      <family val="3"/>
    </font>
    <font>
      <sz val="12"/>
      <color theme="1"/>
      <name val="ＭＳ ゴシック"/>
      <family val="3"/>
    </font>
    <font>
      <sz val="12.5"/>
      <color theme="1"/>
      <name val="ＭＳ ゴシック"/>
      <family val="3"/>
    </font>
    <font>
      <sz val="10"/>
      <color theme="1"/>
      <name val="ＭＳ ゴシック"/>
      <family val="3"/>
    </font>
    <font>
      <sz val="11"/>
      <color theme="1"/>
      <name val="ＭＳ Ｐゴシック"/>
      <family val="3"/>
    </font>
    <font>
      <sz val="9"/>
      <color theme="1"/>
      <name val="ＭＳ ゴシック"/>
      <family val="3"/>
    </font>
    <font>
      <sz val="12"/>
      <color rgb="FFFF0000"/>
      <name val="ＭＳ ゴシック"/>
      <family val="3"/>
    </font>
    <font>
      <sz val="13"/>
      <color theme="1"/>
      <name val="ＭＳ ゴシック"/>
      <family val="3"/>
    </font>
    <font>
      <sz val="14"/>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dashDot"/>
    </border>
    <border>
      <left style="thin"/>
      <right style="thin"/>
      <top style="dashDot"/>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pplyNumberFormat="0" applyFill="0" applyBorder="0" applyAlignment="0" applyProtection="0"/>
    <xf numFmtId="0" fontId="4" fillId="0" borderId="0">
      <alignment/>
      <protection/>
    </xf>
    <xf numFmtId="0" fontId="52" fillId="32" borderId="0" applyNumberFormat="0" applyBorder="0" applyAlignment="0" applyProtection="0"/>
  </cellStyleXfs>
  <cellXfs count="210">
    <xf numFmtId="0" fontId="0" fillId="0" borderId="0" xfId="0" applyAlignment="1">
      <alignment vertical="center"/>
    </xf>
    <xf numFmtId="0" fontId="6"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3" fillId="0" borderId="0" xfId="0" applyFont="1" applyFill="1" applyAlignment="1">
      <alignment horizontal="center" vertical="center"/>
    </xf>
    <xf numFmtId="56" fontId="54" fillId="0" borderId="0" xfId="0" applyNumberFormat="1" applyFont="1" applyFill="1" applyBorder="1" applyAlignment="1" quotePrefix="1">
      <alignment horizontal="right" vertical="center"/>
    </xf>
    <xf numFmtId="0" fontId="54" fillId="0" borderId="0" xfId="0" applyFont="1" applyFill="1" applyBorder="1" applyAlignment="1" quotePrefix="1">
      <alignment horizontal="right" vertical="center"/>
    </xf>
    <xf numFmtId="0" fontId="54" fillId="0" borderId="0" xfId="0" applyFont="1" applyFill="1" applyAlignment="1">
      <alignment vertical="center"/>
    </xf>
    <xf numFmtId="56" fontId="54" fillId="0" borderId="10" xfId="0" applyNumberFormat="1" applyFont="1" applyFill="1" applyBorder="1" applyAlignment="1" quotePrefix="1">
      <alignment vertical="center"/>
    </xf>
    <xf numFmtId="0" fontId="54" fillId="0" borderId="10" xfId="0" applyFont="1" applyFill="1" applyBorder="1" applyAlignment="1" quotePrefix="1">
      <alignment horizontal="right" vertical="center"/>
    </xf>
    <xf numFmtId="0" fontId="55" fillId="0" borderId="11" xfId="0" applyFont="1" applyFill="1" applyBorder="1" applyAlignment="1">
      <alignment vertical="center"/>
    </xf>
    <xf numFmtId="0" fontId="55" fillId="0" borderId="12" xfId="0" applyFont="1" applyFill="1" applyBorder="1" applyAlignment="1">
      <alignment vertical="center"/>
    </xf>
    <xf numFmtId="0" fontId="55" fillId="0" borderId="13" xfId="0" applyFont="1" applyFill="1" applyBorder="1" applyAlignment="1">
      <alignment vertical="center"/>
    </xf>
    <xf numFmtId="0" fontId="55" fillId="0" borderId="14" xfId="0" applyFont="1" applyFill="1" applyBorder="1" applyAlignment="1">
      <alignment vertical="center"/>
    </xf>
    <xf numFmtId="0" fontId="55" fillId="0" borderId="10" xfId="0" applyFont="1" applyFill="1" applyBorder="1" applyAlignment="1">
      <alignment vertical="center"/>
    </xf>
    <xf numFmtId="0" fontId="55" fillId="0" borderId="15" xfId="0" applyFont="1" applyFill="1" applyBorder="1" applyAlignment="1">
      <alignment vertical="center"/>
    </xf>
    <xf numFmtId="0" fontId="55" fillId="0" borderId="11" xfId="0" applyFont="1" applyBorder="1" applyAlignment="1">
      <alignment vertical="center"/>
    </xf>
    <xf numFmtId="0" fontId="55" fillId="0" borderId="12" xfId="0" applyFont="1" applyBorder="1" applyAlignment="1">
      <alignment vertical="center"/>
    </xf>
    <xf numFmtId="0" fontId="55" fillId="0" borderId="13" xfId="0" applyFont="1" applyBorder="1" applyAlignment="1">
      <alignment vertical="center"/>
    </xf>
    <xf numFmtId="0" fontId="56" fillId="0" borderId="11" xfId="0" applyFont="1" applyBorder="1" applyAlignment="1">
      <alignment horizontal="left" vertical="center"/>
    </xf>
    <xf numFmtId="0" fontId="56" fillId="0" borderId="12" xfId="0" applyFont="1" applyBorder="1" applyAlignment="1">
      <alignment horizontal="left" vertical="center" wrapText="1"/>
    </xf>
    <xf numFmtId="0" fontId="56" fillId="0" borderId="13" xfId="0" applyFont="1" applyBorder="1" applyAlignment="1">
      <alignment horizontal="left" vertical="center" wrapText="1"/>
    </xf>
    <xf numFmtId="0" fontId="55" fillId="0" borderId="16" xfId="0" applyFont="1" applyBorder="1" applyAlignment="1">
      <alignment vertical="center"/>
    </xf>
    <xf numFmtId="0" fontId="55" fillId="0" borderId="17" xfId="0" applyFont="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20" xfId="0" applyFont="1" applyFill="1" applyBorder="1" applyAlignment="1">
      <alignment horizontal="center" vertical="center" shrinkToFit="1"/>
    </xf>
    <xf numFmtId="0" fontId="55" fillId="0" borderId="21" xfId="0" applyFont="1" applyFill="1" applyBorder="1" applyAlignment="1">
      <alignment horizontal="center" vertical="center" shrinkToFit="1"/>
    </xf>
    <xf numFmtId="0" fontId="55" fillId="0" borderId="21" xfId="0" applyFont="1" applyFill="1" applyBorder="1" applyAlignment="1">
      <alignment horizontal="center" vertical="center" wrapText="1" shrinkToFit="1"/>
    </xf>
    <xf numFmtId="0" fontId="55" fillId="0" borderId="22" xfId="0" applyFont="1" applyFill="1" applyBorder="1" applyAlignment="1">
      <alignment vertical="center"/>
    </xf>
    <xf numFmtId="38" fontId="55" fillId="0" borderId="22" xfId="49" applyFont="1" applyFill="1" applyBorder="1" applyAlignment="1">
      <alignment vertical="center" shrinkToFit="1"/>
    </xf>
    <xf numFmtId="38" fontId="55" fillId="0" borderId="20" xfId="49" applyFont="1" applyFill="1" applyBorder="1" applyAlignment="1">
      <alignment vertical="center" shrinkToFit="1"/>
    </xf>
    <xf numFmtId="0" fontId="55" fillId="0" borderId="21" xfId="0" applyFont="1" applyFill="1" applyBorder="1" applyAlignment="1">
      <alignment vertical="center" wrapText="1" shrinkToFit="1"/>
    </xf>
    <xf numFmtId="0" fontId="55" fillId="0" borderId="20" xfId="0" applyFont="1" applyFill="1" applyBorder="1" applyAlignment="1">
      <alignment vertical="center" wrapText="1"/>
    </xf>
    <xf numFmtId="0" fontId="55" fillId="0" borderId="21" xfId="0" applyFont="1" applyFill="1" applyBorder="1" applyAlignment="1">
      <alignment horizontal="left" vertical="center" wrapText="1"/>
    </xf>
    <xf numFmtId="38" fontId="55" fillId="0" borderId="21" xfId="49" applyFont="1" applyFill="1" applyBorder="1" applyAlignment="1">
      <alignment horizontal="right" vertical="center" shrinkToFit="1"/>
    </xf>
    <xf numFmtId="0" fontId="55" fillId="0" borderId="23" xfId="0" applyFont="1" applyFill="1" applyBorder="1" applyAlignment="1">
      <alignment horizontal="center" vertical="center" shrinkToFit="1"/>
    </xf>
    <xf numFmtId="38" fontId="55" fillId="0" borderId="22" xfId="0" applyNumberFormat="1" applyFont="1" applyFill="1" applyBorder="1" applyAlignment="1">
      <alignment vertical="center" shrinkToFit="1"/>
    </xf>
    <xf numFmtId="0" fontId="55" fillId="0" borderId="22" xfId="0" applyFont="1" applyBorder="1" applyAlignment="1">
      <alignment vertical="center"/>
    </xf>
    <xf numFmtId="38" fontId="55" fillId="0" borderId="20" xfId="0" applyNumberFormat="1" applyFont="1" applyFill="1" applyBorder="1" applyAlignment="1">
      <alignment vertical="center" shrinkToFit="1"/>
    </xf>
    <xf numFmtId="0" fontId="55" fillId="0" borderId="16" xfId="0" applyFont="1" applyFill="1" applyBorder="1" applyAlignment="1">
      <alignment vertical="center"/>
    </xf>
    <xf numFmtId="0" fontId="55" fillId="0" borderId="19" xfId="0" applyFont="1" applyFill="1" applyBorder="1" applyAlignment="1">
      <alignment vertical="center"/>
    </xf>
    <xf numFmtId="0" fontId="55" fillId="0" borderId="22" xfId="0" applyFont="1" applyFill="1" applyBorder="1" applyAlignment="1">
      <alignment vertical="center"/>
    </xf>
    <xf numFmtId="0" fontId="55" fillId="0" borderId="10" xfId="0" applyFont="1" applyBorder="1" applyAlignment="1">
      <alignment vertical="center"/>
    </xf>
    <xf numFmtId="0" fontId="57" fillId="0" borderId="10" xfId="0" applyFont="1" applyFill="1" applyBorder="1" applyAlignment="1">
      <alignment horizontal="center" vertical="center" wrapText="1" shrinkToFit="1"/>
    </xf>
    <xf numFmtId="0" fontId="55" fillId="0" borderId="10" xfId="0" applyFont="1" applyFill="1" applyBorder="1" applyAlignment="1">
      <alignment horizontal="center" vertical="center" shrinkToFit="1"/>
    </xf>
    <xf numFmtId="0" fontId="54" fillId="0" borderId="10" xfId="0" applyFont="1" applyFill="1" applyBorder="1" applyAlignment="1" quotePrefix="1">
      <alignment vertical="center" wrapText="1"/>
    </xf>
    <xf numFmtId="38" fontId="55" fillId="0" borderId="23" xfId="49" applyFont="1" applyFill="1" applyBorder="1" applyAlignment="1">
      <alignment vertical="center" shrinkToFit="1"/>
    </xf>
    <xf numFmtId="38" fontId="55" fillId="0" borderId="19" xfId="0" applyNumberFormat="1" applyFont="1" applyFill="1" applyBorder="1" applyAlignment="1">
      <alignment vertical="center" shrinkToFit="1"/>
    </xf>
    <xf numFmtId="0" fontId="55" fillId="0" borderId="15" xfId="0" applyFont="1" applyFill="1" applyBorder="1" applyAlignment="1">
      <alignment vertical="center"/>
    </xf>
    <xf numFmtId="38" fontId="55" fillId="0" borderId="13" xfId="49" applyFont="1" applyFill="1" applyBorder="1" applyAlignment="1">
      <alignment vertical="center" shrinkToFit="1"/>
    </xf>
    <xf numFmtId="0" fontId="55" fillId="0" borderId="24" xfId="0" applyFont="1" applyFill="1" applyBorder="1" applyAlignment="1">
      <alignment horizontal="center" vertical="center" shrinkToFit="1"/>
    </xf>
    <xf numFmtId="38" fontId="55" fillId="0" borderId="24" xfId="49" applyFont="1" applyFill="1" applyBorder="1" applyAlignment="1">
      <alignment vertical="center" shrinkToFit="1"/>
    </xf>
    <xf numFmtId="0" fontId="55" fillId="0" borderId="22" xfId="0" applyFont="1" applyFill="1" applyBorder="1" applyAlignment="1">
      <alignment horizontal="center" vertical="center" shrinkToFit="1"/>
    </xf>
    <xf numFmtId="38" fontId="55" fillId="0" borderId="19" xfId="49" applyFont="1" applyFill="1" applyBorder="1" applyAlignment="1">
      <alignment vertical="center" shrinkToFit="1"/>
    </xf>
    <xf numFmtId="38" fontId="55" fillId="0" borderId="13" xfId="0" applyNumberFormat="1" applyFont="1" applyFill="1" applyBorder="1" applyAlignment="1">
      <alignment vertical="center" shrinkToFit="1"/>
    </xf>
    <xf numFmtId="0" fontId="55" fillId="0" borderId="0" xfId="0" applyFont="1" applyFill="1" applyBorder="1" applyAlignment="1">
      <alignment vertical="center"/>
    </xf>
    <xf numFmtId="180" fontId="55" fillId="0" borderId="21" xfId="0" applyNumberFormat="1" applyFont="1" applyFill="1" applyBorder="1" applyAlignment="1">
      <alignment horizontal="center" vertical="center" shrinkToFit="1"/>
    </xf>
    <xf numFmtId="0" fontId="55" fillId="0" borderId="21" xfId="0" applyFont="1" applyFill="1" applyBorder="1" applyAlignment="1">
      <alignment horizontal="center" vertical="center" wrapText="1"/>
    </xf>
    <xf numFmtId="0" fontId="55" fillId="0" borderId="21" xfId="0" applyFont="1" applyFill="1" applyBorder="1" applyAlignment="1">
      <alignment horizontal="center" vertical="center"/>
    </xf>
    <xf numFmtId="38" fontId="55" fillId="0" borderId="21" xfId="0" applyNumberFormat="1" applyFont="1" applyFill="1" applyBorder="1" applyAlignment="1">
      <alignment vertical="center" shrinkToFit="1"/>
    </xf>
    <xf numFmtId="0" fontId="55" fillId="0" borderId="0" xfId="0" applyFont="1" applyFill="1" applyBorder="1" applyAlignment="1">
      <alignment vertical="center"/>
    </xf>
    <xf numFmtId="0" fontId="55" fillId="0" borderId="0" xfId="0" applyFont="1" applyFill="1" applyBorder="1" applyAlignment="1">
      <alignment horizontal="center" vertical="center" shrinkToFit="1"/>
    </xf>
    <xf numFmtId="180" fontId="55" fillId="0" borderId="0" xfId="0" applyNumberFormat="1" applyFont="1" applyFill="1" applyBorder="1" applyAlignment="1">
      <alignment horizontal="center" vertical="center" shrinkToFit="1"/>
    </xf>
    <xf numFmtId="0" fontId="55" fillId="0" borderId="0" xfId="0" applyFont="1" applyFill="1" applyBorder="1" applyAlignment="1">
      <alignment horizontal="center" vertical="center" wrapText="1"/>
    </xf>
    <xf numFmtId="0" fontId="55" fillId="0" borderId="0" xfId="0" applyFont="1" applyFill="1" applyBorder="1" applyAlignment="1">
      <alignment horizontal="center" vertical="center"/>
    </xf>
    <xf numFmtId="38" fontId="55" fillId="0" borderId="0" xfId="0" applyNumberFormat="1" applyFont="1" applyFill="1" applyBorder="1" applyAlignment="1">
      <alignment vertical="center" shrinkToFit="1"/>
    </xf>
    <xf numFmtId="0" fontId="55" fillId="0" borderId="0" xfId="0" applyFont="1" applyBorder="1" applyAlignment="1">
      <alignment vertical="center"/>
    </xf>
    <xf numFmtId="0" fontId="57" fillId="0" borderId="0" xfId="0" applyFont="1" applyFill="1" applyBorder="1" applyAlignment="1">
      <alignment horizontal="center" vertical="center" wrapText="1" shrinkToFit="1"/>
    </xf>
    <xf numFmtId="0" fontId="54" fillId="0" borderId="0" xfId="0" applyFont="1" applyFill="1" applyBorder="1" applyAlignment="1" quotePrefix="1">
      <alignment vertical="center" wrapText="1"/>
    </xf>
    <xf numFmtId="0" fontId="55" fillId="0" borderId="0" xfId="0" applyFont="1" applyFill="1" applyBorder="1" applyAlignment="1">
      <alignment horizontal="center" vertical="center" wrapText="1" shrinkToFit="1"/>
    </xf>
    <xf numFmtId="0" fontId="55" fillId="0" borderId="23" xfId="0" applyFont="1" applyFill="1" applyBorder="1" applyAlignment="1">
      <alignment horizontal="center" vertical="center" wrapText="1" shrinkToFit="1"/>
    </xf>
    <xf numFmtId="0" fontId="55" fillId="0" borderId="21" xfId="0" applyFont="1" applyFill="1" applyBorder="1" applyAlignment="1">
      <alignment vertical="center" wrapText="1"/>
    </xf>
    <xf numFmtId="0" fontId="55" fillId="0" borderId="20" xfId="0" applyFont="1" applyFill="1" applyBorder="1" applyAlignment="1">
      <alignment horizontal="center" vertical="center" wrapText="1" shrinkToFit="1"/>
    </xf>
    <xf numFmtId="0" fontId="55" fillId="0" borderId="20" xfId="0" applyFont="1" applyBorder="1" applyAlignment="1">
      <alignment vertical="center"/>
    </xf>
    <xf numFmtId="0" fontId="55" fillId="0" borderId="20" xfId="0" applyFont="1" applyFill="1" applyBorder="1" applyAlignment="1">
      <alignment vertical="center"/>
    </xf>
    <xf numFmtId="0" fontId="57" fillId="0" borderId="23" xfId="0" applyFont="1" applyFill="1" applyBorder="1" applyAlignment="1">
      <alignment horizontal="center" vertical="center" wrapText="1" shrinkToFit="1"/>
    </xf>
    <xf numFmtId="0" fontId="57" fillId="0" borderId="20" xfId="0" applyFont="1" applyFill="1" applyBorder="1" applyAlignment="1">
      <alignment horizontal="center" vertical="center" wrapText="1" shrinkToFit="1"/>
    </xf>
    <xf numFmtId="0" fontId="55" fillId="0" borderId="12" xfId="0" applyFont="1" applyFill="1" applyBorder="1" applyAlignment="1">
      <alignment horizontal="center" vertical="center" shrinkToFit="1"/>
    </xf>
    <xf numFmtId="180" fontId="55" fillId="0" borderId="12" xfId="0" applyNumberFormat="1" applyFont="1" applyFill="1" applyBorder="1" applyAlignment="1">
      <alignment horizontal="center" vertical="center" shrinkToFit="1"/>
    </xf>
    <xf numFmtId="0" fontId="55" fillId="0" borderId="12" xfId="0" applyFont="1" applyFill="1" applyBorder="1" applyAlignment="1">
      <alignment vertical="center" shrinkToFit="1"/>
    </xf>
    <xf numFmtId="0" fontId="55" fillId="0" borderId="12" xfId="0" applyFont="1" applyFill="1" applyBorder="1" applyAlignment="1">
      <alignment vertical="center"/>
    </xf>
    <xf numFmtId="0" fontId="55" fillId="0" borderId="13" xfId="0" applyFont="1" applyFill="1" applyBorder="1" applyAlignment="1">
      <alignment horizontal="center" vertical="center" wrapText="1"/>
    </xf>
    <xf numFmtId="0" fontId="55" fillId="0" borderId="23" xfId="0" applyFont="1" applyBorder="1" applyAlignment="1">
      <alignment horizontal="center" vertical="center"/>
    </xf>
    <xf numFmtId="38" fontId="55" fillId="0" borderId="12" xfId="49" applyFont="1" applyFill="1" applyBorder="1" applyAlignment="1">
      <alignment vertical="center" shrinkToFit="1"/>
    </xf>
    <xf numFmtId="0" fontId="55" fillId="0" borderId="13" xfId="0" applyFont="1" applyBorder="1" applyAlignment="1">
      <alignment vertical="center"/>
    </xf>
    <xf numFmtId="0" fontId="55" fillId="0" borderId="15" xfId="0" applyFont="1" applyFill="1" applyBorder="1" applyAlignment="1">
      <alignment horizontal="center" vertical="center" wrapText="1"/>
    </xf>
    <xf numFmtId="0" fontId="55" fillId="0" borderId="20" xfId="0" applyFont="1" applyBorder="1" applyAlignment="1">
      <alignment horizontal="center" vertical="center"/>
    </xf>
    <xf numFmtId="38" fontId="55" fillId="0" borderId="10" xfId="49" applyFont="1" applyFill="1" applyBorder="1" applyAlignment="1">
      <alignment vertical="center" shrinkToFit="1"/>
    </xf>
    <xf numFmtId="0" fontId="54" fillId="0" borderId="15" xfId="0" applyFont="1" applyBorder="1" applyAlignment="1">
      <alignment vertical="center"/>
    </xf>
    <xf numFmtId="0" fontId="54" fillId="0" borderId="0" xfId="0" applyFont="1" applyAlignment="1">
      <alignment vertical="center"/>
    </xf>
    <xf numFmtId="0" fontId="58" fillId="0" borderId="0" xfId="0" applyFont="1" applyAlignment="1">
      <alignment vertical="center"/>
    </xf>
    <xf numFmtId="0" fontId="55" fillId="0" borderId="20" xfId="0" applyFont="1" applyFill="1" applyBorder="1" applyAlignment="1">
      <alignment horizontal="center" vertical="center" shrinkToFit="1"/>
    </xf>
    <xf numFmtId="0" fontId="55" fillId="0" borderId="20" xfId="0" applyFont="1" applyFill="1" applyBorder="1" applyAlignment="1">
      <alignment vertical="center" wrapText="1"/>
    </xf>
    <xf numFmtId="0" fontId="55" fillId="0" borderId="22" xfId="0" applyFont="1" applyFill="1" applyBorder="1" applyAlignment="1">
      <alignment horizontal="center" vertical="center" shrinkToFit="1"/>
    </xf>
    <xf numFmtId="38" fontId="55" fillId="0" borderId="20" xfId="49" applyFont="1" applyFill="1" applyBorder="1" applyAlignment="1">
      <alignment vertical="center" shrinkToFit="1"/>
    </xf>
    <xf numFmtId="0" fontId="55" fillId="0" borderId="20" xfId="0" applyFont="1" applyFill="1" applyBorder="1" applyAlignment="1">
      <alignment horizontal="center" vertical="center" wrapText="1"/>
    </xf>
    <xf numFmtId="0" fontId="55" fillId="0" borderId="20" xfId="0" applyFont="1" applyFill="1" applyBorder="1" applyAlignment="1">
      <alignment horizontal="center" vertical="center" shrinkToFit="1"/>
    </xf>
    <xf numFmtId="0" fontId="55" fillId="0" borderId="20" xfId="0" applyFont="1" applyFill="1" applyBorder="1" applyAlignment="1">
      <alignment horizontal="center" vertical="center"/>
    </xf>
    <xf numFmtId="180" fontId="55" fillId="0" borderId="20" xfId="0" applyNumberFormat="1" applyFont="1" applyFill="1" applyBorder="1" applyAlignment="1">
      <alignment horizontal="center" vertical="center" shrinkToFit="1"/>
    </xf>
    <xf numFmtId="38" fontId="55" fillId="0" borderId="20" xfId="0" applyNumberFormat="1" applyFont="1" applyFill="1" applyBorder="1" applyAlignment="1">
      <alignment vertical="center" shrinkToFit="1"/>
    </xf>
    <xf numFmtId="0" fontId="6" fillId="0" borderId="20"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8" fillId="0" borderId="20" xfId="0" applyFont="1" applyFill="1" applyBorder="1" applyAlignment="1">
      <alignment horizontal="center" vertical="center" wrapText="1" shrinkToFit="1"/>
    </xf>
    <xf numFmtId="0" fontId="6" fillId="0" borderId="20" xfId="0" applyFont="1" applyFill="1" applyBorder="1" applyAlignment="1">
      <alignment horizontal="left" vertical="center" wrapText="1"/>
    </xf>
    <xf numFmtId="38" fontId="6" fillId="0" borderId="20" xfId="49" applyFont="1" applyFill="1" applyBorder="1" applyAlignment="1">
      <alignment horizontal="right" vertical="center" shrinkToFit="1"/>
    </xf>
    <xf numFmtId="38" fontId="6" fillId="0" borderId="21" xfId="49" applyFont="1" applyFill="1" applyBorder="1" applyAlignment="1">
      <alignment horizontal="center" vertical="center" shrinkToFit="1"/>
    </xf>
    <xf numFmtId="0" fontId="6" fillId="0" borderId="16" xfId="0" applyFont="1" applyBorder="1" applyAlignment="1">
      <alignment vertical="center"/>
    </xf>
    <xf numFmtId="38" fontId="55" fillId="0" borderId="20" xfId="49" applyFont="1" applyFill="1" applyBorder="1" applyAlignment="1">
      <alignment horizontal="center" vertical="center" shrinkToFit="1"/>
    </xf>
    <xf numFmtId="0" fontId="55" fillId="0" borderId="20" xfId="0" applyFont="1" applyFill="1" applyBorder="1" applyAlignment="1">
      <alignment horizontal="center" vertical="center" shrinkToFit="1"/>
    </xf>
    <xf numFmtId="0" fontId="55" fillId="0" borderId="20" xfId="0" applyFont="1" applyFill="1" applyBorder="1" applyAlignment="1">
      <alignment vertical="center" wrapText="1"/>
    </xf>
    <xf numFmtId="0" fontId="55" fillId="0" borderId="22" xfId="0" applyFont="1" applyFill="1" applyBorder="1" applyAlignment="1">
      <alignment horizontal="center" vertical="center" shrinkToFit="1"/>
    </xf>
    <xf numFmtId="0" fontId="55" fillId="0" borderId="22" xfId="0" applyFont="1" applyFill="1" applyBorder="1" applyAlignment="1">
      <alignment vertical="center" wrapText="1"/>
    </xf>
    <xf numFmtId="38" fontId="55" fillId="0" borderId="19" xfId="49" applyFont="1" applyFill="1" applyBorder="1" applyAlignment="1">
      <alignment horizontal="center" vertical="center" shrinkToFit="1"/>
    </xf>
    <xf numFmtId="0" fontId="59" fillId="0" borderId="23" xfId="0" applyFont="1" applyFill="1" applyBorder="1" applyAlignment="1" quotePrefix="1">
      <alignment horizontal="right" vertical="center" shrinkToFit="1"/>
    </xf>
    <xf numFmtId="0" fontId="55" fillId="0" borderId="23" xfId="0" applyFont="1" applyFill="1" applyBorder="1" applyAlignment="1">
      <alignment horizontal="right" vertical="center" wrapText="1"/>
    </xf>
    <xf numFmtId="0" fontId="54" fillId="0" borderId="22" xfId="0" applyFont="1" applyFill="1" applyBorder="1" applyAlignment="1">
      <alignment vertical="center" wrapText="1"/>
    </xf>
    <xf numFmtId="38" fontId="60" fillId="0" borderId="20" xfId="49" applyFont="1" applyFill="1" applyBorder="1" applyAlignment="1">
      <alignment horizontal="center" vertical="center" shrinkToFit="1"/>
    </xf>
    <xf numFmtId="0" fontId="55" fillId="0" borderId="23" xfId="0" applyFont="1" applyFill="1" applyBorder="1" applyAlignment="1">
      <alignment horizontal="center" vertical="center" wrapText="1" shrinkToFit="1"/>
    </xf>
    <xf numFmtId="0" fontId="55" fillId="0" borderId="20" xfId="0" applyFont="1" applyFill="1" applyBorder="1" applyAlignment="1">
      <alignment horizontal="center" vertical="center" shrinkToFit="1"/>
    </xf>
    <xf numFmtId="0" fontId="55" fillId="0" borderId="23" xfId="0" applyFont="1" applyFill="1" applyBorder="1" applyAlignment="1">
      <alignment horizontal="center" vertical="center" shrinkToFit="1"/>
    </xf>
    <xf numFmtId="0" fontId="55" fillId="0" borderId="20" xfId="0" applyFont="1" applyFill="1" applyBorder="1" applyAlignment="1">
      <alignment horizontal="center" vertical="center" wrapText="1" shrinkToFit="1"/>
    </xf>
    <xf numFmtId="0" fontId="55" fillId="0" borderId="23" xfId="0" applyFont="1" applyFill="1" applyBorder="1" applyAlignment="1">
      <alignment horizontal="center" vertical="center" wrapText="1"/>
    </xf>
    <xf numFmtId="0" fontId="55" fillId="0" borderId="20" xfId="0" applyFont="1" applyFill="1" applyBorder="1" applyAlignment="1">
      <alignment horizontal="center" vertical="center" wrapText="1"/>
    </xf>
    <xf numFmtId="0" fontId="55" fillId="0" borderId="22" xfId="0" applyFont="1" applyFill="1" applyBorder="1" applyAlignment="1">
      <alignment horizontal="center" vertical="center" shrinkToFit="1"/>
    </xf>
    <xf numFmtId="38" fontId="55" fillId="0" borderId="23" xfId="49" applyFont="1" applyFill="1" applyBorder="1" applyAlignment="1">
      <alignment horizontal="center" vertical="center" shrinkToFit="1"/>
    </xf>
    <xf numFmtId="38" fontId="55" fillId="0" borderId="20" xfId="49" applyFont="1" applyFill="1" applyBorder="1" applyAlignment="1">
      <alignment horizontal="center" vertical="center" shrinkToFit="1"/>
    </xf>
    <xf numFmtId="0" fontId="59" fillId="0" borderId="23" xfId="0" applyFont="1" applyFill="1" applyBorder="1" applyAlignment="1">
      <alignment horizontal="center" vertical="center" wrapText="1" shrinkToFit="1"/>
    </xf>
    <xf numFmtId="0" fontId="59" fillId="0" borderId="20" xfId="0" applyFont="1" applyFill="1" applyBorder="1" applyAlignment="1">
      <alignment horizontal="center" vertical="center" wrapText="1" shrinkToFit="1"/>
    </xf>
    <xf numFmtId="0" fontId="55" fillId="0" borderId="23" xfId="0" applyFont="1" applyFill="1" applyBorder="1" applyAlignment="1">
      <alignment vertical="center" wrapText="1"/>
    </xf>
    <xf numFmtId="0" fontId="55" fillId="0" borderId="20" xfId="0" applyFont="1" applyFill="1" applyBorder="1" applyAlignment="1">
      <alignment vertical="center" wrapText="1"/>
    </xf>
    <xf numFmtId="0" fontId="55" fillId="0" borderId="23" xfId="0" applyFont="1" applyFill="1" applyBorder="1" applyAlignment="1">
      <alignment vertical="center"/>
    </xf>
    <xf numFmtId="0" fontId="55" fillId="0" borderId="20" xfId="0" applyFont="1" applyFill="1" applyBorder="1" applyAlignment="1">
      <alignment vertical="center"/>
    </xf>
    <xf numFmtId="0" fontId="55" fillId="0" borderId="23" xfId="0" applyFont="1" applyFill="1" applyBorder="1" applyAlignment="1">
      <alignment vertical="center" wrapText="1" shrinkToFit="1"/>
    </xf>
    <xf numFmtId="0" fontId="55" fillId="0" borderId="20" xfId="0" applyFont="1" applyFill="1" applyBorder="1" applyAlignment="1">
      <alignment vertical="center" wrapText="1" shrinkToFit="1"/>
    </xf>
    <xf numFmtId="0" fontId="55" fillId="0" borderId="23" xfId="0" applyFont="1" applyBorder="1" applyAlignment="1">
      <alignment horizontal="center" vertical="center"/>
    </xf>
    <xf numFmtId="0" fontId="55" fillId="0" borderId="20" xfId="0" applyFont="1" applyBorder="1" applyAlignment="1">
      <alignment horizontal="center" vertical="center"/>
    </xf>
    <xf numFmtId="0" fontId="54" fillId="0" borderId="0" xfId="0" applyFont="1" applyFill="1" applyBorder="1" applyAlignment="1" quotePrefix="1">
      <alignment horizontal="right" vertical="center" wrapText="1"/>
    </xf>
    <xf numFmtId="0" fontId="54" fillId="0" borderId="19" xfId="0" applyFont="1" applyFill="1" applyBorder="1" applyAlignment="1" quotePrefix="1">
      <alignment horizontal="right" vertical="center" wrapText="1"/>
    </xf>
    <xf numFmtId="0" fontId="55" fillId="0" borderId="16"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20" xfId="0" applyFont="1" applyFill="1" applyBorder="1" applyAlignment="1">
      <alignment horizontal="center" vertical="center"/>
    </xf>
    <xf numFmtId="0" fontId="61" fillId="0" borderId="16" xfId="0" applyFont="1" applyBorder="1" applyAlignment="1">
      <alignment vertical="center" wrapText="1"/>
    </xf>
    <xf numFmtId="0" fontId="61" fillId="0" borderId="0" xfId="0" applyFont="1" applyBorder="1" applyAlignment="1">
      <alignment vertical="center" wrapText="1"/>
    </xf>
    <xf numFmtId="0" fontId="61" fillId="0" borderId="19" xfId="0" applyFont="1" applyBorder="1" applyAlignment="1">
      <alignment vertical="center" wrapText="1"/>
    </xf>
    <xf numFmtId="0" fontId="61" fillId="0" borderId="14" xfId="0" applyFont="1" applyBorder="1" applyAlignment="1">
      <alignment vertical="center" wrapText="1"/>
    </xf>
    <xf numFmtId="0" fontId="61" fillId="0" borderId="10" xfId="0" applyFont="1" applyBorder="1" applyAlignment="1">
      <alignment vertical="center" wrapText="1"/>
    </xf>
    <xf numFmtId="0" fontId="61" fillId="0" borderId="15" xfId="0" applyFont="1" applyBorder="1" applyAlignment="1">
      <alignment vertical="center" wrapText="1"/>
    </xf>
    <xf numFmtId="0" fontId="54" fillId="0" borderId="10" xfId="0" applyFont="1" applyFill="1" applyBorder="1" applyAlignment="1" quotePrefix="1">
      <alignment horizontal="right" vertical="center" wrapText="1"/>
    </xf>
    <xf numFmtId="0" fontId="55" fillId="0" borderId="24" xfId="0" applyFont="1" applyFill="1" applyBorder="1" applyAlignment="1">
      <alignment horizontal="center" vertical="center" shrinkToFit="1"/>
    </xf>
    <xf numFmtId="180" fontId="55" fillId="0" borderId="23" xfId="0" applyNumberFormat="1" applyFont="1" applyFill="1" applyBorder="1" applyAlignment="1">
      <alignment horizontal="center" vertical="center" shrinkToFit="1"/>
    </xf>
    <xf numFmtId="180" fontId="55" fillId="0" borderId="20" xfId="0" applyNumberFormat="1" applyFont="1" applyFill="1" applyBorder="1" applyAlignment="1">
      <alignment horizontal="center" vertical="center" shrinkToFit="1"/>
    </xf>
    <xf numFmtId="0" fontId="55" fillId="0" borderId="14" xfId="0" applyFont="1" applyFill="1" applyBorder="1" applyAlignment="1">
      <alignment horizontal="center" vertical="center"/>
    </xf>
    <xf numFmtId="0" fontId="55" fillId="0" borderId="10" xfId="0" applyFont="1" applyFill="1" applyBorder="1" applyAlignment="1">
      <alignment horizontal="center" vertical="center"/>
    </xf>
    <xf numFmtId="0" fontId="55" fillId="0" borderId="15" xfId="0" applyFont="1" applyFill="1" applyBorder="1" applyAlignment="1">
      <alignment horizontal="center" vertical="center"/>
    </xf>
    <xf numFmtId="0" fontId="53" fillId="0" borderId="0" xfId="0" applyFont="1" applyFill="1" applyAlignment="1">
      <alignment horizontal="center" vertical="center"/>
    </xf>
    <xf numFmtId="0" fontId="55" fillId="0" borderId="11" xfId="0" applyFont="1" applyFill="1" applyBorder="1" applyAlignment="1">
      <alignment vertical="center"/>
    </xf>
    <xf numFmtId="0" fontId="55" fillId="0" borderId="12" xfId="0" applyFont="1" applyFill="1" applyBorder="1" applyAlignment="1">
      <alignment vertical="center"/>
    </xf>
    <xf numFmtId="0" fontId="55" fillId="0" borderId="13" xfId="0" applyFont="1" applyFill="1" applyBorder="1" applyAlignment="1">
      <alignment vertical="center"/>
    </xf>
    <xf numFmtId="0" fontId="62" fillId="0" borderId="16"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19" xfId="0" applyFont="1" applyFill="1" applyBorder="1" applyAlignment="1">
      <alignment horizontal="center" vertical="center"/>
    </xf>
    <xf numFmtId="0" fontId="55" fillId="0" borderId="24" xfId="0" applyFont="1" applyFill="1" applyBorder="1" applyAlignment="1">
      <alignment vertical="center" wrapText="1"/>
    </xf>
    <xf numFmtId="0" fontId="55" fillId="0" borderId="16" xfId="0" applyFont="1" applyFill="1" applyBorder="1" applyAlignment="1">
      <alignment vertical="center" wrapText="1"/>
    </xf>
    <xf numFmtId="0" fontId="55" fillId="0" borderId="0" xfId="0" applyFont="1" applyFill="1" applyBorder="1" applyAlignment="1">
      <alignment vertical="center" wrapText="1"/>
    </xf>
    <xf numFmtId="0" fontId="55" fillId="0" borderId="19" xfId="0" applyFont="1" applyFill="1" applyBorder="1" applyAlignment="1">
      <alignment vertical="center" wrapText="1"/>
    </xf>
    <xf numFmtId="0" fontId="57" fillId="0" borderId="23" xfId="0" applyFont="1" applyFill="1" applyBorder="1" applyAlignment="1">
      <alignment horizontal="center" vertical="center" wrapText="1" shrinkToFit="1"/>
    </xf>
    <xf numFmtId="0" fontId="57" fillId="0" borderId="20" xfId="0" applyFont="1" applyFill="1" applyBorder="1" applyAlignment="1">
      <alignment horizontal="center" vertical="center" wrapText="1" shrinkToFit="1"/>
    </xf>
    <xf numFmtId="0" fontId="55" fillId="0" borderId="22" xfId="0" applyFont="1" applyFill="1" applyBorder="1" applyAlignment="1">
      <alignment vertical="center" wrapText="1"/>
    </xf>
    <xf numFmtId="0" fontId="55" fillId="0" borderId="25" xfId="0" applyFont="1" applyFill="1" applyBorder="1" applyAlignment="1">
      <alignment horizontal="center" vertical="center" shrinkToFit="1"/>
    </xf>
    <xf numFmtId="0" fontId="55" fillId="0" borderId="11"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5" fillId="0" borderId="12" xfId="0" applyFont="1" applyBorder="1" applyAlignment="1">
      <alignment vertical="center"/>
    </xf>
    <xf numFmtId="0" fontId="55" fillId="0" borderId="10" xfId="0" applyFont="1" applyBorder="1" applyAlignment="1">
      <alignment vertical="center"/>
    </xf>
    <xf numFmtId="0" fontId="34" fillId="0" borderId="0" xfId="0" applyFont="1" applyFill="1" applyAlignment="1">
      <alignment horizontal="center" vertical="center"/>
    </xf>
    <xf numFmtId="0" fontId="6" fillId="0" borderId="12" xfId="0" applyFont="1" applyFill="1" applyBorder="1" applyAlignment="1">
      <alignment vertical="center"/>
    </xf>
    <xf numFmtId="0" fontId="6" fillId="0" borderId="10" xfId="0" applyFont="1" applyFill="1" applyBorder="1" applyAlignment="1">
      <alignment vertical="center"/>
    </xf>
    <xf numFmtId="0" fontId="6" fillId="0" borderId="12" xfId="0" applyFont="1" applyBorder="1" applyAlignment="1">
      <alignment vertical="center"/>
    </xf>
    <xf numFmtId="0" fontId="35" fillId="0" borderId="12" xfId="0" applyFont="1" applyBorder="1" applyAlignment="1">
      <alignment horizontal="left" vertical="center" wrapText="1"/>
    </xf>
    <xf numFmtId="0" fontId="6" fillId="0" borderId="23"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38" fontId="6" fillId="0" borderId="23" xfId="49" applyFont="1" applyFill="1" applyBorder="1" applyAlignment="1">
      <alignment horizontal="right" vertical="center" shrinkToFit="1"/>
    </xf>
    <xf numFmtId="38" fontId="6" fillId="0" borderId="20" xfId="49" applyFont="1" applyFill="1" applyBorder="1" applyAlignment="1">
      <alignment horizontal="right" vertical="center" shrinkToFit="1"/>
    </xf>
    <xf numFmtId="38" fontId="6" fillId="0" borderId="20" xfId="49" applyFont="1" applyFill="1" applyBorder="1" applyAlignment="1">
      <alignment vertical="center" shrinkToFit="1"/>
    </xf>
    <xf numFmtId="38" fontId="6" fillId="0" borderId="23" xfId="49" applyFont="1" applyFill="1" applyBorder="1" applyAlignment="1" quotePrefix="1">
      <alignment horizontal="right" vertical="center" shrinkToFit="1"/>
    </xf>
    <xf numFmtId="38" fontId="6" fillId="0" borderId="23" xfId="0" applyNumberFormat="1" applyFont="1" applyFill="1" applyBorder="1" applyAlignment="1">
      <alignment horizontal="right" vertical="center" shrinkToFit="1"/>
    </xf>
    <xf numFmtId="38" fontId="6" fillId="0" borderId="20" xfId="0" applyNumberFormat="1" applyFont="1" applyFill="1" applyBorder="1" applyAlignment="1">
      <alignment horizontal="right" vertical="center" shrinkToFit="1"/>
    </xf>
    <xf numFmtId="38" fontId="6" fillId="0" borderId="10" xfId="49" applyFont="1" applyFill="1" applyBorder="1" applyAlignment="1">
      <alignment horizontal="right" vertical="center" shrinkToFit="1"/>
    </xf>
    <xf numFmtId="38" fontId="6" fillId="0" borderId="22" xfId="49" applyFont="1" applyFill="1" applyBorder="1" applyAlignment="1" quotePrefix="1">
      <alignment horizontal="center" vertical="center" shrinkToFit="1"/>
    </xf>
    <xf numFmtId="38" fontId="6" fillId="0" borderId="22" xfId="49" applyFont="1" applyFill="1" applyBorder="1" applyAlignment="1">
      <alignment vertical="center" shrinkToFit="1"/>
    </xf>
    <xf numFmtId="38" fontId="6" fillId="0" borderId="24" xfId="49" applyFont="1" applyFill="1" applyBorder="1" applyAlignment="1">
      <alignment horizontal="right" vertical="center" shrinkToFit="1"/>
    </xf>
    <xf numFmtId="38" fontId="6" fillId="0" borderId="25" xfId="49" applyFont="1" applyFill="1" applyBorder="1" applyAlignment="1" quotePrefix="1">
      <alignment horizontal="right" vertical="center" shrinkToFit="1"/>
    </xf>
    <xf numFmtId="38" fontId="6" fillId="0" borderId="23" xfId="49" applyFont="1" applyFill="1" applyBorder="1" applyAlignment="1" quotePrefix="1">
      <alignment horizontal="center" vertical="center" shrinkToFit="1"/>
    </xf>
    <xf numFmtId="38" fontId="6" fillId="0" borderId="23" xfId="49" applyFont="1" applyFill="1" applyBorder="1" applyAlignment="1">
      <alignment horizontal="center" vertical="center" shrinkToFit="1"/>
    </xf>
    <xf numFmtId="38" fontId="6" fillId="0" borderId="22" xfId="49" applyFont="1" applyFill="1" applyBorder="1" applyAlignment="1">
      <alignment horizontal="center" vertical="center" shrinkToFit="1"/>
    </xf>
    <xf numFmtId="38" fontId="6" fillId="0" borderId="22" xfId="49" applyFont="1" applyFill="1" applyBorder="1" applyAlignment="1">
      <alignment horizontal="right" vertical="center" shrinkToFit="1"/>
    </xf>
    <xf numFmtId="38" fontId="6" fillId="0" borderId="23" xfId="0" applyNumberFormat="1" applyFont="1" applyFill="1" applyBorder="1" applyAlignment="1">
      <alignment vertical="center" shrinkToFit="1"/>
    </xf>
    <xf numFmtId="38" fontId="6" fillId="0" borderId="20" xfId="0" applyNumberFormat="1" applyFont="1" applyFill="1" applyBorder="1" applyAlignment="1">
      <alignment vertical="center" shrinkToFit="1"/>
    </xf>
    <xf numFmtId="38" fontId="6" fillId="0" borderId="20" xfId="0" applyNumberFormat="1" applyFont="1" applyFill="1" applyBorder="1" applyAlignment="1">
      <alignment vertical="center" shrinkToFit="1"/>
    </xf>
    <xf numFmtId="177" fontId="6" fillId="0" borderId="21" xfId="0" applyNumberFormat="1" applyFont="1" applyFill="1" applyBorder="1" applyAlignment="1">
      <alignment horizontal="right" vertical="center" shrinkToFit="1"/>
    </xf>
    <xf numFmtId="38" fontId="6" fillId="0" borderId="0" xfId="0" applyNumberFormat="1" applyFont="1" applyFill="1" applyBorder="1" applyAlignment="1">
      <alignment vertical="center" shrinkToFit="1"/>
    </xf>
    <xf numFmtId="38" fontId="6" fillId="0" borderId="0" xfId="49" applyFont="1" applyFill="1" applyBorder="1" applyAlignment="1">
      <alignment horizontal="right" vertical="center" shrinkToFit="1"/>
    </xf>
    <xf numFmtId="38" fontId="6" fillId="0" borderId="21" xfId="49" applyFont="1" applyFill="1" applyBorder="1" applyAlignment="1">
      <alignment horizontal="right" vertical="center" shrinkToFit="1"/>
    </xf>
    <xf numFmtId="38" fontId="6" fillId="0" borderId="12" xfId="0" applyNumberFormat="1" applyFont="1" applyFill="1" applyBorder="1" applyAlignment="1">
      <alignment vertical="center" shrinkToFit="1"/>
    </xf>
    <xf numFmtId="0" fontId="0"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83"/>
  <sheetViews>
    <sheetView tabSelected="1" view="pageBreakPreview" zoomScale="75" zoomScaleNormal="75" zoomScaleSheetLayoutView="75" zoomScalePageLayoutView="0" workbookViewId="0" topLeftCell="A1">
      <selection activeCell="G37" sqref="G37"/>
    </sheetView>
  </sheetViews>
  <sheetFormatPr defaultColWidth="9.00390625" defaultRowHeight="13.5"/>
  <cols>
    <col min="1" max="1" width="1.75390625" style="92" customWidth="1"/>
    <col min="2" max="2" width="21.25390625" style="92" customWidth="1"/>
    <col min="3" max="3" width="14.125" style="92" customWidth="1"/>
    <col min="4" max="4" width="17.375" style="92" customWidth="1"/>
    <col min="5" max="6" width="12.625" style="92" customWidth="1"/>
    <col min="7" max="7" width="25.125" style="92" customWidth="1"/>
    <col min="8" max="8" width="14.375" style="92" customWidth="1"/>
    <col min="9" max="9" width="13.875" style="209" customWidth="1"/>
    <col min="10" max="10" width="14.375" style="92" customWidth="1"/>
    <col min="11" max="11" width="1.875" style="92" customWidth="1"/>
    <col min="18" max="18" width="12.875" style="0" customWidth="1"/>
  </cols>
  <sheetData>
    <row r="1" spans="1:11" s="3" customFormat="1" ht="36" customHeight="1">
      <c r="A1" s="158" t="s">
        <v>45</v>
      </c>
      <c r="B1" s="158"/>
      <c r="C1" s="158"/>
      <c r="D1" s="158"/>
      <c r="E1" s="158"/>
      <c r="F1" s="158"/>
      <c r="G1" s="158"/>
      <c r="H1" s="158"/>
      <c r="I1" s="158"/>
      <c r="J1" s="158"/>
      <c r="K1" s="158"/>
    </row>
    <row r="2" spans="1:11" s="3" customFormat="1" ht="18" customHeight="1">
      <c r="A2" s="5"/>
      <c r="B2" s="5"/>
      <c r="C2" s="5"/>
      <c r="D2" s="5"/>
      <c r="E2" s="5"/>
      <c r="F2" s="5"/>
      <c r="G2" s="6"/>
      <c r="H2" s="5"/>
      <c r="I2" s="179"/>
      <c r="J2" s="5"/>
      <c r="K2" s="7" t="s">
        <v>103</v>
      </c>
    </row>
    <row r="3" spans="1:11" s="3" customFormat="1" ht="17.25" customHeight="1">
      <c r="A3" s="8"/>
      <c r="B3" s="8"/>
      <c r="C3" s="8"/>
      <c r="D3" s="8"/>
      <c r="E3" s="8"/>
      <c r="F3" s="8"/>
      <c r="G3" s="9"/>
      <c r="H3" s="8"/>
      <c r="J3" s="8"/>
      <c r="K3" s="10" t="s">
        <v>150</v>
      </c>
    </row>
    <row r="4" spans="1:11" s="4" customFormat="1" ht="30" customHeight="1">
      <c r="A4" s="159" t="s">
        <v>46</v>
      </c>
      <c r="B4" s="160"/>
      <c r="C4" s="160"/>
      <c r="D4" s="160"/>
      <c r="E4" s="160"/>
      <c r="F4" s="160"/>
      <c r="G4" s="160"/>
      <c r="H4" s="160"/>
      <c r="I4" s="160"/>
      <c r="J4" s="160"/>
      <c r="K4" s="161"/>
    </row>
    <row r="5" spans="1:11" s="4" customFormat="1" ht="36.75" customHeight="1">
      <c r="A5" s="162" t="s">
        <v>107</v>
      </c>
      <c r="B5" s="163"/>
      <c r="C5" s="163"/>
      <c r="D5" s="163"/>
      <c r="E5" s="163"/>
      <c r="F5" s="163"/>
      <c r="G5" s="163"/>
      <c r="H5" s="163"/>
      <c r="I5" s="163"/>
      <c r="J5" s="163"/>
      <c r="K5" s="164"/>
    </row>
    <row r="6" spans="1:11" s="4" customFormat="1" ht="9" customHeight="1">
      <c r="A6" s="155"/>
      <c r="B6" s="156"/>
      <c r="C6" s="156"/>
      <c r="D6" s="156"/>
      <c r="E6" s="156"/>
      <c r="F6" s="156"/>
      <c r="G6" s="156"/>
      <c r="H6" s="156"/>
      <c r="I6" s="156"/>
      <c r="J6" s="156"/>
      <c r="K6" s="157"/>
    </row>
    <row r="7" spans="1:11" s="4" customFormat="1" ht="30" customHeight="1">
      <c r="A7" s="11" t="s">
        <v>47</v>
      </c>
      <c r="B7" s="12"/>
      <c r="C7" s="12"/>
      <c r="D7" s="12"/>
      <c r="E7" s="12"/>
      <c r="F7" s="12"/>
      <c r="G7" s="12"/>
      <c r="H7" s="12"/>
      <c r="I7" s="180"/>
      <c r="J7" s="12"/>
      <c r="K7" s="13"/>
    </row>
    <row r="8" spans="1:11" s="4" customFormat="1" ht="36" customHeight="1">
      <c r="A8" s="140" t="s">
        <v>83</v>
      </c>
      <c r="B8" s="141"/>
      <c r="C8" s="141"/>
      <c r="D8" s="141"/>
      <c r="E8" s="141"/>
      <c r="F8" s="141"/>
      <c r="G8" s="141"/>
      <c r="H8" s="141"/>
      <c r="I8" s="141"/>
      <c r="J8" s="141"/>
      <c r="K8" s="142"/>
    </row>
    <row r="9" spans="1:11" s="4" customFormat="1" ht="9" customHeight="1">
      <c r="A9" s="14"/>
      <c r="B9" s="15"/>
      <c r="C9" s="15"/>
      <c r="D9" s="15"/>
      <c r="E9" s="15"/>
      <c r="F9" s="15"/>
      <c r="G9" s="15"/>
      <c r="H9" s="15"/>
      <c r="I9" s="181"/>
      <c r="J9" s="15"/>
      <c r="K9" s="16"/>
    </row>
    <row r="10" spans="1:11" s="4" customFormat="1" ht="30" customHeight="1">
      <c r="A10" s="11" t="s">
        <v>48</v>
      </c>
      <c r="B10" s="12"/>
      <c r="C10" s="12"/>
      <c r="D10" s="12"/>
      <c r="E10" s="12"/>
      <c r="F10" s="12"/>
      <c r="G10" s="12"/>
      <c r="H10" s="12"/>
      <c r="I10" s="180"/>
      <c r="J10" s="12"/>
      <c r="K10" s="13"/>
    </row>
    <row r="11" spans="1:11" s="4" customFormat="1" ht="44.25" customHeight="1">
      <c r="A11" s="166" t="s">
        <v>160</v>
      </c>
      <c r="B11" s="167"/>
      <c r="C11" s="167"/>
      <c r="D11" s="167"/>
      <c r="E11" s="167"/>
      <c r="F11" s="167"/>
      <c r="G11" s="167"/>
      <c r="H11" s="167"/>
      <c r="I11" s="167"/>
      <c r="J11" s="167"/>
      <c r="K11" s="168"/>
    </row>
    <row r="12" spans="1:11" s="4" customFormat="1" ht="9" customHeight="1">
      <c r="A12" s="14"/>
      <c r="B12" s="15"/>
      <c r="C12" s="15"/>
      <c r="D12" s="15"/>
      <c r="E12" s="15"/>
      <c r="F12" s="15"/>
      <c r="G12" s="15"/>
      <c r="H12" s="15"/>
      <c r="I12" s="181"/>
      <c r="J12" s="15"/>
      <c r="K12" s="16"/>
    </row>
    <row r="13" spans="1:11" s="4" customFormat="1" ht="30" customHeight="1">
      <c r="A13" s="11" t="s">
        <v>49</v>
      </c>
      <c r="B13" s="12"/>
      <c r="C13" s="12"/>
      <c r="D13" s="12"/>
      <c r="E13" s="12"/>
      <c r="F13" s="12"/>
      <c r="G13" s="12"/>
      <c r="H13" s="12"/>
      <c r="I13" s="180"/>
      <c r="J13" s="12"/>
      <c r="K13" s="13"/>
    </row>
    <row r="14" spans="1:11" s="4" customFormat="1" ht="30" customHeight="1">
      <c r="A14" s="140" t="s">
        <v>108</v>
      </c>
      <c r="B14" s="141"/>
      <c r="C14" s="141"/>
      <c r="D14" s="141"/>
      <c r="E14" s="141"/>
      <c r="F14" s="141"/>
      <c r="G14" s="141"/>
      <c r="H14" s="141"/>
      <c r="I14" s="141"/>
      <c r="J14" s="141"/>
      <c r="K14" s="142"/>
    </row>
    <row r="15" spans="1:11" s="4" customFormat="1" ht="9" customHeight="1">
      <c r="A15" s="14"/>
      <c r="B15" s="15"/>
      <c r="C15" s="15"/>
      <c r="D15" s="15"/>
      <c r="E15" s="15"/>
      <c r="F15" s="15"/>
      <c r="G15" s="15"/>
      <c r="H15" s="15"/>
      <c r="I15" s="181"/>
      <c r="J15" s="15"/>
      <c r="K15" s="16"/>
    </row>
    <row r="16" spans="1:11" s="1" customFormat="1" ht="30" customHeight="1">
      <c r="A16" s="17" t="s">
        <v>50</v>
      </c>
      <c r="B16" s="18"/>
      <c r="C16" s="18"/>
      <c r="D16" s="18"/>
      <c r="E16" s="18"/>
      <c r="F16" s="18"/>
      <c r="G16" s="18"/>
      <c r="H16" s="18"/>
      <c r="I16" s="182"/>
      <c r="J16" s="18"/>
      <c r="K16" s="19"/>
    </row>
    <row r="17" spans="1:11" s="1" customFormat="1" ht="149.25" customHeight="1">
      <c r="A17" s="148" t="s">
        <v>51</v>
      </c>
      <c r="B17" s="149"/>
      <c r="C17" s="149"/>
      <c r="D17" s="149"/>
      <c r="E17" s="149"/>
      <c r="F17" s="149"/>
      <c r="G17" s="149"/>
      <c r="H17" s="149"/>
      <c r="I17" s="149"/>
      <c r="J17" s="149"/>
      <c r="K17" s="150"/>
    </row>
    <row r="18" spans="1:11" s="1" customFormat="1" ht="24" customHeight="1">
      <c r="A18" s="17" t="s">
        <v>52</v>
      </c>
      <c r="B18" s="18"/>
      <c r="C18" s="18"/>
      <c r="D18" s="18"/>
      <c r="E18" s="18"/>
      <c r="F18" s="18"/>
      <c r="G18" s="18"/>
      <c r="H18" s="18"/>
      <c r="I18" s="182"/>
      <c r="J18" s="18"/>
      <c r="K18" s="19"/>
    </row>
    <row r="19" spans="1:11" s="1" customFormat="1" ht="111" customHeight="1">
      <c r="A19" s="145" t="s">
        <v>151</v>
      </c>
      <c r="B19" s="146"/>
      <c r="C19" s="146"/>
      <c r="D19" s="146"/>
      <c r="E19" s="146"/>
      <c r="F19" s="146"/>
      <c r="G19" s="146"/>
      <c r="H19" s="146"/>
      <c r="I19" s="146"/>
      <c r="J19" s="146"/>
      <c r="K19" s="147"/>
    </row>
    <row r="20" spans="1:11" s="1" customFormat="1" ht="95.25" customHeight="1">
      <c r="A20" s="148"/>
      <c r="B20" s="149"/>
      <c r="C20" s="149"/>
      <c r="D20" s="149"/>
      <c r="E20" s="149"/>
      <c r="F20" s="149"/>
      <c r="G20" s="149"/>
      <c r="H20" s="149"/>
      <c r="I20" s="149"/>
      <c r="J20" s="149"/>
      <c r="K20" s="150"/>
    </row>
    <row r="21" spans="1:11" s="1" customFormat="1" ht="29.25" customHeight="1">
      <c r="A21" s="20" t="s">
        <v>53</v>
      </c>
      <c r="B21" s="21"/>
      <c r="C21" s="21"/>
      <c r="D21" s="21"/>
      <c r="E21" s="21"/>
      <c r="F21" s="21"/>
      <c r="G21" s="21"/>
      <c r="H21" s="21"/>
      <c r="I21" s="183"/>
      <c r="J21" s="21"/>
      <c r="K21" s="22"/>
    </row>
    <row r="22" spans="1:11" s="1" customFormat="1" ht="22.5" customHeight="1">
      <c r="A22" s="23"/>
      <c r="B22" s="17" t="s">
        <v>54</v>
      </c>
      <c r="C22" s="24"/>
      <c r="D22" s="25"/>
      <c r="E22" s="121" t="s">
        <v>1</v>
      </c>
      <c r="F22" s="121" t="s">
        <v>44</v>
      </c>
      <c r="G22" s="119" t="s">
        <v>56</v>
      </c>
      <c r="H22" s="121" t="s">
        <v>2</v>
      </c>
      <c r="I22" s="184" t="s">
        <v>57</v>
      </c>
      <c r="J22" s="136" t="s">
        <v>58</v>
      </c>
      <c r="K22" s="26"/>
    </row>
    <row r="23" spans="1:11" s="1" customFormat="1" ht="34.5" customHeight="1">
      <c r="A23" s="23"/>
      <c r="B23" s="27"/>
      <c r="C23" s="28" t="s">
        <v>43</v>
      </c>
      <c r="D23" s="29" t="s">
        <v>55</v>
      </c>
      <c r="E23" s="120"/>
      <c r="F23" s="120"/>
      <c r="G23" s="120"/>
      <c r="H23" s="120"/>
      <c r="I23" s="185"/>
      <c r="J23" s="137"/>
      <c r="K23" s="30"/>
    </row>
    <row r="24" spans="1:11" s="1" customFormat="1" ht="28.5" customHeight="1">
      <c r="A24" s="23"/>
      <c r="B24" s="119" t="s">
        <v>61</v>
      </c>
      <c r="C24" s="134" t="s">
        <v>62</v>
      </c>
      <c r="D24" s="121" t="s">
        <v>23</v>
      </c>
      <c r="E24" s="121" t="s">
        <v>0</v>
      </c>
      <c r="F24" s="121" t="s">
        <v>59</v>
      </c>
      <c r="G24" s="130" t="s">
        <v>24</v>
      </c>
      <c r="H24" s="121" t="s">
        <v>85</v>
      </c>
      <c r="I24" s="186">
        <v>21529</v>
      </c>
      <c r="J24" s="31"/>
      <c r="K24" s="30"/>
    </row>
    <row r="25" spans="1:11" s="1" customFormat="1" ht="28.5" customHeight="1">
      <c r="A25" s="23"/>
      <c r="B25" s="122"/>
      <c r="C25" s="135"/>
      <c r="D25" s="120"/>
      <c r="E25" s="120"/>
      <c r="F25" s="120"/>
      <c r="G25" s="131"/>
      <c r="H25" s="120"/>
      <c r="I25" s="187"/>
      <c r="J25" s="32"/>
      <c r="K25" s="30"/>
    </row>
    <row r="26" spans="1:11" s="1" customFormat="1" ht="55.5" customHeight="1">
      <c r="A26" s="23"/>
      <c r="B26" s="29" t="s">
        <v>61</v>
      </c>
      <c r="C26" s="33" t="s">
        <v>62</v>
      </c>
      <c r="D26" s="27" t="s">
        <v>84</v>
      </c>
      <c r="E26" s="27" t="s">
        <v>0</v>
      </c>
      <c r="F26" s="27" t="s">
        <v>59</v>
      </c>
      <c r="G26" s="34" t="s">
        <v>86</v>
      </c>
      <c r="H26" s="27" t="s">
        <v>85</v>
      </c>
      <c r="I26" s="188">
        <v>10000</v>
      </c>
      <c r="J26" s="96"/>
      <c r="K26" s="30"/>
    </row>
    <row r="27" spans="1:11" s="1" customFormat="1" ht="55.5" customHeight="1">
      <c r="A27" s="23"/>
      <c r="B27" s="29" t="s">
        <v>61</v>
      </c>
      <c r="C27" s="33" t="s">
        <v>62</v>
      </c>
      <c r="D27" s="93" t="s">
        <v>84</v>
      </c>
      <c r="E27" s="93" t="s">
        <v>0</v>
      </c>
      <c r="F27" s="93" t="s">
        <v>59</v>
      </c>
      <c r="G27" s="94" t="s">
        <v>24</v>
      </c>
      <c r="H27" s="93" t="s">
        <v>119</v>
      </c>
      <c r="I27" s="188">
        <v>97000</v>
      </c>
      <c r="J27" s="96"/>
      <c r="K27" s="30"/>
    </row>
    <row r="28" spans="1:11" s="1" customFormat="1" ht="56.25" customHeight="1">
      <c r="A28" s="23"/>
      <c r="B28" s="29" t="s">
        <v>61</v>
      </c>
      <c r="C28" s="33" t="s">
        <v>62</v>
      </c>
      <c r="D28" s="27" t="s">
        <v>78</v>
      </c>
      <c r="E28" s="28" t="s">
        <v>0</v>
      </c>
      <c r="F28" s="29" t="s">
        <v>125</v>
      </c>
      <c r="G28" s="35" t="s">
        <v>24</v>
      </c>
      <c r="H28" s="27" t="s">
        <v>106</v>
      </c>
      <c r="I28" s="106">
        <v>31106</v>
      </c>
      <c r="J28" s="36"/>
      <c r="K28" s="30"/>
    </row>
    <row r="29" spans="1:11" s="1" customFormat="1" ht="29.25" customHeight="1">
      <c r="A29" s="23"/>
      <c r="B29" s="119" t="s">
        <v>61</v>
      </c>
      <c r="C29" s="134" t="s">
        <v>62</v>
      </c>
      <c r="D29" s="121" t="s">
        <v>29</v>
      </c>
      <c r="E29" s="121" t="s">
        <v>0</v>
      </c>
      <c r="F29" s="121" t="s">
        <v>64</v>
      </c>
      <c r="G29" s="130" t="s">
        <v>24</v>
      </c>
      <c r="H29" s="121" t="s">
        <v>85</v>
      </c>
      <c r="I29" s="186">
        <v>20480</v>
      </c>
      <c r="J29" s="126"/>
      <c r="K29" s="30"/>
    </row>
    <row r="30" spans="1:11" s="1" customFormat="1" ht="29.25" customHeight="1">
      <c r="A30" s="23"/>
      <c r="B30" s="122"/>
      <c r="C30" s="135"/>
      <c r="D30" s="120"/>
      <c r="E30" s="120"/>
      <c r="F30" s="120"/>
      <c r="G30" s="131"/>
      <c r="H30" s="120"/>
      <c r="I30" s="187"/>
      <c r="J30" s="127"/>
      <c r="K30" s="30"/>
    </row>
    <row r="31" spans="1:11" s="1" customFormat="1" ht="29.25" customHeight="1">
      <c r="A31" s="23"/>
      <c r="B31" s="119" t="s">
        <v>61</v>
      </c>
      <c r="C31" s="134" t="s">
        <v>62</v>
      </c>
      <c r="D31" s="121" t="s">
        <v>79</v>
      </c>
      <c r="E31" s="121" t="s">
        <v>0</v>
      </c>
      <c r="F31" s="121" t="s">
        <v>64</v>
      </c>
      <c r="G31" s="130" t="s">
        <v>24</v>
      </c>
      <c r="H31" s="121" t="s">
        <v>157</v>
      </c>
      <c r="I31" s="189" t="s">
        <v>152</v>
      </c>
      <c r="J31" s="48"/>
      <c r="K31" s="30"/>
    </row>
    <row r="32" spans="1:11" s="1" customFormat="1" ht="29.25" customHeight="1">
      <c r="A32" s="23"/>
      <c r="B32" s="122"/>
      <c r="C32" s="135"/>
      <c r="D32" s="120"/>
      <c r="E32" s="120"/>
      <c r="F32" s="120"/>
      <c r="G32" s="131"/>
      <c r="H32" s="120"/>
      <c r="I32" s="188">
        <v>569700</v>
      </c>
      <c r="J32" s="118"/>
      <c r="K32" s="30"/>
    </row>
    <row r="33" spans="1:11" s="1" customFormat="1" ht="16.5" customHeight="1">
      <c r="A33" s="23"/>
      <c r="B33" s="121" t="s">
        <v>11</v>
      </c>
      <c r="C33" s="37"/>
      <c r="D33" s="153">
        <f>COUNTA(D24:D32)</f>
        <v>6</v>
      </c>
      <c r="E33" s="121"/>
      <c r="F33" s="37"/>
      <c r="G33" s="132"/>
      <c r="H33" s="143"/>
      <c r="I33" s="190">
        <f>SUM(I24:I32)</f>
        <v>749815</v>
      </c>
      <c r="J33" s="38"/>
      <c r="K33" s="30"/>
    </row>
    <row r="34" spans="1:11" s="1" customFormat="1" ht="16.5" customHeight="1">
      <c r="A34" s="39"/>
      <c r="B34" s="120"/>
      <c r="C34" s="27"/>
      <c r="D34" s="154"/>
      <c r="E34" s="120"/>
      <c r="F34" s="27"/>
      <c r="G34" s="133"/>
      <c r="H34" s="144"/>
      <c r="I34" s="191"/>
      <c r="J34" s="40"/>
      <c r="K34" s="30"/>
    </row>
    <row r="35" spans="1:11" s="1" customFormat="1" ht="27.75" customHeight="1">
      <c r="A35" s="41"/>
      <c r="B35" s="121" t="s">
        <v>8</v>
      </c>
      <c r="C35" s="37"/>
      <c r="D35" s="121" t="s">
        <v>12</v>
      </c>
      <c r="E35" s="121" t="s">
        <v>10</v>
      </c>
      <c r="F35" s="121" t="s">
        <v>32</v>
      </c>
      <c r="G35" s="130" t="s">
        <v>35</v>
      </c>
      <c r="H35" s="121" t="s">
        <v>89</v>
      </c>
      <c r="I35" s="186">
        <v>207755</v>
      </c>
      <c r="J35" s="31"/>
      <c r="K35" s="42"/>
    </row>
    <row r="36" spans="1:11" s="1" customFormat="1" ht="27.75" customHeight="1">
      <c r="A36" s="43"/>
      <c r="B36" s="120"/>
      <c r="C36" s="27"/>
      <c r="D36" s="120"/>
      <c r="E36" s="120"/>
      <c r="F36" s="120"/>
      <c r="G36" s="131"/>
      <c r="H36" s="120"/>
      <c r="I36" s="187"/>
      <c r="J36" s="32"/>
      <c r="K36" s="30"/>
    </row>
    <row r="37" spans="1:11" s="1" customFormat="1" ht="26.25" customHeight="1">
      <c r="A37" s="44"/>
      <c r="B37" s="45"/>
      <c r="C37" s="45"/>
      <c r="D37" s="46"/>
      <c r="E37" s="46"/>
      <c r="F37" s="46"/>
      <c r="G37" s="47"/>
      <c r="H37" s="46"/>
      <c r="I37" s="192"/>
      <c r="J37" s="151" t="s">
        <v>104</v>
      </c>
      <c r="K37" s="151"/>
    </row>
    <row r="38" spans="1:11" s="1" customFormat="1" ht="27.75" customHeight="1">
      <c r="A38" s="41"/>
      <c r="B38" s="121" t="s">
        <v>8</v>
      </c>
      <c r="C38" s="37"/>
      <c r="D38" s="121" t="s">
        <v>13</v>
      </c>
      <c r="E38" s="121" t="s">
        <v>0</v>
      </c>
      <c r="F38" s="121" t="s">
        <v>64</v>
      </c>
      <c r="G38" s="132" t="s">
        <v>17</v>
      </c>
      <c r="H38" s="121" t="s">
        <v>88</v>
      </c>
      <c r="I38" s="189" t="s">
        <v>153</v>
      </c>
      <c r="J38" s="48"/>
      <c r="K38" s="30"/>
    </row>
    <row r="39" spans="1:11" s="1" customFormat="1" ht="27.75" customHeight="1">
      <c r="A39" s="41"/>
      <c r="B39" s="120"/>
      <c r="C39" s="27"/>
      <c r="D39" s="120"/>
      <c r="E39" s="120"/>
      <c r="F39" s="120"/>
      <c r="G39" s="133"/>
      <c r="H39" s="120"/>
      <c r="I39" s="188">
        <v>561441</v>
      </c>
      <c r="J39" s="118"/>
      <c r="K39" s="30"/>
    </row>
    <row r="40" spans="1:11" s="1" customFormat="1" ht="27.75" customHeight="1">
      <c r="A40" s="41"/>
      <c r="B40" s="121" t="s">
        <v>8</v>
      </c>
      <c r="C40" s="112"/>
      <c r="D40" s="121" t="s">
        <v>146</v>
      </c>
      <c r="E40" s="121" t="s">
        <v>0</v>
      </c>
      <c r="F40" s="121" t="s">
        <v>147</v>
      </c>
      <c r="G40" s="43"/>
      <c r="H40" s="121" t="s">
        <v>148</v>
      </c>
      <c r="I40" s="193" t="s">
        <v>140</v>
      </c>
      <c r="J40" s="55"/>
      <c r="K40" s="42"/>
    </row>
    <row r="41" spans="1:11" s="1" customFormat="1" ht="27.75" customHeight="1">
      <c r="A41" s="41"/>
      <c r="B41" s="120"/>
      <c r="C41" s="112"/>
      <c r="D41" s="120"/>
      <c r="E41" s="120"/>
      <c r="F41" s="120"/>
      <c r="G41" s="43" t="s">
        <v>149</v>
      </c>
      <c r="H41" s="120"/>
      <c r="I41" s="194">
        <v>400760</v>
      </c>
      <c r="J41" s="109" t="s">
        <v>141</v>
      </c>
      <c r="K41" s="42"/>
    </row>
    <row r="42" spans="1:11" s="1" customFormat="1" ht="16.5" customHeight="1">
      <c r="A42" s="41"/>
      <c r="B42" s="121" t="s">
        <v>11</v>
      </c>
      <c r="C42" s="37"/>
      <c r="D42" s="153">
        <f>COUNTA(D35:D41)</f>
        <v>3</v>
      </c>
      <c r="E42" s="121"/>
      <c r="F42" s="37"/>
      <c r="G42" s="143"/>
      <c r="H42" s="143"/>
      <c r="I42" s="190">
        <f>SUM(I35:I41)</f>
        <v>1169956</v>
      </c>
      <c r="J42" s="49"/>
      <c r="K42" s="42"/>
    </row>
    <row r="43" spans="1:11" s="1" customFormat="1" ht="16.5" customHeight="1">
      <c r="A43" s="14"/>
      <c r="B43" s="120"/>
      <c r="C43" s="27"/>
      <c r="D43" s="154">
        <f>COUNTA(D35:D39)</f>
        <v>2</v>
      </c>
      <c r="E43" s="120"/>
      <c r="F43" s="27"/>
      <c r="G43" s="144"/>
      <c r="H43" s="144"/>
      <c r="I43" s="191"/>
      <c r="J43" s="40"/>
      <c r="K43" s="50"/>
    </row>
    <row r="44" spans="1:11" s="1" customFormat="1" ht="27.75" customHeight="1">
      <c r="A44" s="41"/>
      <c r="B44" s="121" t="s">
        <v>127</v>
      </c>
      <c r="C44" s="37"/>
      <c r="D44" s="121" t="s">
        <v>15</v>
      </c>
      <c r="E44" s="121" t="s">
        <v>0</v>
      </c>
      <c r="F44" s="121" t="s">
        <v>63</v>
      </c>
      <c r="G44" s="130" t="s">
        <v>74</v>
      </c>
      <c r="H44" s="121" t="s">
        <v>89</v>
      </c>
      <c r="I44" s="189"/>
      <c r="J44" s="51"/>
      <c r="K44" s="42"/>
    </row>
    <row r="45" spans="1:11" s="1" customFormat="1" ht="27.75" customHeight="1">
      <c r="A45" s="41"/>
      <c r="B45" s="152"/>
      <c r="C45" s="52"/>
      <c r="D45" s="152"/>
      <c r="E45" s="152"/>
      <c r="F45" s="152"/>
      <c r="G45" s="165"/>
      <c r="H45" s="152"/>
      <c r="I45" s="195">
        <v>151259</v>
      </c>
      <c r="J45" s="53"/>
      <c r="K45" s="42"/>
    </row>
    <row r="46" spans="1:11" s="1" customFormat="1" ht="26.25" customHeight="1">
      <c r="A46" s="41"/>
      <c r="B46" s="125" t="s">
        <v>25</v>
      </c>
      <c r="C46" s="54"/>
      <c r="D46" s="125" t="s">
        <v>15</v>
      </c>
      <c r="E46" s="125" t="s">
        <v>0</v>
      </c>
      <c r="F46" s="172" t="s">
        <v>63</v>
      </c>
      <c r="G46" s="171" t="s">
        <v>36</v>
      </c>
      <c r="H46" s="125" t="s">
        <v>89</v>
      </c>
      <c r="I46" s="196"/>
      <c r="J46" s="55"/>
      <c r="K46" s="42"/>
    </row>
    <row r="47" spans="1:11" s="1" customFormat="1" ht="26.25" customHeight="1">
      <c r="A47" s="41"/>
      <c r="B47" s="120"/>
      <c r="C47" s="27"/>
      <c r="D47" s="120"/>
      <c r="E47" s="120"/>
      <c r="F47" s="120"/>
      <c r="G47" s="131"/>
      <c r="H47" s="120"/>
      <c r="I47" s="188">
        <v>37000</v>
      </c>
      <c r="J47" s="32"/>
      <c r="K47" s="42"/>
    </row>
    <row r="48" spans="1:11" s="1" customFormat="1" ht="28.5" customHeight="1">
      <c r="A48" s="41"/>
      <c r="B48" s="121" t="s">
        <v>127</v>
      </c>
      <c r="C48" s="121"/>
      <c r="D48" s="121" t="s">
        <v>33</v>
      </c>
      <c r="E48" s="121" t="s">
        <v>0</v>
      </c>
      <c r="F48" s="121" t="s">
        <v>66</v>
      </c>
      <c r="G48" s="123" t="s">
        <v>154</v>
      </c>
      <c r="H48" s="121" t="s">
        <v>88</v>
      </c>
      <c r="I48" s="197" t="s">
        <v>155</v>
      </c>
      <c r="J48" s="48"/>
      <c r="K48" s="42"/>
    </row>
    <row r="49" spans="1:11" s="1" customFormat="1" ht="28.5" customHeight="1">
      <c r="A49" s="41"/>
      <c r="B49" s="120"/>
      <c r="C49" s="120"/>
      <c r="D49" s="120"/>
      <c r="E49" s="120"/>
      <c r="F49" s="120"/>
      <c r="G49" s="124"/>
      <c r="H49" s="120"/>
      <c r="I49" s="188">
        <v>543785</v>
      </c>
      <c r="J49" s="118"/>
      <c r="K49" s="42"/>
    </row>
    <row r="50" spans="1:11" s="1" customFormat="1" ht="17.25" customHeight="1">
      <c r="A50" s="41"/>
      <c r="B50" s="121" t="s">
        <v>127</v>
      </c>
      <c r="C50" s="112"/>
      <c r="D50" s="121" t="s">
        <v>128</v>
      </c>
      <c r="E50" s="121" t="s">
        <v>32</v>
      </c>
      <c r="F50" s="121" t="s">
        <v>32</v>
      </c>
      <c r="G50" s="113" t="s">
        <v>142</v>
      </c>
      <c r="H50" s="121" t="s">
        <v>131</v>
      </c>
      <c r="I50" s="198" t="s">
        <v>139</v>
      </c>
      <c r="J50" s="114"/>
      <c r="K50" s="42"/>
    </row>
    <row r="51" spans="1:11" s="1" customFormat="1" ht="17.25" customHeight="1">
      <c r="A51" s="41"/>
      <c r="B51" s="125"/>
      <c r="C51" s="112"/>
      <c r="D51" s="125"/>
      <c r="E51" s="125"/>
      <c r="F51" s="125"/>
      <c r="G51" s="113" t="s">
        <v>143</v>
      </c>
      <c r="H51" s="125"/>
      <c r="I51" s="199"/>
      <c r="J51" s="114"/>
      <c r="K51" s="42"/>
    </row>
    <row r="52" spans="1:11" s="1" customFormat="1" ht="17.25" customHeight="1">
      <c r="A52" s="41"/>
      <c r="B52" s="125"/>
      <c r="C52" s="112"/>
      <c r="D52" s="125"/>
      <c r="E52" s="125"/>
      <c r="F52" s="125"/>
      <c r="G52" s="113" t="s">
        <v>144</v>
      </c>
      <c r="H52" s="125"/>
      <c r="I52" s="200">
        <v>92520</v>
      </c>
      <c r="J52" s="114"/>
      <c r="K52" s="42"/>
    </row>
    <row r="53" spans="1:11" s="1" customFormat="1" ht="17.25" customHeight="1">
      <c r="A53" s="41"/>
      <c r="B53" s="120"/>
      <c r="C53" s="112"/>
      <c r="D53" s="120"/>
      <c r="E53" s="120"/>
      <c r="F53" s="120"/>
      <c r="G53" s="117" t="s">
        <v>145</v>
      </c>
      <c r="H53" s="120"/>
      <c r="I53" s="187"/>
      <c r="J53" s="109" t="s">
        <v>141</v>
      </c>
      <c r="K53" s="42"/>
    </row>
    <row r="54" spans="1:11" s="1" customFormat="1" ht="16.5" customHeight="1">
      <c r="A54" s="41"/>
      <c r="B54" s="121" t="s">
        <v>11</v>
      </c>
      <c r="C54" s="37"/>
      <c r="D54" s="153">
        <f>COUNTA(D44,D48,D50)</f>
        <v>3</v>
      </c>
      <c r="E54" s="121"/>
      <c r="F54" s="37"/>
      <c r="G54" s="132"/>
      <c r="H54" s="143"/>
      <c r="I54" s="190">
        <f>SUM(I44:I49)</f>
        <v>732044</v>
      </c>
      <c r="J54" s="49"/>
      <c r="K54" s="42"/>
    </row>
    <row r="55" spans="1:11" s="1" customFormat="1" ht="16.5" customHeight="1">
      <c r="A55" s="41"/>
      <c r="B55" s="120"/>
      <c r="C55" s="27"/>
      <c r="D55" s="154"/>
      <c r="E55" s="120"/>
      <c r="F55" s="27"/>
      <c r="G55" s="133"/>
      <c r="H55" s="144"/>
      <c r="I55" s="191"/>
      <c r="J55" s="40"/>
      <c r="K55" s="42"/>
    </row>
    <row r="56" spans="1:11" s="1" customFormat="1" ht="28.5" customHeight="1">
      <c r="A56" s="41"/>
      <c r="B56" s="121" t="s">
        <v>14</v>
      </c>
      <c r="C56" s="37"/>
      <c r="D56" s="121" t="s">
        <v>16</v>
      </c>
      <c r="E56" s="121" t="s">
        <v>0</v>
      </c>
      <c r="F56" s="121" t="s">
        <v>67</v>
      </c>
      <c r="G56" s="130" t="s">
        <v>37</v>
      </c>
      <c r="H56" s="121" t="s">
        <v>89</v>
      </c>
      <c r="I56" s="189" t="s">
        <v>156</v>
      </c>
      <c r="J56" s="55"/>
      <c r="K56" s="42"/>
    </row>
    <row r="57" spans="1:11" s="1" customFormat="1" ht="28.5" customHeight="1">
      <c r="A57" s="41"/>
      <c r="B57" s="120"/>
      <c r="C57" s="27"/>
      <c r="D57" s="120"/>
      <c r="E57" s="120"/>
      <c r="F57" s="120"/>
      <c r="G57" s="131"/>
      <c r="H57" s="120"/>
      <c r="I57" s="188">
        <v>292764</v>
      </c>
      <c r="J57" s="118"/>
      <c r="K57" s="42"/>
    </row>
    <row r="58" spans="1:11" s="1" customFormat="1" ht="16.5" customHeight="1">
      <c r="A58" s="41"/>
      <c r="B58" s="121" t="s">
        <v>11</v>
      </c>
      <c r="C58" s="37"/>
      <c r="D58" s="153">
        <f>COUNTA(D56)</f>
        <v>1</v>
      </c>
      <c r="E58" s="121"/>
      <c r="F58" s="37"/>
      <c r="G58" s="123"/>
      <c r="H58" s="143"/>
      <c r="I58" s="190">
        <f>I57</f>
        <v>292764</v>
      </c>
      <c r="J58" s="49"/>
      <c r="K58" s="42"/>
    </row>
    <row r="59" spans="1:11" s="1" customFormat="1" ht="16.5" customHeight="1">
      <c r="A59" s="41"/>
      <c r="B59" s="120"/>
      <c r="C59" s="27"/>
      <c r="D59" s="154">
        <f>COUNTA(D56:D57)</f>
        <v>1</v>
      </c>
      <c r="E59" s="120"/>
      <c r="F59" s="27"/>
      <c r="G59" s="124"/>
      <c r="H59" s="144"/>
      <c r="I59" s="191"/>
      <c r="J59" s="40"/>
      <c r="K59" s="42"/>
    </row>
    <row r="60" spans="1:11" s="1" customFormat="1" ht="28.5" customHeight="1">
      <c r="A60" s="41"/>
      <c r="B60" s="119" t="s">
        <v>80</v>
      </c>
      <c r="C60" s="37"/>
      <c r="D60" s="121" t="s">
        <v>90</v>
      </c>
      <c r="E60" s="119" t="s">
        <v>68</v>
      </c>
      <c r="F60" s="121" t="s">
        <v>68</v>
      </c>
      <c r="G60" s="130" t="s">
        <v>101</v>
      </c>
      <c r="H60" s="121" t="s">
        <v>87</v>
      </c>
      <c r="I60" s="189"/>
      <c r="J60" s="49"/>
      <c r="K60" s="42"/>
    </row>
    <row r="61" spans="1:11" s="1" customFormat="1" ht="28.5" customHeight="1">
      <c r="A61" s="41"/>
      <c r="B61" s="120"/>
      <c r="C61" s="27"/>
      <c r="D61" s="120"/>
      <c r="E61" s="120"/>
      <c r="F61" s="120"/>
      <c r="G61" s="131"/>
      <c r="H61" s="120"/>
      <c r="I61" s="106">
        <v>13933</v>
      </c>
      <c r="J61" s="40"/>
      <c r="K61" s="42"/>
    </row>
    <row r="62" spans="1:11" s="1" customFormat="1" ht="28.5" customHeight="1">
      <c r="A62" s="41"/>
      <c r="B62" s="119" t="s">
        <v>80</v>
      </c>
      <c r="C62" s="37"/>
      <c r="D62" s="121" t="s">
        <v>91</v>
      </c>
      <c r="E62" s="119" t="s">
        <v>102</v>
      </c>
      <c r="F62" s="121" t="s">
        <v>68</v>
      </c>
      <c r="G62" s="130" t="s">
        <v>126</v>
      </c>
      <c r="H62" s="121" t="s">
        <v>87</v>
      </c>
      <c r="I62" s="189"/>
      <c r="J62" s="49"/>
      <c r="K62" s="42"/>
    </row>
    <row r="63" spans="1:11" s="1" customFormat="1" ht="28.5" customHeight="1">
      <c r="A63" s="41"/>
      <c r="B63" s="120"/>
      <c r="C63" s="27"/>
      <c r="D63" s="120"/>
      <c r="E63" s="120"/>
      <c r="F63" s="120"/>
      <c r="G63" s="131"/>
      <c r="H63" s="120"/>
      <c r="I63" s="106">
        <v>31314</v>
      </c>
      <c r="J63" s="40"/>
      <c r="K63" s="42"/>
    </row>
    <row r="64" spans="1:11" s="1" customFormat="1" ht="28.5" customHeight="1">
      <c r="A64" s="41"/>
      <c r="B64" s="119" t="s">
        <v>80</v>
      </c>
      <c r="C64" s="37"/>
      <c r="D64" s="121" t="s">
        <v>81</v>
      </c>
      <c r="E64" s="119" t="s">
        <v>82</v>
      </c>
      <c r="F64" s="121" t="s">
        <v>65</v>
      </c>
      <c r="G64" s="116" t="s">
        <v>137</v>
      </c>
      <c r="H64" s="115" t="s">
        <v>136</v>
      </c>
      <c r="I64" s="197" t="s">
        <v>134</v>
      </c>
      <c r="J64" s="55"/>
      <c r="K64" s="42"/>
    </row>
    <row r="65" spans="1:11" s="1" customFormat="1" ht="28.5" customHeight="1">
      <c r="A65" s="41"/>
      <c r="B65" s="120"/>
      <c r="C65" s="27"/>
      <c r="D65" s="120"/>
      <c r="E65" s="120"/>
      <c r="F65" s="120"/>
      <c r="G65" s="111" t="s">
        <v>138</v>
      </c>
      <c r="H65" s="110" t="s">
        <v>135</v>
      </c>
      <c r="I65" s="188">
        <v>54000</v>
      </c>
      <c r="J65" s="109"/>
      <c r="K65" s="42"/>
    </row>
    <row r="66" spans="1:11" s="1" customFormat="1" ht="28.5" customHeight="1">
      <c r="A66" s="41"/>
      <c r="B66" s="119" t="s">
        <v>80</v>
      </c>
      <c r="C66" s="54"/>
      <c r="D66" s="121" t="s">
        <v>110</v>
      </c>
      <c r="E66" s="128" t="s">
        <v>31</v>
      </c>
      <c r="F66" s="119" t="s">
        <v>59</v>
      </c>
      <c r="G66" s="123" t="s">
        <v>118</v>
      </c>
      <c r="H66" s="121" t="s">
        <v>111</v>
      </c>
      <c r="I66" s="197" t="s">
        <v>158</v>
      </c>
      <c r="J66" s="55"/>
      <c r="K66" s="42"/>
    </row>
    <row r="67" spans="1:11" s="1" customFormat="1" ht="28.5" customHeight="1">
      <c r="A67" s="41"/>
      <c r="B67" s="120"/>
      <c r="C67" s="93"/>
      <c r="D67" s="120"/>
      <c r="E67" s="129"/>
      <c r="F67" s="122"/>
      <c r="G67" s="124"/>
      <c r="H67" s="120"/>
      <c r="I67" s="188">
        <v>90300</v>
      </c>
      <c r="J67" s="118"/>
      <c r="K67" s="42"/>
    </row>
    <row r="68" spans="1:11" s="1" customFormat="1" ht="28.5" customHeight="1">
      <c r="A68" s="41"/>
      <c r="B68" s="119" t="s">
        <v>80</v>
      </c>
      <c r="C68" s="95"/>
      <c r="D68" s="121" t="s">
        <v>112</v>
      </c>
      <c r="E68" s="119" t="s">
        <v>113</v>
      </c>
      <c r="F68" s="119" t="s">
        <v>113</v>
      </c>
      <c r="G68" s="123" t="s">
        <v>115</v>
      </c>
      <c r="H68" s="121" t="s">
        <v>114</v>
      </c>
      <c r="I68" s="197" t="s">
        <v>159</v>
      </c>
      <c r="J68" s="48"/>
      <c r="K68" s="42"/>
    </row>
    <row r="69" spans="1:11" s="1" customFormat="1" ht="28.5" customHeight="1">
      <c r="A69" s="41"/>
      <c r="B69" s="120"/>
      <c r="C69" s="93"/>
      <c r="D69" s="120"/>
      <c r="E69" s="122"/>
      <c r="F69" s="122"/>
      <c r="G69" s="124"/>
      <c r="H69" s="120"/>
      <c r="I69" s="188">
        <v>30000</v>
      </c>
      <c r="J69" s="118"/>
      <c r="K69" s="42"/>
    </row>
    <row r="70" spans="1:11" s="1" customFormat="1" ht="28.5" customHeight="1">
      <c r="A70" s="41"/>
      <c r="B70" s="119" t="s">
        <v>80</v>
      </c>
      <c r="C70" s="95"/>
      <c r="D70" s="121" t="s">
        <v>116</v>
      </c>
      <c r="E70" s="119" t="s">
        <v>66</v>
      </c>
      <c r="F70" s="119" t="s">
        <v>66</v>
      </c>
      <c r="G70" s="123" t="s">
        <v>117</v>
      </c>
      <c r="H70" s="121" t="s">
        <v>114</v>
      </c>
      <c r="I70" s="186">
        <v>19000</v>
      </c>
      <c r="J70" s="126"/>
      <c r="K70" s="42"/>
    </row>
    <row r="71" spans="1:11" s="1" customFormat="1" ht="28.5" customHeight="1">
      <c r="A71" s="41"/>
      <c r="B71" s="120"/>
      <c r="C71" s="93"/>
      <c r="D71" s="120"/>
      <c r="E71" s="122"/>
      <c r="F71" s="122"/>
      <c r="G71" s="124"/>
      <c r="H71" s="120"/>
      <c r="I71" s="187"/>
      <c r="J71" s="127"/>
      <c r="K71" s="42"/>
    </row>
    <row r="72" spans="1:11" s="1" customFormat="1" ht="28.5" customHeight="1">
      <c r="A72" s="41"/>
      <c r="B72" s="119" t="s">
        <v>80</v>
      </c>
      <c r="C72" s="112"/>
      <c r="D72" s="121" t="s">
        <v>129</v>
      </c>
      <c r="E72" s="119" t="s">
        <v>133</v>
      </c>
      <c r="F72" s="119" t="s">
        <v>130</v>
      </c>
      <c r="G72" s="123" t="s">
        <v>132</v>
      </c>
      <c r="H72" s="121" t="s">
        <v>131</v>
      </c>
      <c r="I72" s="197" t="s">
        <v>140</v>
      </c>
      <c r="J72" s="114"/>
      <c r="K72" s="42"/>
    </row>
    <row r="73" spans="1:11" s="1" customFormat="1" ht="28.5" customHeight="1">
      <c r="A73" s="41"/>
      <c r="B73" s="120"/>
      <c r="C73" s="112"/>
      <c r="D73" s="120"/>
      <c r="E73" s="122"/>
      <c r="F73" s="122"/>
      <c r="G73" s="124"/>
      <c r="H73" s="120"/>
      <c r="I73" s="188">
        <v>50000</v>
      </c>
      <c r="J73" s="114" t="s">
        <v>141</v>
      </c>
      <c r="K73" s="42"/>
    </row>
    <row r="74" spans="1:11" s="1" customFormat="1" ht="16.5" customHeight="1">
      <c r="A74" s="41"/>
      <c r="B74" s="121" t="s">
        <v>11</v>
      </c>
      <c r="C74" s="37"/>
      <c r="D74" s="153">
        <f>COUNTA(D60:D73)</f>
        <v>7</v>
      </c>
      <c r="E74" s="121"/>
      <c r="F74" s="37"/>
      <c r="G74" s="123"/>
      <c r="H74" s="143"/>
      <c r="I74" s="201">
        <f>SUM(I60:I73)</f>
        <v>288547</v>
      </c>
      <c r="J74" s="56"/>
      <c r="K74" s="42"/>
    </row>
    <row r="75" spans="1:11" s="1" customFormat="1" ht="16.5" customHeight="1">
      <c r="A75" s="41"/>
      <c r="B75" s="120"/>
      <c r="C75" s="27"/>
      <c r="D75" s="154">
        <f>COUNTA(D64:D65)</f>
        <v>1</v>
      </c>
      <c r="E75" s="120"/>
      <c r="F75" s="27"/>
      <c r="G75" s="124"/>
      <c r="H75" s="144"/>
      <c r="I75" s="202"/>
      <c r="J75" s="40"/>
      <c r="K75" s="42"/>
    </row>
    <row r="76" spans="1:12" s="1" customFormat="1" ht="54.75" customHeight="1">
      <c r="A76" s="43"/>
      <c r="B76" s="102" t="s">
        <v>120</v>
      </c>
      <c r="C76" s="102"/>
      <c r="D76" s="103" t="s">
        <v>124</v>
      </c>
      <c r="E76" s="104" t="s">
        <v>121</v>
      </c>
      <c r="F76" s="102" t="s">
        <v>59</v>
      </c>
      <c r="G76" s="105" t="s">
        <v>122</v>
      </c>
      <c r="H76" s="103" t="s">
        <v>123</v>
      </c>
      <c r="I76" s="106">
        <v>3400</v>
      </c>
      <c r="J76" s="107"/>
      <c r="K76" s="30"/>
      <c r="L76" s="108"/>
    </row>
    <row r="77" spans="1:12" s="1" customFormat="1" ht="34.5" customHeight="1">
      <c r="A77" s="43"/>
      <c r="B77" s="98"/>
      <c r="C77" s="98"/>
      <c r="D77" s="100">
        <f>COUNTA(D76)</f>
        <v>1</v>
      </c>
      <c r="E77" s="98"/>
      <c r="F77" s="98"/>
      <c r="G77" s="97"/>
      <c r="H77" s="99"/>
      <c r="I77" s="203">
        <f>SUM(I76)</f>
        <v>3400</v>
      </c>
      <c r="J77" s="101"/>
      <c r="K77" s="30"/>
      <c r="L77" s="108"/>
    </row>
    <row r="78" spans="1:12" s="1" customFormat="1" ht="34.5" customHeight="1">
      <c r="A78" s="43"/>
      <c r="B78" s="28" t="s">
        <v>4</v>
      </c>
      <c r="C78" s="28"/>
      <c r="D78" s="58">
        <f>D33+D42+D54+D58+D74+D77</f>
        <v>21</v>
      </c>
      <c r="E78" s="28"/>
      <c r="F78" s="28"/>
      <c r="G78" s="59"/>
      <c r="H78" s="60"/>
      <c r="I78" s="204">
        <f>I33+I42+I54+I58+I74+I77</f>
        <v>3236526</v>
      </c>
      <c r="J78" s="61"/>
      <c r="K78" s="30"/>
      <c r="L78" s="108"/>
    </row>
    <row r="79" spans="1:11" s="1" customFormat="1" ht="16.5" customHeight="1">
      <c r="A79" s="57"/>
      <c r="B79" s="63"/>
      <c r="C79" s="63"/>
      <c r="D79" s="64"/>
      <c r="E79" s="63"/>
      <c r="F79" s="63"/>
      <c r="G79" s="65"/>
      <c r="H79" s="66"/>
      <c r="I79" s="205"/>
      <c r="J79" s="67"/>
      <c r="K79" s="62"/>
    </row>
    <row r="80" spans="1:11" s="1" customFormat="1" ht="26.25" customHeight="1">
      <c r="A80" s="68"/>
      <c r="B80" s="69"/>
      <c r="C80" s="69"/>
      <c r="D80" s="63"/>
      <c r="E80" s="63"/>
      <c r="F80" s="63"/>
      <c r="G80" s="70"/>
      <c r="H80" s="63"/>
      <c r="I80" s="206"/>
      <c r="J80" s="138" t="s">
        <v>105</v>
      </c>
      <c r="K80" s="138"/>
    </row>
    <row r="81" spans="1:11" s="1" customFormat="1" ht="30.75" customHeight="1">
      <c r="A81" s="23" t="s">
        <v>60</v>
      </c>
      <c r="B81" s="71"/>
      <c r="C81" s="71"/>
      <c r="D81" s="63"/>
      <c r="E81" s="63"/>
      <c r="F81" s="63"/>
      <c r="G81" s="70"/>
      <c r="H81" s="63"/>
      <c r="I81" s="206"/>
      <c r="J81" s="138"/>
      <c r="K81" s="139"/>
    </row>
    <row r="82" spans="1:11" s="1" customFormat="1" ht="22.5" customHeight="1">
      <c r="A82" s="23"/>
      <c r="B82" s="17" t="s">
        <v>54</v>
      </c>
      <c r="C82" s="24"/>
      <c r="D82" s="25"/>
      <c r="E82" s="121" t="s">
        <v>1</v>
      </c>
      <c r="F82" s="121" t="s">
        <v>44</v>
      </c>
      <c r="G82" s="119" t="s">
        <v>56</v>
      </c>
      <c r="H82" s="121" t="s">
        <v>2</v>
      </c>
      <c r="I82" s="184" t="s">
        <v>57</v>
      </c>
      <c r="J82" s="136" t="s">
        <v>58</v>
      </c>
      <c r="K82" s="26"/>
    </row>
    <row r="83" spans="1:11" s="1" customFormat="1" ht="34.5" customHeight="1">
      <c r="A83" s="23"/>
      <c r="B83" s="27"/>
      <c r="C83" s="28" t="s">
        <v>43</v>
      </c>
      <c r="D83" s="29" t="s">
        <v>55</v>
      </c>
      <c r="E83" s="120"/>
      <c r="F83" s="120"/>
      <c r="G83" s="120"/>
      <c r="H83" s="120"/>
      <c r="I83" s="185"/>
      <c r="J83" s="137"/>
      <c r="K83" s="30"/>
    </row>
    <row r="84" spans="1:11" s="1" customFormat="1" ht="54.75" customHeight="1">
      <c r="A84" s="43"/>
      <c r="B84" s="72" t="s">
        <v>34</v>
      </c>
      <c r="C84" s="29"/>
      <c r="D84" s="28" t="s">
        <v>41</v>
      </c>
      <c r="E84" s="29" t="s">
        <v>65</v>
      </c>
      <c r="F84" s="29" t="s">
        <v>65</v>
      </c>
      <c r="G84" s="73" t="s">
        <v>99</v>
      </c>
      <c r="H84" s="28" t="s">
        <v>92</v>
      </c>
      <c r="I84" s="207">
        <v>82649</v>
      </c>
      <c r="J84" s="36"/>
      <c r="K84" s="30"/>
    </row>
    <row r="85" spans="1:11" s="1" customFormat="1" ht="54.75" customHeight="1">
      <c r="A85" s="43"/>
      <c r="B85" s="72" t="s">
        <v>34</v>
      </c>
      <c r="C85" s="29"/>
      <c r="D85" s="28" t="s">
        <v>42</v>
      </c>
      <c r="E85" s="29" t="s">
        <v>59</v>
      </c>
      <c r="F85" s="29" t="s">
        <v>59</v>
      </c>
      <c r="G85" s="73" t="s">
        <v>99</v>
      </c>
      <c r="H85" s="28" t="s">
        <v>92</v>
      </c>
      <c r="I85" s="207">
        <v>22640</v>
      </c>
      <c r="J85" s="36"/>
      <c r="K85" s="30"/>
    </row>
    <row r="86" spans="1:11" s="1" customFormat="1" ht="27.75" customHeight="1">
      <c r="A86" s="39"/>
      <c r="B86" s="119" t="s">
        <v>34</v>
      </c>
      <c r="C86" s="72"/>
      <c r="D86" s="121" t="s">
        <v>6</v>
      </c>
      <c r="E86" s="121" t="s">
        <v>0</v>
      </c>
      <c r="F86" s="121" t="s">
        <v>73</v>
      </c>
      <c r="G86" s="130" t="s">
        <v>75</v>
      </c>
      <c r="H86" s="121" t="s">
        <v>93</v>
      </c>
      <c r="I86" s="186">
        <v>64571</v>
      </c>
      <c r="J86" s="31"/>
      <c r="K86" s="30"/>
    </row>
    <row r="87" spans="1:11" s="1" customFormat="1" ht="27.75" customHeight="1">
      <c r="A87" s="39"/>
      <c r="B87" s="122"/>
      <c r="C87" s="74"/>
      <c r="D87" s="120"/>
      <c r="E87" s="120"/>
      <c r="F87" s="120"/>
      <c r="G87" s="131"/>
      <c r="H87" s="120"/>
      <c r="I87" s="187"/>
      <c r="J87" s="32"/>
      <c r="K87" s="30"/>
    </row>
    <row r="88" spans="1:11" s="1" customFormat="1" ht="28.5" customHeight="1">
      <c r="A88" s="39"/>
      <c r="B88" s="119" t="s">
        <v>34</v>
      </c>
      <c r="C88" s="72"/>
      <c r="D88" s="121" t="s">
        <v>3</v>
      </c>
      <c r="E88" s="121" t="s">
        <v>0</v>
      </c>
      <c r="F88" s="121" t="s">
        <v>72</v>
      </c>
      <c r="G88" s="130" t="s">
        <v>38</v>
      </c>
      <c r="H88" s="121" t="s">
        <v>96</v>
      </c>
      <c r="I88" s="189"/>
      <c r="J88" s="31"/>
      <c r="K88" s="30"/>
    </row>
    <row r="89" spans="1:11" s="1" customFormat="1" ht="28.5" customHeight="1">
      <c r="A89" s="75"/>
      <c r="B89" s="122"/>
      <c r="C89" s="74"/>
      <c r="D89" s="120"/>
      <c r="E89" s="120"/>
      <c r="F89" s="120"/>
      <c r="G89" s="131"/>
      <c r="H89" s="120"/>
      <c r="I89" s="188">
        <v>10266</v>
      </c>
      <c r="J89" s="32"/>
      <c r="K89" s="76"/>
    </row>
    <row r="90" spans="1:11" s="1" customFormat="1" ht="27.75" customHeight="1">
      <c r="A90" s="39"/>
      <c r="B90" s="119" t="s">
        <v>34</v>
      </c>
      <c r="C90" s="72"/>
      <c r="D90" s="121" t="s">
        <v>5</v>
      </c>
      <c r="E90" s="121" t="s">
        <v>0</v>
      </c>
      <c r="F90" s="121" t="s">
        <v>73</v>
      </c>
      <c r="G90" s="130" t="s">
        <v>75</v>
      </c>
      <c r="H90" s="121" t="s">
        <v>95</v>
      </c>
      <c r="I90" s="186">
        <v>133781</v>
      </c>
      <c r="J90" s="31"/>
      <c r="K90" s="30"/>
    </row>
    <row r="91" spans="1:11" s="1" customFormat="1" ht="27.75" customHeight="1">
      <c r="A91" s="39"/>
      <c r="B91" s="122"/>
      <c r="C91" s="74"/>
      <c r="D91" s="120"/>
      <c r="E91" s="120"/>
      <c r="F91" s="120"/>
      <c r="G91" s="131"/>
      <c r="H91" s="120"/>
      <c r="I91" s="187"/>
      <c r="J91" s="32"/>
      <c r="K91" s="30"/>
    </row>
    <row r="92" spans="1:11" s="1" customFormat="1" ht="27.75" customHeight="1">
      <c r="A92" s="39"/>
      <c r="B92" s="119" t="s">
        <v>34</v>
      </c>
      <c r="C92" s="72"/>
      <c r="D92" s="121" t="s">
        <v>18</v>
      </c>
      <c r="E92" s="121" t="s">
        <v>0</v>
      </c>
      <c r="F92" s="121" t="s">
        <v>69</v>
      </c>
      <c r="G92" s="130" t="s">
        <v>39</v>
      </c>
      <c r="H92" s="121" t="s">
        <v>94</v>
      </c>
      <c r="I92" s="186">
        <v>26193</v>
      </c>
      <c r="J92" s="31"/>
      <c r="K92" s="30"/>
    </row>
    <row r="93" spans="1:11" s="1" customFormat="1" ht="27.75" customHeight="1">
      <c r="A93" s="39"/>
      <c r="B93" s="122"/>
      <c r="C93" s="74"/>
      <c r="D93" s="120"/>
      <c r="E93" s="120"/>
      <c r="F93" s="120"/>
      <c r="G93" s="131"/>
      <c r="H93" s="120"/>
      <c r="I93" s="187"/>
      <c r="J93" s="32"/>
      <c r="K93" s="30"/>
    </row>
    <row r="94" spans="1:11" s="1" customFormat="1" ht="27.75" customHeight="1">
      <c r="A94" s="43"/>
      <c r="B94" s="119" t="s">
        <v>34</v>
      </c>
      <c r="C94" s="72"/>
      <c r="D94" s="121" t="s">
        <v>20</v>
      </c>
      <c r="E94" s="121" t="s">
        <v>9</v>
      </c>
      <c r="F94" s="121" t="s">
        <v>70</v>
      </c>
      <c r="G94" s="130" t="s">
        <v>22</v>
      </c>
      <c r="H94" s="121" t="s">
        <v>94</v>
      </c>
      <c r="I94" s="189"/>
      <c r="J94" s="31"/>
      <c r="K94" s="30"/>
    </row>
    <row r="95" spans="1:11" s="1" customFormat="1" ht="27.75" customHeight="1">
      <c r="A95" s="43"/>
      <c r="B95" s="122"/>
      <c r="C95" s="74"/>
      <c r="D95" s="120"/>
      <c r="E95" s="120"/>
      <c r="F95" s="120"/>
      <c r="G95" s="131"/>
      <c r="H95" s="120"/>
      <c r="I95" s="188">
        <v>25168</v>
      </c>
      <c r="J95" s="32"/>
      <c r="K95" s="30"/>
    </row>
    <row r="96" spans="1:11" s="1" customFormat="1" ht="27.75" customHeight="1">
      <c r="A96" s="39"/>
      <c r="B96" s="119" t="s">
        <v>34</v>
      </c>
      <c r="C96" s="72"/>
      <c r="D96" s="121" t="s">
        <v>7</v>
      </c>
      <c r="E96" s="121" t="s">
        <v>0</v>
      </c>
      <c r="F96" s="121" t="s">
        <v>71</v>
      </c>
      <c r="G96" s="132" t="s">
        <v>40</v>
      </c>
      <c r="H96" s="121" t="s">
        <v>97</v>
      </c>
      <c r="I96" s="189"/>
      <c r="J96" s="31"/>
      <c r="K96" s="30"/>
    </row>
    <row r="97" spans="1:11" s="1" customFormat="1" ht="27.75" customHeight="1">
      <c r="A97" s="39"/>
      <c r="B97" s="122"/>
      <c r="C97" s="74"/>
      <c r="D97" s="120"/>
      <c r="E97" s="120"/>
      <c r="F97" s="120"/>
      <c r="G97" s="133"/>
      <c r="H97" s="120"/>
      <c r="I97" s="188">
        <v>677275</v>
      </c>
      <c r="J97" s="32"/>
      <c r="K97" s="30"/>
    </row>
    <row r="98" spans="1:11" s="1" customFormat="1" ht="27.75" customHeight="1">
      <c r="A98" s="43"/>
      <c r="B98" s="119" t="s">
        <v>34</v>
      </c>
      <c r="C98" s="72"/>
      <c r="D98" s="121" t="s">
        <v>19</v>
      </c>
      <c r="E98" s="121" t="s">
        <v>0</v>
      </c>
      <c r="F98" s="121" t="s">
        <v>67</v>
      </c>
      <c r="G98" s="132" t="s">
        <v>21</v>
      </c>
      <c r="H98" s="121" t="s">
        <v>94</v>
      </c>
      <c r="I98" s="186">
        <v>60715</v>
      </c>
      <c r="J98" s="55"/>
      <c r="K98" s="42"/>
    </row>
    <row r="99" spans="1:11" s="1" customFormat="1" ht="27.75" customHeight="1">
      <c r="A99" s="43"/>
      <c r="B99" s="122"/>
      <c r="C99" s="74"/>
      <c r="D99" s="120"/>
      <c r="E99" s="120"/>
      <c r="F99" s="120"/>
      <c r="G99" s="133"/>
      <c r="H99" s="120"/>
      <c r="I99" s="187"/>
      <c r="J99" s="32"/>
      <c r="K99" s="42"/>
    </row>
    <row r="100" spans="1:11" s="1" customFormat="1" ht="27.75" customHeight="1">
      <c r="A100" s="43"/>
      <c r="B100" s="119" t="s">
        <v>34</v>
      </c>
      <c r="C100" s="119"/>
      <c r="D100" s="121" t="s">
        <v>28</v>
      </c>
      <c r="E100" s="121" t="s">
        <v>30</v>
      </c>
      <c r="F100" s="121" t="s">
        <v>59</v>
      </c>
      <c r="G100" s="130" t="s">
        <v>76</v>
      </c>
      <c r="H100" s="121" t="s">
        <v>98</v>
      </c>
      <c r="I100" s="186">
        <v>10145</v>
      </c>
      <c r="J100" s="126"/>
      <c r="K100" s="42"/>
    </row>
    <row r="101" spans="1:11" s="1" customFormat="1" ht="27.75" customHeight="1">
      <c r="A101" s="43"/>
      <c r="B101" s="122"/>
      <c r="C101" s="122"/>
      <c r="D101" s="120"/>
      <c r="E101" s="120"/>
      <c r="F101" s="120"/>
      <c r="G101" s="131"/>
      <c r="H101" s="120"/>
      <c r="I101" s="187"/>
      <c r="J101" s="127"/>
      <c r="K101" s="42"/>
    </row>
    <row r="102" spans="1:11" s="1" customFormat="1" ht="16.5" customHeight="1">
      <c r="A102" s="39"/>
      <c r="B102" s="121" t="s">
        <v>11</v>
      </c>
      <c r="C102" s="37"/>
      <c r="D102" s="153">
        <f>COUNTA(D84:D101)</f>
        <v>10</v>
      </c>
      <c r="E102" s="121"/>
      <c r="F102" s="37"/>
      <c r="G102" s="143"/>
      <c r="H102" s="143"/>
      <c r="I102" s="190">
        <f>SUM(I84:I101)</f>
        <v>1113403</v>
      </c>
      <c r="J102" s="49"/>
      <c r="K102" s="42"/>
    </row>
    <row r="103" spans="1:11" s="1" customFormat="1" ht="16.5" customHeight="1">
      <c r="A103" s="39"/>
      <c r="B103" s="120"/>
      <c r="C103" s="27"/>
      <c r="D103" s="154"/>
      <c r="E103" s="120"/>
      <c r="F103" s="27"/>
      <c r="G103" s="144"/>
      <c r="H103" s="144"/>
      <c r="I103" s="191"/>
      <c r="J103" s="40"/>
      <c r="K103" s="30"/>
    </row>
    <row r="104" spans="1:11" s="1" customFormat="1" ht="27.75" customHeight="1">
      <c r="A104" s="41"/>
      <c r="B104" s="169" t="s">
        <v>26</v>
      </c>
      <c r="C104" s="77"/>
      <c r="D104" s="121" t="s">
        <v>27</v>
      </c>
      <c r="E104" s="121" t="s">
        <v>0</v>
      </c>
      <c r="F104" s="121" t="s">
        <v>63</v>
      </c>
      <c r="G104" s="130" t="s">
        <v>77</v>
      </c>
      <c r="H104" s="121" t="s">
        <v>100</v>
      </c>
      <c r="I104" s="189"/>
      <c r="J104" s="55"/>
      <c r="K104" s="42"/>
    </row>
    <row r="105" spans="1:11" s="1" customFormat="1" ht="27.75" customHeight="1">
      <c r="A105" s="41"/>
      <c r="B105" s="170"/>
      <c r="C105" s="78"/>
      <c r="D105" s="120"/>
      <c r="E105" s="120"/>
      <c r="F105" s="120"/>
      <c r="G105" s="131"/>
      <c r="H105" s="120"/>
      <c r="I105" s="188">
        <v>2269024</v>
      </c>
      <c r="J105" s="32"/>
      <c r="K105" s="42"/>
    </row>
    <row r="106" spans="1:11" s="1" customFormat="1" ht="17.25" customHeight="1">
      <c r="A106" s="41"/>
      <c r="B106" s="121" t="s">
        <v>11</v>
      </c>
      <c r="C106" s="37"/>
      <c r="D106" s="153">
        <f>COUNTA(D104)</f>
        <v>1</v>
      </c>
      <c r="E106" s="121"/>
      <c r="F106" s="37"/>
      <c r="G106" s="123"/>
      <c r="H106" s="143"/>
      <c r="I106" s="190">
        <f>SUM(I104:I105)</f>
        <v>2269024</v>
      </c>
      <c r="J106" s="49"/>
      <c r="K106" s="42"/>
    </row>
    <row r="107" spans="1:11" s="1" customFormat="1" ht="17.25" customHeight="1">
      <c r="A107" s="41"/>
      <c r="B107" s="120"/>
      <c r="C107" s="27"/>
      <c r="D107" s="154"/>
      <c r="E107" s="120"/>
      <c r="F107" s="27"/>
      <c r="G107" s="124"/>
      <c r="H107" s="144"/>
      <c r="I107" s="191"/>
      <c r="J107" s="40"/>
      <c r="K107" s="42"/>
    </row>
    <row r="108" spans="1:11" s="1" customFormat="1" ht="16.5" customHeight="1">
      <c r="A108" s="23"/>
      <c r="B108" s="121" t="s">
        <v>4</v>
      </c>
      <c r="C108" s="37"/>
      <c r="D108" s="153">
        <f>D102+D106</f>
        <v>11</v>
      </c>
      <c r="E108" s="121"/>
      <c r="F108" s="37"/>
      <c r="G108" s="143"/>
      <c r="H108" s="143"/>
      <c r="I108" s="190">
        <f>I102+I106</f>
        <v>3382427</v>
      </c>
      <c r="J108" s="38"/>
      <c r="K108" s="30"/>
    </row>
    <row r="109" spans="1:11" s="1" customFormat="1" ht="16.5" customHeight="1">
      <c r="A109" s="23"/>
      <c r="B109" s="120"/>
      <c r="C109" s="27"/>
      <c r="D109" s="154"/>
      <c r="E109" s="120"/>
      <c r="F109" s="27"/>
      <c r="G109" s="144"/>
      <c r="H109" s="144"/>
      <c r="I109" s="191"/>
      <c r="J109" s="40"/>
      <c r="K109" s="42"/>
    </row>
    <row r="110" spans="1:11" s="1" customFormat="1" ht="10.5" customHeight="1">
      <c r="A110" s="23"/>
      <c r="B110" s="79"/>
      <c r="C110" s="79"/>
      <c r="D110" s="80"/>
      <c r="E110" s="81"/>
      <c r="F110" s="81"/>
      <c r="G110" s="82"/>
      <c r="H110" s="82"/>
      <c r="I110" s="208"/>
      <c r="J110" s="67"/>
      <c r="K110" s="50"/>
    </row>
    <row r="111" spans="1:11" s="1" customFormat="1" ht="17.25" customHeight="1">
      <c r="A111" s="173" t="s">
        <v>109</v>
      </c>
      <c r="B111" s="174"/>
      <c r="C111" s="83"/>
      <c r="D111" s="153">
        <f>D108+D78</f>
        <v>32</v>
      </c>
      <c r="E111" s="136"/>
      <c r="F111" s="84"/>
      <c r="G111" s="177"/>
      <c r="H111" s="136"/>
      <c r="I111" s="186">
        <f>I78+I108</f>
        <v>6618953</v>
      </c>
      <c r="J111" s="85"/>
      <c r="K111" s="86"/>
    </row>
    <row r="112" spans="1:11" s="2" customFormat="1" ht="17.25" customHeight="1">
      <c r="A112" s="175"/>
      <c r="B112" s="176"/>
      <c r="C112" s="87"/>
      <c r="D112" s="154"/>
      <c r="E112" s="137"/>
      <c r="F112" s="88"/>
      <c r="G112" s="178"/>
      <c r="H112" s="137"/>
      <c r="I112" s="187"/>
      <c r="J112" s="89"/>
      <c r="K112" s="90"/>
    </row>
    <row r="113" spans="1:11" s="2" customFormat="1" ht="13.5">
      <c r="A113" s="91"/>
      <c r="B113" s="91"/>
      <c r="C113" s="91"/>
      <c r="D113" s="91"/>
      <c r="E113" s="91"/>
      <c r="F113" s="91"/>
      <c r="G113" s="91"/>
      <c r="H113" s="91"/>
      <c r="J113" s="91"/>
      <c r="K113" s="91"/>
    </row>
    <row r="114" spans="1:11" s="2" customFormat="1" ht="13.5">
      <c r="A114" s="91"/>
      <c r="B114" s="91"/>
      <c r="C114" s="91"/>
      <c r="D114" s="91"/>
      <c r="E114" s="91"/>
      <c r="F114" s="91"/>
      <c r="G114" s="91"/>
      <c r="H114" s="91"/>
      <c r="J114" s="91"/>
      <c r="K114" s="91"/>
    </row>
    <row r="115" spans="1:11" s="2" customFormat="1" ht="13.5">
      <c r="A115" s="91"/>
      <c r="B115" s="91"/>
      <c r="C115" s="91"/>
      <c r="D115" s="91"/>
      <c r="E115" s="91"/>
      <c r="F115" s="91"/>
      <c r="G115" s="91"/>
      <c r="H115" s="91"/>
      <c r="J115" s="91"/>
      <c r="K115" s="91"/>
    </row>
    <row r="116" spans="1:11" s="2" customFormat="1" ht="13.5">
      <c r="A116" s="91"/>
      <c r="B116" s="91"/>
      <c r="C116" s="91"/>
      <c r="D116" s="91"/>
      <c r="E116" s="91"/>
      <c r="F116" s="91"/>
      <c r="G116" s="91"/>
      <c r="H116" s="91"/>
      <c r="J116" s="91"/>
      <c r="K116" s="91"/>
    </row>
    <row r="117" spans="1:11" s="2" customFormat="1" ht="13.5">
      <c r="A117" s="91"/>
      <c r="B117" s="91"/>
      <c r="C117" s="91"/>
      <c r="D117" s="91"/>
      <c r="E117" s="91"/>
      <c r="F117" s="91"/>
      <c r="G117" s="91"/>
      <c r="H117" s="91"/>
      <c r="J117" s="91"/>
      <c r="K117" s="91"/>
    </row>
    <row r="118" spans="1:11" s="2" customFormat="1" ht="13.5">
      <c r="A118" s="91"/>
      <c r="B118" s="91"/>
      <c r="C118" s="91"/>
      <c r="D118" s="91"/>
      <c r="E118" s="91"/>
      <c r="F118" s="91"/>
      <c r="G118" s="91"/>
      <c r="H118" s="91"/>
      <c r="J118" s="91"/>
      <c r="K118" s="91"/>
    </row>
    <row r="119" spans="1:11" s="2" customFormat="1" ht="13.5">
      <c r="A119" s="91"/>
      <c r="B119" s="91"/>
      <c r="C119" s="91"/>
      <c r="D119" s="91"/>
      <c r="E119" s="91"/>
      <c r="F119" s="91"/>
      <c r="G119" s="91"/>
      <c r="H119" s="91"/>
      <c r="J119" s="91"/>
      <c r="K119" s="91"/>
    </row>
    <row r="120" spans="1:11" s="2" customFormat="1" ht="13.5">
      <c r="A120" s="91"/>
      <c r="B120" s="91"/>
      <c r="C120" s="91"/>
      <c r="D120" s="91"/>
      <c r="E120" s="91"/>
      <c r="F120" s="91"/>
      <c r="G120" s="91"/>
      <c r="H120" s="91"/>
      <c r="J120" s="91"/>
      <c r="K120" s="91"/>
    </row>
    <row r="121" spans="1:11" s="2" customFormat="1" ht="13.5">
      <c r="A121" s="91"/>
      <c r="B121" s="91"/>
      <c r="C121" s="91"/>
      <c r="D121" s="91"/>
      <c r="E121" s="91"/>
      <c r="F121" s="91"/>
      <c r="G121" s="91"/>
      <c r="H121" s="91"/>
      <c r="J121" s="91"/>
      <c r="K121" s="91"/>
    </row>
    <row r="122" spans="1:11" s="2" customFormat="1" ht="13.5">
      <c r="A122" s="91"/>
      <c r="B122" s="91"/>
      <c r="C122" s="91"/>
      <c r="D122" s="91"/>
      <c r="E122" s="91"/>
      <c r="F122" s="91"/>
      <c r="G122" s="91"/>
      <c r="H122" s="91"/>
      <c r="J122" s="91"/>
      <c r="K122" s="91"/>
    </row>
    <row r="123" spans="1:11" s="2" customFormat="1" ht="13.5">
      <c r="A123" s="91"/>
      <c r="B123" s="91"/>
      <c r="C123" s="91"/>
      <c r="D123" s="91"/>
      <c r="E123" s="91"/>
      <c r="F123" s="91"/>
      <c r="G123" s="91"/>
      <c r="H123" s="91"/>
      <c r="J123" s="91"/>
      <c r="K123" s="91"/>
    </row>
    <row r="124" spans="1:11" s="2" customFormat="1" ht="13.5">
      <c r="A124" s="91"/>
      <c r="B124" s="91"/>
      <c r="C124" s="91"/>
      <c r="D124" s="91"/>
      <c r="E124" s="91"/>
      <c r="F124" s="91"/>
      <c r="G124" s="91"/>
      <c r="H124" s="91"/>
      <c r="J124" s="91"/>
      <c r="K124" s="91"/>
    </row>
    <row r="125" spans="1:11" s="2" customFormat="1" ht="13.5">
      <c r="A125" s="91"/>
      <c r="B125" s="91"/>
      <c r="C125" s="91"/>
      <c r="D125" s="91"/>
      <c r="E125" s="91"/>
      <c r="F125" s="91"/>
      <c r="G125" s="91"/>
      <c r="H125" s="91"/>
      <c r="J125" s="91"/>
      <c r="K125" s="91"/>
    </row>
    <row r="126" spans="1:11" s="2" customFormat="1" ht="13.5">
      <c r="A126" s="91"/>
      <c r="B126" s="91"/>
      <c r="C126" s="91"/>
      <c r="D126" s="91"/>
      <c r="E126" s="91"/>
      <c r="F126" s="91"/>
      <c r="G126" s="91"/>
      <c r="H126" s="91"/>
      <c r="J126" s="91"/>
      <c r="K126" s="91"/>
    </row>
    <row r="127" spans="1:11" s="2" customFormat="1" ht="13.5">
      <c r="A127" s="91"/>
      <c r="B127" s="91"/>
      <c r="C127" s="91"/>
      <c r="D127" s="91"/>
      <c r="E127" s="91"/>
      <c r="F127" s="91"/>
      <c r="G127" s="91"/>
      <c r="H127" s="91"/>
      <c r="J127" s="91"/>
      <c r="K127" s="91"/>
    </row>
    <row r="128" spans="1:11" s="2" customFormat="1" ht="13.5">
      <c r="A128" s="91"/>
      <c r="B128" s="91"/>
      <c r="C128" s="91"/>
      <c r="D128" s="91"/>
      <c r="E128" s="91"/>
      <c r="F128" s="91"/>
      <c r="G128" s="91"/>
      <c r="H128" s="91"/>
      <c r="J128" s="91"/>
      <c r="K128" s="91"/>
    </row>
    <row r="129" spans="1:11" s="2" customFormat="1" ht="13.5">
      <c r="A129" s="91"/>
      <c r="B129" s="91"/>
      <c r="C129" s="91"/>
      <c r="D129" s="91"/>
      <c r="E129" s="91"/>
      <c r="F129" s="91"/>
      <c r="G129" s="91"/>
      <c r="H129" s="91"/>
      <c r="J129" s="91"/>
      <c r="K129" s="91"/>
    </row>
    <row r="130" spans="1:11" s="2" customFormat="1" ht="13.5">
      <c r="A130" s="91"/>
      <c r="B130" s="91"/>
      <c r="C130" s="91"/>
      <c r="D130" s="91"/>
      <c r="E130" s="91"/>
      <c r="F130" s="91"/>
      <c r="G130" s="91"/>
      <c r="H130" s="91"/>
      <c r="J130" s="91"/>
      <c r="K130" s="91"/>
    </row>
    <row r="131" spans="1:11" s="2" customFormat="1" ht="13.5">
      <c r="A131" s="91"/>
      <c r="B131" s="91"/>
      <c r="C131" s="91"/>
      <c r="D131" s="91"/>
      <c r="E131" s="91"/>
      <c r="F131" s="91"/>
      <c r="G131" s="91"/>
      <c r="H131" s="91"/>
      <c r="J131" s="91"/>
      <c r="K131" s="91"/>
    </row>
    <row r="132" spans="1:11" s="2" customFormat="1" ht="13.5">
      <c r="A132" s="91"/>
      <c r="B132" s="91"/>
      <c r="C132" s="91"/>
      <c r="D132" s="91"/>
      <c r="E132" s="91"/>
      <c r="F132" s="91"/>
      <c r="G132" s="91"/>
      <c r="H132" s="91"/>
      <c r="J132" s="91"/>
      <c r="K132" s="91"/>
    </row>
    <row r="133" spans="1:11" s="2" customFormat="1" ht="13.5">
      <c r="A133" s="91"/>
      <c r="B133" s="91"/>
      <c r="C133" s="91"/>
      <c r="D133" s="91"/>
      <c r="E133" s="91"/>
      <c r="F133" s="91"/>
      <c r="G133" s="91"/>
      <c r="H133" s="91"/>
      <c r="J133" s="91"/>
      <c r="K133" s="91"/>
    </row>
    <row r="134" spans="1:11" s="2" customFormat="1" ht="13.5">
      <c r="A134" s="91"/>
      <c r="B134" s="91"/>
      <c r="C134" s="91"/>
      <c r="D134" s="91"/>
      <c r="E134" s="91"/>
      <c r="F134" s="91"/>
      <c r="G134" s="91"/>
      <c r="H134" s="91"/>
      <c r="J134" s="91"/>
      <c r="K134" s="91"/>
    </row>
    <row r="135" spans="1:11" s="2" customFormat="1" ht="13.5">
      <c r="A135" s="91"/>
      <c r="B135" s="91"/>
      <c r="C135" s="91"/>
      <c r="D135" s="91"/>
      <c r="E135" s="91"/>
      <c r="F135" s="91"/>
      <c r="G135" s="91"/>
      <c r="H135" s="91"/>
      <c r="J135" s="91"/>
      <c r="K135" s="91"/>
    </row>
    <row r="136" spans="1:11" s="2" customFormat="1" ht="13.5">
      <c r="A136" s="91"/>
      <c r="B136" s="91"/>
      <c r="C136" s="91"/>
      <c r="D136" s="91"/>
      <c r="E136" s="91"/>
      <c r="F136" s="91"/>
      <c r="G136" s="91"/>
      <c r="H136" s="91"/>
      <c r="J136" s="91"/>
      <c r="K136" s="91"/>
    </row>
    <row r="137" spans="1:11" s="2" customFormat="1" ht="13.5">
      <c r="A137" s="91"/>
      <c r="B137" s="91"/>
      <c r="C137" s="91"/>
      <c r="D137" s="91"/>
      <c r="E137" s="91"/>
      <c r="F137" s="91"/>
      <c r="G137" s="91"/>
      <c r="H137" s="91"/>
      <c r="J137" s="91"/>
      <c r="K137" s="91"/>
    </row>
    <row r="138" spans="1:11" s="2" customFormat="1" ht="13.5">
      <c r="A138" s="91"/>
      <c r="B138" s="91"/>
      <c r="C138" s="91"/>
      <c r="D138" s="91"/>
      <c r="E138" s="91"/>
      <c r="F138" s="91"/>
      <c r="G138" s="91"/>
      <c r="H138" s="91"/>
      <c r="J138" s="91"/>
      <c r="K138" s="91"/>
    </row>
    <row r="139" spans="1:11" s="2" customFormat="1" ht="13.5">
      <c r="A139" s="91"/>
      <c r="B139" s="91"/>
      <c r="C139" s="91"/>
      <c r="D139" s="91"/>
      <c r="E139" s="91"/>
      <c r="F139" s="91"/>
      <c r="G139" s="91"/>
      <c r="H139" s="91"/>
      <c r="J139" s="91"/>
      <c r="K139" s="91"/>
    </row>
    <row r="140" spans="1:11" s="2" customFormat="1" ht="13.5">
      <c r="A140" s="91"/>
      <c r="B140" s="91"/>
      <c r="C140" s="91"/>
      <c r="D140" s="91"/>
      <c r="E140" s="91"/>
      <c r="F140" s="91"/>
      <c r="G140" s="91"/>
      <c r="H140" s="91"/>
      <c r="J140" s="91"/>
      <c r="K140" s="91"/>
    </row>
    <row r="141" spans="1:11" s="2" customFormat="1" ht="13.5">
      <c r="A141" s="91"/>
      <c r="B141" s="91"/>
      <c r="C141" s="91"/>
      <c r="D141" s="91"/>
      <c r="E141" s="91"/>
      <c r="F141" s="91"/>
      <c r="G141" s="91"/>
      <c r="H141" s="91"/>
      <c r="J141" s="91"/>
      <c r="K141" s="91"/>
    </row>
    <row r="142" spans="1:11" s="2" customFormat="1" ht="13.5">
      <c r="A142" s="91"/>
      <c r="B142" s="91"/>
      <c r="C142" s="91"/>
      <c r="D142" s="91"/>
      <c r="E142" s="91"/>
      <c r="F142" s="91"/>
      <c r="G142" s="91"/>
      <c r="H142" s="91"/>
      <c r="J142" s="91"/>
      <c r="K142" s="91"/>
    </row>
    <row r="143" spans="1:11" s="2" customFormat="1" ht="13.5">
      <c r="A143" s="91"/>
      <c r="B143" s="91"/>
      <c r="C143" s="91"/>
      <c r="D143" s="91"/>
      <c r="E143" s="91"/>
      <c r="F143" s="91"/>
      <c r="G143" s="91"/>
      <c r="H143" s="91"/>
      <c r="J143" s="91"/>
      <c r="K143" s="91"/>
    </row>
    <row r="144" spans="1:11" s="2" customFormat="1" ht="13.5">
      <c r="A144" s="91"/>
      <c r="B144" s="91"/>
      <c r="C144" s="91"/>
      <c r="D144" s="91"/>
      <c r="E144" s="91"/>
      <c r="F144" s="91"/>
      <c r="G144" s="91"/>
      <c r="H144" s="91"/>
      <c r="J144" s="91"/>
      <c r="K144" s="91"/>
    </row>
    <row r="145" spans="1:11" s="2" customFormat="1" ht="13.5">
      <c r="A145" s="91"/>
      <c r="B145" s="91"/>
      <c r="C145" s="91"/>
      <c r="D145" s="91"/>
      <c r="E145" s="91"/>
      <c r="F145" s="91"/>
      <c r="G145" s="91"/>
      <c r="H145" s="91"/>
      <c r="J145" s="91"/>
      <c r="K145" s="91"/>
    </row>
    <row r="146" spans="1:11" s="2" customFormat="1" ht="13.5">
      <c r="A146" s="91"/>
      <c r="B146" s="91"/>
      <c r="C146" s="91"/>
      <c r="D146" s="91"/>
      <c r="E146" s="91"/>
      <c r="F146" s="91"/>
      <c r="G146" s="91"/>
      <c r="H146" s="91"/>
      <c r="J146" s="91"/>
      <c r="K146" s="91"/>
    </row>
    <row r="147" spans="1:11" s="2" customFormat="1" ht="13.5">
      <c r="A147" s="91"/>
      <c r="B147" s="91"/>
      <c r="C147" s="91"/>
      <c r="D147" s="91"/>
      <c r="E147" s="91"/>
      <c r="F147" s="91"/>
      <c r="G147" s="91"/>
      <c r="H147" s="91"/>
      <c r="J147" s="91"/>
      <c r="K147" s="91"/>
    </row>
    <row r="148" spans="1:11" s="2" customFormat="1" ht="13.5">
      <c r="A148" s="91"/>
      <c r="B148" s="91"/>
      <c r="C148" s="91"/>
      <c r="D148" s="91"/>
      <c r="E148" s="91"/>
      <c r="F148" s="91"/>
      <c r="G148" s="91"/>
      <c r="H148" s="91"/>
      <c r="J148" s="91"/>
      <c r="K148" s="91"/>
    </row>
    <row r="149" spans="1:11" s="2" customFormat="1" ht="13.5">
      <c r="A149" s="91"/>
      <c r="B149" s="91"/>
      <c r="C149" s="91"/>
      <c r="D149" s="91"/>
      <c r="E149" s="91"/>
      <c r="F149" s="91"/>
      <c r="G149" s="91"/>
      <c r="H149" s="91"/>
      <c r="J149" s="91"/>
      <c r="K149" s="91"/>
    </row>
    <row r="150" spans="1:11" s="2" customFormat="1" ht="13.5">
      <c r="A150" s="91"/>
      <c r="B150" s="91"/>
      <c r="C150" s="91"/>
      <c r="D150" s="91"/>
      <c r="E150" s="91"/>
      <c r="F150" s="91"/>
      <c r="G150" s="91"/>
      <c r="H150" s="91"/>
      <c r="J150" s="91"/>
      <c r="K150" s="91"/>
    </row>
    <row r="151" spans="1:11" s="2" customFormat="1" ht="13.5">
      <c r="A151" s="91"/>
      <c r="B151" s="91"/>
      <c r="C151" s="91"/>
      <c r="D151" s="91"/>
      <c r="E151" s="91"/>
      <c r="F151" s="91"/>
      <c r="G151" s="91"/>
      <c r="H151" s="91"/>
      <c r="J151" s="91"/>
      <c r="K151" s="91"/>
    </row>
    <row r="152" spans="1:11" s="2" customFormat="1" ht="13.5">
      <c r="A152" s="91"/>
      <c r="B152" s="91"/>
      <c r="C152" s="91"/>
      <c r="D152" s="91"/>
      <c r="E152" s="91"/>
      <c r="F152" s="91"/>
      <c r="G152" s="91"/>
      <c r="H152" s="91"/>
      <c r="J152" s="91"/>
      <c r="K152" s="91"/>
    </row>
    <row r="153" spans="1:11" s="2" customFormat="1" ht="13.5">
      <c r="A153" s="91"/>
      <c r="B153" s="91"/>
      <c r="C153" s="91"/>
      <c r="D153" s="91"/>
      <c r="E153" s="91"/>
      <c r="F153" s="91"/>
      <c r="G153" s="91"/>
      <c r="H153" s="91"/>
      <c r="J153" s="91"/>
      <c r="K153" s="91"/>
    </row>
    <row r="154" spans="1:11" s="2" customFormat="1" ht="13.5">
      <c r="A154" s="91"/>
      <c r="B154" s="91"/>
      <c r="C154" s="91"/>
      <c r="D154" s="91"/>
      <c r="E154" s="91"/>
      <c r="F154" s="91"/>
      <c r="G154" s="91"/>
      <c r="H154" s="91"/>
      <c r="J154" s="91"/>
      <c r="K154" s="91"/>
    </row>
    <row r="155" spans="1:11" s="2" customFormat="1" ht="13.5">
      <c r="A155" s="91"/>
      <c r="B155" s="91"/>
      <c r="C155" s="91"/>
      <c r="D155" s="91"/>
      <c r="E155" s="91"/>
      <c r="F155" s="91"/>
      <c r="G155" s="91"/>
      <c r="H155" s="91"/>
      <c r="J155" s="91"/>
      <c r="K155" s="91"/>
    </row>
    <row r="156" spans="1:11" s="2" customFormat="1" ht="13.5">
      <c r="A156" s="91"/>
      <c r="B156" s="91"/>
      <c r="C156" s="91"/>
      <c r="D156" s="91"/>
      <c r="E156" s="91"/>
      <c r="F156" s="91"/>
      <c r="G156" s="91"/>
      <c r="H156" s="91"/>
      <c r="J156" s="91"/>
      <c r="K156" s="91"/>
    </row>
    <row r="157" spans="1:11" s="2" customFormat="1" ht="13.5">
      <c r="A157" s="91"/>
      <c r="B157" s="91"/>
      <c r="C157" s="91"/>
      <c r="D157" s="91"/>
      <c r="E157" s="91"/>
      <c r="F157" s="91"/>
      <c r="G157" s="91"/>
      <c r="H157" s="91"/>
      <c r="J157" s="91"/>
      <c r="K157" s="91"/>
    </row>
    <row r="158" spans="1:11" s="2" customFormat="1" ht="13.5">
      <c r="A158" s="91"/>
      <c r="B158" s="91"/>
      <c r="C158" s="91"/>
      <c r="D158" s="91"/>
      <c r="E158" s="91"/>
      <c r="F158" s="91"/>
      <c r="G158" s="91"/>
      <c r="H158" s="91"/>
      <c r="J158" s="91"/>
      <c r="K158" s="91"/>
    </row>
    <row r="159" spans="1:11" s="2" customFormat="1" ht="13.5">
      <c r="A159" s="91"/>
      <c r="B159" s="91"/>
      <c r="C159" s="91"/>
      <c r="D159" s="91"/>
      <c r="E159" s="91"/>
      <c r="F159" s="91"/>
      <c r="G159" s="91"/>
      <c r="H159" s="91"/>
      <c r="J159" s="91"/>
      <c r="K159" s="91"/>
    </row>
    <row r="160" spans="1:11" s="2" customFormat="1" ht="13.5">
      <c r="A160" s="91"/>
      <c r="B160" s="91"/>
      <c r="C160" s="91"/>
      <c r="D160" s="91"/>
      <c r="E160" s="91"/>
      <c r="F160" s="91"/>
      <c r="G160" s="91"/>
      <c r="H160" s="91"/>
      <c r="J160" s="91"/>
      <c r="K160" s="91"/>
    </row>
    <row r="161" spans="1:11" s="2" customFormat="1" ht="13.5">
      <c r="A161" s="91"/>
      <c r="B161" s="91"/>
      <c r="C161" s="91"/>
      <c r="D161" s="91"/>
      <c r="E161" s="91"/>
      <c r="F161" s="91"/>
      <c r="G161" s="91"/>
      <c r="H161" s="91"/>
      <c r="J161" s="91"/>
      <c r="K161" s="91"/>
    </row>
    <row r="162" spans="1:11" s="2" customFormat="1" ht="13.5">
      <c r="A162" s="91"/>
      <c r="B162" s="91"/>
      <c r="C162" s="91"/>
      <c r="D162" s="91"/>
      <c r="E162" s="91"/>
      <c r="F162" s="91"/>
      <c r="G162" s="91"/>
      <c r="H162" s="91"/>
      <c r="J162" s="91"/>
      <c r="K162" s="91"/>
    </row>
    <row r="163" spans="1:11" s="2" customFormat="1" ht="13.5">
      <c r="A163" s="91"/>
      <c r="B163" s="91"/>
      <c r="C163" s="91"/>
      <c r="D163" s="91"/>
      <c r="E163" s="91"/>
      <c r="F163" s="91"/>
      <c r="G163" s="91"/>
      <c r="H163" s="91"/>
      <c r="J163" s="91"/>
      <c r="K163" s="91"/>
    </row>
    <row r="164" spans="1:11" s="2" customFormat="1" ht="13.5">
      <c r="A164" s="91"/>
      <c r="B164" s="91"/>
      <c r="C164" s="91"/>
      <c r="D164" s="91"/>
      <c r="E164" s="91"/>
      <c r="F164" s="91"/>
      <c r="G164" s="91"/>
      <c r="H164" s="91"/>
      <c r="J164" s="91"/>
      <c r="K164" s="91"/>
    </row>
    <row r="165" spans="1:11" s="2" customFormat="1" ht="13.5">
      <c r="A165" s="91"/>
      <c r="B165" s="91"/>
      <c r="C165" s="91"/>
      <c r="D165" s="91"/>
      <c r="E165" s="91"/>
      <c r="F165" s="91"/>
      <c r="G165" s="91"/>
      <c r="H165" s="91"/>
      <c r="J165" s="91"/>
      <c r="K165" s="91"/>
    </row>
    <row r="166" spans="1:11" s="2" customFormat="1" ht="13.5">
      <c r="A166" s="91"/>
      <c r="B166" s="91"/>
      <c r="C166" s="91"/>
      <c r="D166" s="91"/>
      <c r="E166" s="91"/>
      <c r="F166" s="91"/>
      <c r="G166" s="91"/>
      <c r="H166" s="91"/>
      <c r="J166" s="91"/>
      <c r="K166" s="91"/>
    </row>
    <row r="167" spans="1:11" s="2" customFormat="1" ht="13.5">
      <c r="A167" s="91"/>
      <c r="B167" s="91"/>
      <c r="C167" s="91"/>
      <c r="D167" s="91"/>
      <c r="E167" s="91"/>
      <c r="F167" s="91"/>
      <c r="G167" s="91"/>
      <c r="H167" s="91"/>
      <c r="J167" s="91"/>
      <c r="K167" s="91"/>
    </row>
    <row r="168" spans="1:11" s="2" customFormat="1" ht="13.5">
      <c r="A168" s="91"/>
      <c r="B168" s="91"/>
      <c r="C168" s="91"/>
      <c r="D168" s="91"/>
      <c r="E168" s="91"/>
      <c r="F168" s="91"/>
      <c r="G168" s="91"/>
      <c r="H168" s="91"/>
      <c r="J168" s="91"/>
      <c r="K168" s="91"/>
    </row>
    <row r="169" spans="1:11" s="2" customFormat="1" ht="13.5">
      <c r="A169" s="91"/>
      <c r="B169" s="91"/>
      <c r="C169" s="91"/>
      <c r="D169" s="91"/>
      <c r="E169" s="91"/>
      <c r="F169" s="91"/>
      <c r="G169" s="91"/>
      <c r="H169" s="91"/>
      <c r="J169" s="91"/>
      <c r="K169" s="91"/>
    </row>
    <row r="170" spans="1:11" s="2" customFormat="1" ht="13.5">
      <c r="A170" s="91"/>
      <c r="B170" s="91"/>
      <c r="C170" s="91"/>
      <c r="D170" s="91"/>
      <c r="E170" s="91"/>
      <c r="F170" s="91"/>
      <c r="G170" s="91"/>
      <c r="H170" s="91"/>
      <c r="J170" s="91"/>
      <c r="K170" s="91"/>
    </row>
    <row r="171" spans="1:11" s="2" customFormat="1" ht="13.5">
      <c r="A171" s="91"/>
      <c r="B171" s="91"/>
      <c r="C171" s="91"/>
      <c r="D171" s="91"/>
      <c r="E171" s="91"/>
      <c r="F171" s="91"/>
      <c r="G171" s="91"/>
      <c r="H171" s="91"/>
      <c r="J171" s="91"/>
      <c r="K171" s="91"/>
    </row>
    <row r="172" spans="1:11" s="2" customFormat="1" ht="13.5">
      <c r="A172" s="91"/>
      <c r="B172" s="91"/>
      <c r="C172" s="91"/>
      <c r="D172" s="91"/>
      <c r="E172" s="91"/>
      <c r="F172" s="91"/>
      <c r="G172" s="91"/>
      <c r="H172" s="91"/>
      <c r="J172" s="91"/>
      <c r="K172" s="91"/>
    </row>
    <row r="173" spans="1:11" s="2" customFormat="1" ht="13.5">
      <c r="A173" s="91"/>
      <c r="B173" s="91"/>
      <c r="C173" s="91"/>
      <c r="D173" s="91"/>
      <c r="E173" s="91"/>
      <c r="F173" s="91"/>
      <c r="G173" s="91"/>
      <c r="H173" s="91"/>
      <c r="J173" s="91"/>
      <c r="K173" s="91"/>
    </row>
    <row r="174" spans="1:11" s="2" customFormat="1" ht="13.5">
      <c r="A174" s="91"/>
      <c r="B174" s="91"/>
      <c r="C174" s="91"/>
      <c r="D174" s="91"/>
      <c r="E174" s="91"/>
      <c r="F174" s="91"/>
      <c r="G174" s="91"/>
      <c r="H174" s="91"/>
      <c r="J174" s="91"/>
      <c r="K174" s="91"/>
    </row>
    <row r="175" spans="1:11" s="2" customFormat="1" ht="13.5">
      <c r="A175" s="91"/>
      <c r="B175" s="91"/>
      <c r="C175" s="91"/>
      <c r="D175" s="91"/>
      <c r="E175" s="91"/>
      <c r="F175" s="91"/>
      <c r="G175" s="91"/>
      <c r="H175" s="91"/>
      <c r="J175" s="91"/>
      <c r="K175" s="91"/>
    </row>
    <row r="176" spans="1:11" s="2" customFormat="1" ht="13.5">
      <c r="A176" s="91"/>
      <c r="B176" s="91"/>
      <c r="C176" s="91"/>
      <c r="D176" s="91"/>
      <c r="E176" s="91"/>
      <c r="F176" s="91"/>
      <c r="G176" s="91"/>
      <c r="H176" s="91"/>
      <c r="J176" s="91"/>
      <c r="K176" s="91"/>
    </row>
    <row r="177" spans="1:11" s="2" customFormat="1" ht="13.5">
      <c r="A177" s="91"/>
      <c r="B177" s="91"/>
      <c r="C177" s="91"/>
      <c r="D177" s="91"/>
      <c r="E177" s="91"/>
      <c r="F177" s="91"/>
      <c r="G177" s="91"/>
      <c r="H177" s="91"/>
      <c r="J177" s="91"/>
      <c r="K177" s="91"/>
    </row>
    <row r="178" spans="1:11" s="2" customFormat="1" ht="13.5">
      <c r="A178" s="91"/>
      <c r="B178" s="91"/>
      <c r="C178" s="91"/>
      <c r="D178" s="91"/>
      <c r="E178" s="91"/>
      <c r="F178" s="91"/>
      <c r="G178" s="91"/>
      <c r="H178" s="91"/>
      <c r="J178" s="91"/>
      <c r="K178" s="91"/>
    </row>
    <row r="179" spans="1:11" s="2" customFormat="1" ht="13.5">
      <c r="A179" s="91"/>
      <c r="B179" s="91"/>
      <c r="C179" s="91"/>
      <c r="D179" s="91"/>
      <c r="E179" s="91"/>
      <c r="F179" s="91"/>
      <c r="G179" s="91"/>
      <c r="H179" s="91"/>
      <c r="J179" s="91"/>
      <c r="K179" s="91"/>
    </row>
    <row r="180" spans="1:11" s="2" customFormat="1" ht="13.5">
      <c r="A180" s="91"/>
      <c r="B180" s="91"/>
      <c r="C180" s="91"/>
      <c r="D180" s="91"/>
      <c r="E180" s="91"/>
      <c r="F180" s="91"/>
      <c r="G180" s="91"/>
      <c r="H180" s="91"/>
      <c r="J180" s="91"/>
      <c r="K180" s="91"/>
    </row>
    <row r="181" spans="1:11" s="2" customFormat="1" ht="13.5">
      <c r="A181" s="91"/>
      <c r="B181" s="91"/>
      <c r="C181" s="91"/>
      <c r="D181" s="91"/>
      <c r="E181" s="91"/>
      <c r="F181" s="91"/>
      <c r="G181" s="91"/>
      <c r="H181" s="91"/>
      <c r="J181" s="91"/>
      <c r="K181" s="91"/>
    </row>
    <row r="182" spans="1:11" s="2" customFormat="1" ht="13.5">
      <c r="A182" s="91"/>
      <c r="B182" s="91"/>
      <c r="C182" s="91"/>
      <c r="D182" s="91"/>
      <c r="E182" s="91"/>
      <c r="F182" s="91"/>
      <c r="G182" s="91"/>
      <c r="H182" s="91"/>
      <c r="J182" s="91"/>
      <c r="K182" s="91"/>
    </row>
    <row r="183" spans="1:11" s="2" customFormat="1" ht="13.5">
      <c r="A183" s="91"/>
      <c r="B183" s="91"/>
      <c r="C183" s="91"/>
      <c r="D183" s="91"/>
      <c r="E183" s="91"/>
      <c r="F183" s="91"/>
      <c r="G183" s="91"/>
      <c r="H183" s="91"/>
      <c r="J183" s="91"/>
      <c r="K183" s="91"/>
    </row>
  </sheetData>
  <sheetProtection/>
  <mergeCells count="255">
    <mergeCell ref="I29:I30"/>
    <mergeCell ref="I35:I36"/>
    <mergeCell ref="D62:D63"/>
    <mergeCell ref="E62:E63"/>
    <mergeCell ref="F62:F63"/>
    <mergeCell ref="G62:G63"/>
    <mergeCell ref="H62:H63"/>
    <mergeCell ref="I58:I59"/>
    <mergeCell ref="I52:I53"/>
    <mergeCell ref="E48:E49"/>
    <mergeCell ref="B62:B63"/>
    <mergeCell ref="I108:I109"/>
    <mergeCell ref="D102:D103"/>
    <mergeCell ref="B60:B61"/>
    <mergeCell ref="D60:D61"/>
    <mergeCell ref="E60:E61"/>
    <mergeCell ref="I102:I103"/>
    <mergeCell ref="G74:G75"/>
    <mergeCell ref="E86:E87"/>
    <mergeCell ref="I90:I91"/>
    <mergeCell ref="E94:E95"/>
    <mergeCell ref="I82:I83"/>
    <mergeCell ref="E74:E75"/>
    <mergeCell ref="G60:G61"/>
    <mergeCell ref="H60:H61"/>
    <mergeCell ref="I92:I93"/>
    <mergeCell ref="I74:I75"/>
    <mergeCell ref="I86:I87"/>
    <mergeCell ref="G94:G95"/>
    <mergeCell ref="J100:J101"/>
    <mergeCell ref="H100:H101"/>
    <mergeCell ref="G100:G101"/>
    <mergeCell ref="F100:F101"/>
    <mergeCell ref="E100:E101"/>
    <mergeCell ref="E98:E99"/>
    <mergeCell ref="I98:I99"/>
    <mergeCell ref="I100:I101"/>
    <mergeCell ref="D111:D112"/>
    <mergeCell ref="I111:I112"/>
    <mergeCell ref="I106:I107"/>
    <mergeCell ref="D108:D109"/>
    <mergeCell ref="E106:E107"/>
    <mergeCell ref="D106:D107"/>
    <mergeCell ref="H111:H112"/>
    <mergeCell ref="E111:E112"/>
    <mergeCell ref="G111:G112"/>
    <mergeCell ref="H108:H109"/>
    <mergeCell ref="B56:B57"/>
    <mergeCell ref="H31:H32"/>
    <mergeCell ref="H48:H49"/>
    <mergeCell ref="D48:D49"/>
    <mergeCell ref="G31:G32"/>
    <mergeCell ref="D100:D101"/>
    <mergeCell ref="H74:H75"/>
    <mergeCell ref="B38:B39"/>
    <mergeCell ref="H38:H39"/>
    <mergeCell ref="H35:H36"/>
    <mergeCell ref="I33:I34"/>
    <mergeCell ref="F22:F23"/>
    <mergeCell ref="C29:C30"/>
    <mergeCell ref="E22:E23"/>
    <mergeCell ref="E24:E25"/>
    <mergeCell ref="D24:D25"/>
    <mergeCell ref="G22:G23"/>
    <mergeCell ref="H22:H23"/>
    <mergeCell ref="I22:I23"/>
    <mergeCell ref="I24:I25"/>
    <mergeCell ref="F29:F30"/>
    <mergeCell ref="E31:E32"/>
    <mergeCell ref="F31:F32"/>
    <mergeCell ref="D33:D34"/>
    <mergeCell ref="A111:B112"/>
    <mergeCell ref="E35:E36"/>
    <mergeCell ref="D46:D47"/>
    <mergeCell ref="E42:E43"/>
    <mergeCell ref="B31:B32"/>
    <mergeCell ref="B74:B75"/>
    <mergeCell ref="J22:J23"/>
    <mergeCell ref="B29:B30"/>
    <mergeCell ref="J29:J30"/>
    <mergeCell ref="H29:H30"/>
    <mergeCell ref="G29:G30"/>
    <mergeCell ref="C31:C32"/>
    <mergeCell ref="B24:B25"/>
    <mergeCell ref="E29:E30"/>
    <mergeCell ref="D29:D30"/>
    <mergeCell ref="D31:D32"/>
    <mergeCell ref="I54:I55"/>
    <mergeCell ref="I42:I43"/>
    <mergeCell ref="E64:E65"/>
    <mergeCell ref="F46:F47"/>
    <mergeCell ref="H54:H55"/>
    <mergeCell ref="E56:E57"/>
    <mergeCell ref="E58:E59"/>
    <mergeCell ref="F60:F61"/>
    <mergeCell ref="I50:I51"/>
    <mergeCell ref="F64:F65"/>
    <mergeCell ref="G24:G25"/>
    <mergeCell ref="H33:H34"/>
    <mergeCell ref="E33:E34"/>
    <mergeCell ref="F56:F57"/>
    <mergeCell ref="D35:D36"/>
    <mergeCell ref="D56:D57"/>
    <mergeCell ref="E54:E55"/>
    <mergeCell ref="E44:E45"/>
    <mergeCell ref="G56:G57"/>
    <mergeCell ref="E38:E39"/>
    <mergeCell ref="G46:G47"/>
    <mergeCell ref="B106:B107"/>
    <mergeCell ref="G106:G107"/>
    <mergeCell ref="C100:C101"/>
    <mergeCell ref="H46:H47"/>
    <mergeCell ref="E46:E47"/>
    <mergeCell ref="B58:B59"/>
    <mergeCell ref="B46:B47"/>
    <mergeCell ref="D64:D65"/>
    <mergeCell ref="D54:D55"/>
    <mergeCell ref="B64:B65"/>
    <mergeCell ref="B98:B99"/>
    <mergeCell ref="B92:B93"/>
    <mergeCell ref="D98:D99"/>
    <mergeCell ref="D94:D95"/>
    <mergeCell ref="B94:B95"/>
    <mergeCell ref="B96:B97"/>
    <mergeCell ref="D96:D97"/>
    <mergeCell ref="B86:B87"/>
    <mergeCell ref="D86:D87"/>
    <mergeCell ref="E92:E93"/>
    <mergeCell ref="D92:D93"/>
    <mergeCell ref="B90:B91"/>
    <mergeCell ref="H104:H105"/>
    <mergeCell ref="E104:E105"/>
    <mergeCell ref="D104:D105"/>
    <mergeCell ref="B104:B105"/>
    <mergeCell ref="G104:G105"/>
    <mergeCell ref="H102:H103"/>
    <mergeCell ref="E96:E97"/>
    <mergeCell ref="H24:H25"/>
    <mergeCell ref="A11:K11"/>
    <mergeCell ref="A17:K17"/>
    <mergeCell ref="B100:B101"/>
    <mergeCell ref="D88:D89"/>
    <mergeCell ref="F94:F95"/>
    <mergeCell ref="E90:E91"/>
    <mergeCell ref="D90:D91"/>
    <mergeCell ref="E88:E89"/>
    <mergeCell ref="F92:F93"/>
    <mergeCell ref="A1:K1"/>
    <mergeCell ref="A4:K4"/>
    <mergeCell ref="A5:K5"/>
    <mergeCell ref="D42:D43"/>
    <mergeCell ref="B42:B43"/>
    <mergeCell ref="H44:H45"/>
    <mergeCell ref="G35:G36"/>
    <mergeCell ref="A8:K8"/>
    <mergeCell ref="B33:B34"/>
    <mergeCell ref="G33:G34"/>
    <mergeCell ref="A6:K6"/>
    <mergeCell ref="H106:H107"/>
    <mergeCell ref="G92:G93"/>
    <mergeCell ref="E102:E103"/>
    <mergeCell ref="G88:G89"/>
    <mergeCell ref="F90:F91"/>
    <mergeCell ref="F98:F99"/>
    <mergeCell ref="F104:F105"/>
    <mergeCell ref="H96:H97"/>
    <mergeCell ref="H88:H89"/>
    <mergeCell ref="F88:F89"/>
    <mergeCell ref="B108:B109"/>
    <mergeCell ref="G102:G103"/>
    <mergeCell ref="E108:E109"/>
    <mergeCell ref="G108:G109"/>
    <mergeCell ref="F82:F83"/>
    <mergeCell ref="G82:G83"/>
    <mergeCell ref="E82:E83"/>
    <mergeCell ref="B102:B103"/>
    <mergeCell ref="B88:B89"/>
    <mergeCell ref="G86:G87"/>
    <mergeCell ref="H58:H59"/>
    <mergeCell ref="G58:G59"/>
    <mergeCell ref="D74:D75"/>
    <mergeCell ref="H86:H87"/>
    <mergeCell ref="I70:I71"/>
    <mergeCell ref="F70:F71"/>
    <mergeCell ref="H82:H83"/>
    <mergeCell ref="D58:D59"/>
    <mergeCell ref="A19:K20"/>
    <mergeCell ref="J37:K37"/>
    <mergeCell ref="F44:F45"/>
    <mergeCell ref="H42:H43"/>
    <mergeCell ref="B44:B45"/>
    <mergeCell ref="D44:D45"/>
    <mergeCell ref="G38:G39"/>
    <mergeCell ref="G44:G45"/>
    <mergeCell ref="B35:B36"/>
    <mergeCell ref="D38:D39"/>
    <mergeCell ref="A14:K14"/>
    <mergeCell ref="B54:B55"/>
    <mergeCell ref="G54:G55"/>
    <mergeCell ref="G42:G43"/>
    <mergeCell ref="D50:D53"/>
    <mergeCell ref="D40:D41"/>
    <mergeCell ref="E40:E41"/>
    <mergeCell ref="F40:F41"/>
    <mergeCell ref="H40:H41"/>
    <mergeCell ref="B40:B41"/>
    <mergeCell ref="H56:H57"/>
    <mergeCell ref="C24:C25"/>
    <mergeCell ref="J82:J83"/>
    <mergeCell ref="F24:F25"/>
    <mergeCell ref="F35:F36"/>
    <mergeCell ref="F38:F39"/>
    <mergeCell ref="J81:K81"/>
    <mergeCell ref="J80:K80"/>
    <mergeCell ref="G66:G67"/>
    <mergeCell ref="H66:H67"/>
    <mergeCell ref="G90:G91"/>
    <mergeCell ref="H98:H99"/>
    <mergeCell ref="G98:G99"/>
    <mergeCell ref="H94:H95"/>
    <mergeCell ref="G96:G97"/>
    <mergeCell ref="H92:H93"/>
    <mergeCell ref="H90:H91"/>
    <mergeCell ref="F96:F97"/>
    <mergeCell ref="F86:F87"/>
    <mergeCell ref="B66:B67"/>
    <mergeCell ref="D66:D67"/>
    <mergeCell ref="E66:E67"/>
    <mergeCell ref="F66:F67"/>
    <mergeCell ref="B68:B69"/>
    <mergeCell ref="B70:B71"/>
    <mergeCell ref="D68:D69"/>
    <mergeCell ref="D70:D71"/>
    <mergeCell ref="J70:J71"/>
    <mergeCell ref="G68:G69"/>
    <mergeCell ref="H68:H69"/>
    <mergeCell ref="G70:G71"/>
    <mergeCell ref="H70:H71"/>
    <mergeCell ref="E50:E53"/>
    <mergeCell ref="F50:F53"/>
    <mergeCell ref="E68:E69"/>
    <mergeCell ref="E70:E71"/>
    <mergeCell ref="F68:F69"/>
    <mergeCell ref="H50:H53"/>
    <mergeCell ref="C48:C49"/>
    <mergeCell ref="B48:B49"/>
    <mergeCell ref="G48:G49"/>
    <mergeCell ref="F48:F49"/>
    <mergeCell ref="B50:B53"/>
    <mergeCell ref="B72:B73"/>
    <mergeCell ref="D72:D73"/>
    <mergeCell ref="E72:E73"/>
    <mergeCell ref="F72:F73"/>
    <mergeCell ref="H72:H73"/>
    <mergeCell ref="G72:G73"/>
  </mergeCells>
  <printOptions horizontalCentered="1"/>
  <pageMargins left="0.5905511811023623" right="0.4724409448818898" top="0.3937007874015748" bottom="0.3937007874015748" header="0.5118110236220472" footer="0.5118110236220472"/>
  <pageSetup fitToHeight="0" fitToWidth="1" horizontalDpi="600" verticalDpi="600" orientation="portrait" paperSize="9" scale="61" r:id="rId1"/>
  <rowBreaks count="2" manualBreakCount="2">
    <brk id="36" max="10" man="1"/>
    <brk id="7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杉本　浩一</cp:lastModifiedBy>
  <cp:lastPrinted>2017-09-05T10:31:57Z</cp:lastPrinted>
  <dcterms:created xsi:type="dcterms:W3CDTF">2010-03-30T05:54:21Z</dcterms:created>
  <dcterms:modified xsi:type="dcterms:W3CDTF">2017-09-05T10:32:12Z</dcterms:modified>
  <cp:category/>
  <cp:version/>
  <cp:contentType/>
  <cp:contentStatus/>
</cp:coreProperties>
</file>