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0" yWindow="30" windowWidth="10425" windowHeight="5850" tabRatio="832" activeTab="0"/>
  </bookViews>
  <sheets>
    <sheet name="sheet1" sheetId="1" r:id="rId1"/>
  </sheets>
  <definedNames>
    <definedName name="_xlnm.Print_Area" localSheetId="0">'sheet1'!$A$1:$K$23</definedName>
  </definedNames>
  <calcPr fullCalcOnLoad="1"/>
</workbook>
</file>

<file path=xl/sharedStrings.xml><?xml version="1.0" encoding="utf-8"?>
<sst xmlns="http://schemas.openxmlformats.org/spreadsheetml/2006/main" count="29" uniqueCount="27">
  <si>
    <t>（単位：百万円）</t>
  </si>
  <si>
    <t>運営費交付金</t>
  </si>
  <si>
    <t>自己収入</t>
  </si>
  <si>
    <t>事業収入</t>
  </si>
  <si>
    <t>外部資金研究費等</t>
  </si>
  <si>
    <t>その他収入</t>
  </si>
  <si>
    <t>　　収　　　　入</t>
  </si>
  <si>
    <t>区　　　　　分</t>
  </si>
  <si>
    <t>予　算　額</t>
  </si>
  <si>
    <t>　　　　　　計</t>
  </si>
  <si>
    <t>　　支　　　　出</t>
  </si>
  <si>
    <t>業務費</t>
  </si>
  <si>
    <t>技術研究経費</t>
  </si>
  <si>
    <t>職員人件費</t>
  </si>
  <si>
    <t>施設整備費</t>
  </si>
  <si>
    <t>一般管理費</t>
  </si>
  <si>
    <t>　　　　　計</t>
  </si>
  <si>
    <t>決　算　額</t>
  </si>
  <si>
    <t>備　　考</t>
  </si>
  <si>
    <t>差　　　額
（決算－予算）</t>
  </si>
  <si>
    <t>(注１)</t>
  </si>
  <si>
    <t>(注２)</t>
  </si>
  <si>
    <t>(注３)</t>
  </si>
  <si>
    <t>（注１）大規模改修工事における入札差金の発生により運営費交付金収入と施設整備費支出ともに減額となっております。</t>
  </si>
  <si>
    <t>（注３）定員に対して欠員が生じているため人件費の剰余が発生しております。</t>
  </si>
  <si>
    <t>（注２）機器整備における国庫補助金の獲得（45百万円）により増額となっております。</t>
  </si>
  <si>
    <t>平成２４年度　決算報告書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</si>
</sst>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Red]\(#,##0\)"/>
    <numFmt numFmtId="179" formatCode="#,##0_ "/>
    <numFmt numFmtId="180" formatCode="0.00&quot;千&quot;&quot;円&quot;"/>
    <numFmt numFmtId="181" formatCode="0&quot;千&quot;&quot;円&quot;"/>
    <numFmt numFmtId="182" formatCode="#,##0_ ;[Red]\-#,##0\ "/>
  </numFmts>
  <fonts count="2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2"/>
      <name val="ＭＳ Ｐゴシック"/>
      <family val="3"/>
    </font>
    <font>
      <sz val="12"/>
      <name val="ＭＳ Ｐゴシック"/>
      <family val="3"/>
    </font>
    <font>
      <sz val="9"/>
      <name val="ＭＳ Ｐゴシック"/>
      <family val="3"/>
    </font>
    <font>
      <b/>
      <sz val="16"/>
      <color indexed="8"/>
      <name val="ＭＳ 明朝"/>
      <family val="1"/>
    </font>
    <font>
      <b/>
      <sz val="16"/>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51">
    <xf numFmtId="0" fontId="0" fillId="0" borderId="0" xfId="0"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Font="1" applyBorder="1" applyAlignment="1">
      <alignment vertical="center"/>
    </xf>
    <xf numFmtId="38" fontId="0" fillId="0" borderId="15" xfId="49" applyFont="1" applyBorder="1" applyAlignment="1">
      <alignment horizontal="center" vertical="center"/>
    </xf>
    <xf numFmtId="0" fontId="0" fillId="0" borderId="16"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38" fontId="0" fillId="0" borderId="0" xfId="49" applyFont="1" applyAlignment="1">
      <alignment horizontal="left" vertical="center"/>
    </xf>
    <xf numFmtId="38" fontId="0" fillId="0" borderId="17" xfId="49" applyFont="1" applyBorder="1" applyAlignment="1">
      <alignment horizontal="left" vertical="center"/>
    </xf>
    <xf numFmtId="38" fontId="0" fillId="0" borderId="17" xfId="49" applyFont="1" applyBorder="1" applyAlignment="1">
      <alignment horizontal="left" vertical="center" indent="3"/>
    </xf>
    <xf numFmtId="38" fontId="0" fillId="0" borderId="18" xfId="49" applyFont="1" applyBorder="1" applyAlignment="1">
      <alignment horizontal="left" vertical="center" indent="3"/>
    </xf>
    <xf numFmtId="38" fontId="0" fillId="0" borderId="19" xfId="49" applyFont="1" applyBorder="1" applyAlignment="1">
      <alignment horizontal="left" vertical="center" indent="3"/>
    </xf>
    <xf numFmtId="38" fontId="0" fillId="0" borderId="17" xfId="49" applyFont="1" applyBorder="1" applyAlignment="1">
      <alignment horizontal="left" vertical="center" indent="4"/>
    </xf>
    <xf numFmtId="38" fontId="0" fillId="0" borderId="0" xfId="49" applyFont="1" applyAlignment="1">
      <alignment horizontal="right" vertical="center"/>
    </xf>
    <xf numFmtId="38" fontId="0" fillId="0" borderId="15" xfId="49" applyFont="1" applyBorder="1" applyAlignment="1">
      <alignment horizontal="center" vertical="center" wrapText="1"/>
    </xf>
    <xf numFmtId="38" fontId="22" fillId="0" borderId="17" xfId="49" applyFont="1" applyBorder="1" applyAlignment="1">
      <alignment vertical="center"/>
    </xf>
    <xf numFmtId="38" fontId="22" fillId="0" borderId="17" xfId="49" applyFont="1" applyBorder="1" applyAlignment="1">
      <alignment horizontal="left" vertical="center"/>
    </xf>
    <xf numFmtId="38" fontId="22" fillId="0" borderId="17" xfId="49" applyFont="1" applyBorder="1" applyAlignment="1">
      <alignment horizontal="right" vertical="center"/>
    </xf>
    <xf numFmtId="38" fontId="22" fillId="0" borderId="18" xfId="49" applyFont="1" applyBorder="1" applyAlignment="1">
      <alignment vertical="center"/>
    </xf>
    <xf numFmtId="0" fontId="22" fillId="0" borderId="18" xfId="49" applyNumberFormat="1" applyFont="1" applyBorder="1" applyAlignment="1">
      <alignment horizontal="right" vertical="center"/>
    </xf>
    <xf numFmtId="38" fontId="22" fillId="0" borderId="19" xfId="49" applyFont="1" applyBorder="1" applyAlignment="1">
      <alignment vertical="center"/>
    </xf>
    <xf numFmtId="38" fontId="22" fillId="0" borderId="19" xfId="49" applyFont="1" applyBorder="1" applyAlignment="1">
      <alignment horizontal="right" vertical="center"/>
    </xf>
    <xf numFmtId="38" fontId="22" fillId="0" borderId="20" xfId="49" applyFont="1" applyBorder="1" applyAlignment="1">
      <alignment vertical="center"/>
    </xf>
    <xf numFmtId="38" fontId="22" fillId="0" borderId="21" xfId="49" applyFont="1" applyBorder="1" applyAlignment="1">
      <alignment vertical="center"/>
    </xf>
    <xf numFmtId="38" fontId="22" fillId="0" borderId="22" xfId="49" applyFont="1" applyBorder="1" applyAlignment="1">
      <alignment vertical="center"/>
    </xf>
    <xf numFmtId="38" fontId="22" fillId="0" borderId="11" xfId="49" applyFont="1" applyBorder="1" applyAlignment="1">
      <alignment vertical="center"/>
    </xf>
    <xf numFmtId="38" fontId="22" fillId="0" borderId="12" xfId="49" applyFont="1" applyBorder="1" applyAlignment="1">
      <alignment vertical="center"/>
    </xf>
    <xf numFmtId="38" fontId="22" fillId="0" borderId="16" xfId="49" applyFont="1" applyBorder="1" applyAlignment="1">
      <alignment vertical="center"/>
    </xf>
    <xf numFmtId="38" fontId="23" fillId="0" borderId="17" xfId="49" applyFont="1" applyBorder="1" applyAlignment="1">
      <alignment horizontal="center" vertical="center"/>
    </xf>
    <xf numFmtId="0" fontId="23" fillId="0" borderId="0" xfId="0" applyFont="1" applyAlignment="1">
      <alignment vertical="center"/>
    </xf>
    <xf numFmtId="0" fontId="21" fillId="0" borderId="0" xfId="0" applyFont="1" applyBorder="1" applyAlignment="1">
      <alignment horizontal="center" vertical="center"/>
    </xf>
    <xf numFmtId="0" fontId="0" fillId="0" borderId="13" xfId="0" applyBorder="1" applyAlignment="1">
      <alignment horizontal="left" vertical="center"/>
    </xf>
    <xf numFmtId="0" fontId="0" fillId="0" borderId="23" xfId="0" applyBorder="1" applyAlignment="1">
      <alignment horizontal="left" vertical="center"/>
    </xf>
    <xf numFmtId="38" fontId="22" fillId="0" borderId="20" xfId="49" applyFont="1" applyBorder="1" applyAlignment="1">
      <alignment vertical="center"/>
    </xf>
    <xf numFmtId="38" fontId="22" fillId="0" borderId="17" xfId="49" applyFont="1" applyBorder="1" applyAlignment="1">
      <alignment vertical="center"/>
    </xf>
    <xf numFmtId="38" fontId="0" fillId="0" borderId="24" xfId="49" applyFont="1" applyBorder="1" applyAlignment="1">
      <alignment horizontal="center" vertical="center"/>
    </xf>
    <xf numFmtId="38" fontId="0" fillId="0" borderId="15" xfId="49" applyFont="1" applyBorder="1" applyAlignment="1">
      <alignment horizontal="center" vertical="center"/>
    </xf>
    <xf numFmtId="38" fontId="0" fillId="0" borderId="25" xfId="49" applyFont="1" applyBorder="1" applyAlignment="1">
      <alignment horizontal="center" vertical="center"/>
    </xf>
    <xf numFmtId="0" fontId="21" fillId="0" borderId="0" xfId="0" applyFont="1"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0" xfId="0" applyBorder="1" applyAlignment="1">
      <alignment horizontal="left" vertical="center"/>
    </xf>
    <xf numFmtId="0" fontId="0" fillId="0" borderId="28"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0</xdr:row>
      <xdr:rowOff>66675</xdr:rowOff>
    </xdr:from>
    <xdr:to>
      <xdr:col>10</xdr:col>
      <xdr:colOff>266700</xdr:colOff>
      <xdr:row>1</xdr:row>
      <xdr:rowOff>123825</xdr:rowOff>
    </xdr:to>
    <xdr:sp>
      <xdr:nvSpPr>
        <xdr:cNvPr id="1" name="テキスト ボックス 2"/>
        <xdr:cNvSpPr txBox="1">
          <a:spLocks noChangeArrowheads="1"/>
        </xdr:cNvSpPr>
      </xdr:nvSpPr>
      <xdr:spPr>
        <a:xfrm>
          <a:off x="5248275" y="66675"/>
          <a:ext cx="1104900" cy="3905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600" b="1" i="0" u="none" baseline="0">
              <a:solidFill>
                <a:srgbClr val="000000"/>
              </a:solidFill>
              <a:latin typeface="ＭＳ 明朝"/>
              <a:ea typeface="ＭＳ 明朝"/>
              <a:cs typeface="ＭＳ 明朝"/>
            </a:rPr>
            <a:t>資料１０</a:t>
          </a:r>
          <a:r>
            <a:rPr lang="en-US" cap="none" sz="1600" b="1"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
  <sheetViews>
    <sheetView tabSelected="1" view="pageBreakPreview" zoomScale="85" zoomScaleSheetLayoutView="85" zoomScalePageLayoutView="0" workbookViewId="0" topLeftCell="A1">
      <selection activeCell="F4" sqref="F4"/>
    </sheetView>
  </sheetViews>
  <sheetFormatPr defaultColWidth="9.00390625" defaultRowHeight="26.25" customHeight="1"/>
  <cols>
    <col min="1" max="1" width="3.375" style="0" customWidth="1"/>
    <col min="2" max="2" width="4.625" style="0" customWidth="1"/>
    <col min="3" max="3" width="4.50390625" style="0" customWidth="1"/>
    <col min="4" max="4" width="7.75390625" style="0" customWidth="1"/>
    <col min="5" max="5" width="12.75390625" style="0" customWidth="1"/>
    <col min="6" max="6" width="13.75390625" style="14" customWidth="1"/>
    <col min="7" max="7" width="3.00390625" style="14" customWidth="1"/>
    <col min="8" max="8" width="13.875" style="14" customWidth="1"/>
    <col min="9" max="9" width="3.00390625" style="14" customWidth="1"/>
    <col min="10" max="10" width="13.25390625" style="14" customWidth="1"/>
    <col min="11" max="11" width="9.875" style="14" customWidth="1"/>
  </cols>
  <sheetData>
    <row r="1" spans="1:11" ht="26.25" customHeight="1">
      <c r="A1" s="45" t="s">
        <v>26</v>
      </c>
      <c r="B1" s="45"/>
      <c r="C1" s="45"/>
      <c r="D1" s="45"/>
      <c r="E1" s="45"/>
      <c r="F1" s="45"/>
      <c r="G1" s="45"/>
      <c r="H1" s="45"/>
      <c r="I1" s="45"/>
      <c r="J1" s="45"/>
      <c r="K1" s="45"/>
    </row>
    <row r="2" spans="1:11" ht="26.25" customHeight="1">
      <c r="A2" s="37"/>
      <c r="B2" s="37"/>
      <c r="C2" s="37"/>
      <c r="D2" s="37"/>
      <c r="E2" s="37"/>
      <c r="F2" s="37"/>
      <c r="G2" s="37"/>
      <c r="H2" s="37"/>
      <c r="I2" s="37"/>
      <c r="J2" s="37"/>
      <c r="K2" s="37"/>
    </row>
    <row r="3" spans="1:11" ht="14.25">
      <c r="A3" s="37"/>
      <c r="B3" s="37"/>
      <c r="C3" s="37"/>
      <c r="D3" s="37"/>
      <c r="E3" s="37"/>
      <c r="F3" s="37"/>
      <c r="G3" s="37"/>
      <c r="H3" s="37"/>
      <c r="I3" s="37"/>
      <c r="J3" s="37"/>
      <c r="K3" s="37"/>
    </row>
    <row r="4" spans="6:11" ht="26.25" customHeight="1" thickBot="1">
      <c r="F4" s="20"/>
      <c r="G4" s="20"/>
      <c r="H4" s="20"/>
      <c r="I4" s="20"/>
      <c r="J4" s="20"/>
      <c r="K4" s="20" t="s">
        <v>0</v>
      </c>
    </row>
    <row r="5" spans="1:11" s="3" customFormat="1" ht="36.75" customHeight="1" thickBot="1">
      <c r="A5" s="46" t="s">
        <v>7</v>
      </c>
      <c r="B5" s="47"/>
      <c r="C5" s="47"/>
      <c r="D5" s="47"/>
      <c r="E5" s="48"/>
      <c r="F5" s="44" t="s">
        <v>8</v>
      </c>
      <c r="G5" s="43"/>
      <c r="H5" s="42" t="s">
        <v>17</v>
      </c>
      <c r="I5" s="43"/>
      <c r="J5" s="21" t="s">
        <v>19</v>
      </c>
      <c r="K5" s="9" t="s">
        <v>18</v>
      </c>
    </row>
    <row r="6" spans="1:11" ht="26.25" customHeight="1">
      <c r="A6" s="5"/>
      <c r="B6" s="2" t="s">
        <v>6</v>
      </c>
      <c r="C6" s="2"/>
      <c r="D6" s="2"/>
      <c r="E6" s="8"/>
      <c r="F6" s="29"/>
      <c r="G6" s="22"/>
      <c r="H6" s="32"/>
      <c r="I6" s="22"/>
      <c r="J6" s="23"/>
      <c r="K6" s="15"/>
    </row>
    <row r="7" spans="1:11" ht="26.25" customHeight="1">
      <c r="A7" s="5"/>
      <c r="B7" s="1"/>
      <c r="C7" s="1" t="s">
        <v>1</v>
      </c>
      <c r="D7" s="1"/>
      <c r="E7" s="8"/>
      <c r="F7" s="29">
        <v>1920</v>
      </c>
      <c r="G7" s="22"/>
      <c r="H7" s="32">
        <v>1885</v>
      </c>
      <c r="I7" s="22"/>
      <c r="J7" s="24">
        <f>H7-F7</f>
        <v>-35</v>
      </c>
      <c r="K7" s="35" t="s">
        <v>20</v>
      </c>
    </row>
    <row r="8" spans="1:11" ht="26.25" customHeight="1">
      <c r="A8" s="5"/>
      <c r="B8" s="1"/>
      <c r="C8" s="1" t="s">
        <v>2</v>
      </c>
      <c r="D8" s="1"/>
      <c r="E8" s="8"/>
      <c r="F8" s="29">
        <f>SUM(F9:G11)</f>
        <v>363</v>
      </c>
      <c r="G8" s="22"/>
      <c r="H8" s="32">
        <f>SUM(H9:H11)</f>
        <v>454</v>
      </c>
      <c r="I8" s="22"/>
      <c r="J8" s="24">
        <f aca="true" t="shared" si="0" ref="J8:J20">H8-F8</f>
        <v>91</v>
      </c>
      <c r="K8" s="16"/>
    </row>
    <row r="9" spans="1:12" ht="26.25" customHeight="1">
      <c r="A9" s="5"/>
      <c r="B9" s="1"/>
      <c r="C9" s="1"/>
      <c r="D9" s="1" t="s">
        <v>3</v>
      </c>
      <c r="E9" s="8"/>
      <c r="F9" s="40">
        <v>260</v>
      </c>
      <c r="G9" s="41"/>
      <c r="H9" s="40">
        <v>279</v>
      </c>
      <c r="I9" s="41"/>
      <c r="J9" s="24">
        <f>H9-F9</f>
        <v>19</v>
      </c>
      <c r="K9" s="19"/>
      <c r="L9" s="4"/>
    </row>
    <row r="10" spans="1:11" ht="26.25" customHeight="1">
      <c r="A10" s="5"/>
      <c r="B10" s="1"/>
      <c r="C10" s="1"/>
      <c r="D10" s="1" t="s">
        <v>4</v>
      </c>
      <c r="E10" s="8"/>
      <c r="F10" s="40">
        <v>43</v>
      </c>
      <c r="G10" s="41"/>
      <c r="H10" s="40">
        <v>58</v>
      </c>
      <c r="I10" s="41"/>
      <c r="J10" s="24">
        <f>H10-F10</f>
        <v>15</v>
      </c>
      <c r="K10" s="19"/>
    </row>
    <row r="11" spans="1:11" ht="26.25" customHeight="1">
      <c r="A11" s="5"/>
      <c r="B11" s="1"/>
      <c r="C11" s="1"/>
      <c r="D11" s="1" t="s">
        <v>5</v>
      </c>
      <c r="E11" s="8"/>
      <c r="F11" s="40">
        <v>60</v>
      </c>
      <c r="G11" s="41"/>
      <c r="H11" s="40">
        <v>117</v>
      </c>
      <c r="I11" s="41"/>
      <c r="J11" s="24">
        <f>H11-F11</f>
        <v>57</v>
      </c>
      <c r="K11" s="35" t="s">
        <v>21</v>
      </c>
    </row>
    <row r="12" spans="1:11" ht="26.25" customHeight="1">
      <c r="A12" s="10"/>
      <c r="B12" s="11"/>
      <c r="C12" s="49" t="s">
        <v>9</v>
      </c>
      <c r="D12" s="49"/>
      <c r="E12" s="50"/>
      <c r="F12" s="30">
        <f>F7+F8</f>
        <v>2283</v>
      </c>
      <c r="G12" s="25"/>
      <c r="H12" s="34">
        <f>H7+H8</f>
        <v>2339</v>
      </c>
      <c r="I12" s="25"/>
      <c r="J12" s="26">
        <f t="shared" si="0"/>
        <v>56</v>
      </c>
      <c r="K12" s="17"/>
    </row>
    <row r="13" spans="1:11" ht="26.25" customHeight="1">
      <c r="A13" s="5"/>
      <c r="B13" s="2" t="s">
        <v>10</v>
      </c>
      <c r="C13" s="2"/>
      <c r="D13" s="2"/>
      <c r="E13" s="8"/>
      <c r="F13" s="29"/>
      <c r="G13" s="22"/>
      <c r="H13" s="32"/>
      <c r="I13" s="22"/>
      <c r="J13" s="24"/>
      <c r="K13" s="16"/>
    </row>
    <row r="14" spans="1:11" ht="26.25" customHeight="1">
      <c r="A14" s="5"/>
      <c r="B14" s="12"/>
      <c r="C14" s="12" t="s">
        <v>11</v>
      </c>
      <c r="D14" s="12"/>
      <c r="E14" s="13"/>
      <c r="F14" s="29">
        <f>SUM(F15:G17)</f>
        <v>1837</v>
      </c>
      <c r="G14" s="22"/>
      <c r="H14" s="32">
        <f>SUM(H15:H17)</f>
        <v>1789</v>
      </c>
      <c r="I14" s="22"/>
      <c r="J14" s="24">
        <f t="shared" si="0"/>
        <v>-48</v>
      </c>
      <c r="K14" s="16"/>
    </row>
    <row r="15" spans="1:11" ht="26.25" customHeight="1">
      <c r="A15" s="5"/>
      <c r="B15" s="12"/>
      <c r="C15" s="12"/>
      <c r="D15" s="12" t="s">
        <v>12</v>
      </c>
      <c r="E15" s="13"/>
      <c r="F15" s="40">
        <v>643</v>
      </c>
      <c r="G15" s="41"/>
      <c r="H15" s="40">
        <v>674</v>
      </c>
      <c r="I15" s="41"/>
      <c r="J15" s="24">
        <f>H15-F15</f>
        <v>31</v>
      </c>
      <c r="K15" s="19"/>
    </row>
    <row r="16" spans="1:11" ht="26.25" customHeight="1">
      <c r="A16" s="5"/>
      <c r="B16" s="12"/>
      <c r="C16" s="12"/>
      <c r="D16" s="12" t="s">
        <v>4</v>
      </c>
      <c r="E16" s="13"/>
      <c r="F16" s="40">
        <v>32</v>
      </c>
      <c r="G16" s="41"/>
      <c r="H16" s="40">
        <v>42</v>
      </c>
      <c r="I16" s="41"/>
      <c r="J16" s="24">
        <f>H16-F16</f>
        <v>10</v>
      </c>
      <c r="K16" s="19"/>
    </row>
    <row r="17" spans="1:11" ht="26.25" customHeight="1">
      <c r="A17" s="5"/>
      <c r="B17" s="12"/>
      <c r="C17" s="12"/>
      <c r="D17" s="12" t="s">
        <v>13</v>
      </c>
      <c r="E17" s="13"/>
      <c r="F17" s="40">
        <v>1162</v>
      </c>
      <c r="G17" s="41"/>
      <c r="H17" s="40">
        <v>1073</v>
      </c>
      <c r="I17" s="41"/>
      <c r="J17" s="24">
        <f>H17-F17</f>
        <v>-89</v>
      </c>
      <c r="K17" s="35" t="s">
        <v>22</v>
      </c>
    </row>
    <row r="18" spans="1:11" ht="26.25" customHeight="1">
      <c r="A18" s="5"/>
      <c r="B18" s="12"/>
      <c r="C18" s="12" t="s">
        <v>14</v>
      </c>
      <c r="D18" s="12"/>
      <c r="E18" s="13"/>
      <c r="F18" s="29">
        <v>89</v>
      </c>
      <c r="G18" s="22"/>
      <c r="H18" s="32">
        <v>47</v>
      </c>
      <c r="I18" s="22"/>
      <c r="J18" s="24">
        <f t="shared" si="0"/>
        <v>-42</v>
      </c>
      <c r="K18" s="35" t="s">
        <v>20</v>
      </c>
    </row>
    <row r="19" spans="1:11" ht="26.25" customHeight="1">
      <c r="A19" s="5"/>
      <c r="B19" s="12"/>
      <c r="C19" s="12" t="s">
        <v>15</v>
      </c>
      <c r="D19" s="12"/>
      <c r="E19" s="13"/>
      <c r="F19" s="29">
        <v>357</v>
      </c>
      <c r="G19" s="22"/>
      <c r="H19" s="32">
        <v>334</v>
      </c>
      <c r="I19" s="22"/>
      <c r="J19" s="24">
        <f t="shared" si="0"/>
        <v>-23</v>
      </c>
      <c r="K19" s="16"/>
    </row>
    <row r="20" spans="1:11" ht="26.25" customHeight="1" thickBot="1">
      <c r="A20" s="6"/>
      <c r="B20" s="7"/>
      <c r="C20" s="38" t="s">
        <v>16</v>
      </c>
      <c r="D20" s="38"/>
      <c r="E20" s="39"/>
      <c r="F20" s="31">
        <f>F14+F18+F19</f>
        <v>2283</v>
      </c>
      <c r="G20" s="27"/>
      <c r="H20" s="33">
        <f>H14+H18+H19</f>
        <v>2170</v>
      </c>
      <c r="I20" s="27"/>
      <c r="J20" s="28">
        <f t="shared" si="0"/>
        <v>-113</v>
      </c>
      <c r="K20" s="18"/>
    </row>
    <row r="21" ht="13.5">
      <c r="A21" s="36" t="s">
        <v>23</v>
      </c>
    </row>
    <row r="22" ht="13.5">
      <c r="A22" s="36" t="s">
        <v>25</v>
      </c>
    </row>
    <row r="23" ht="13.5">
      <c r="A23" s="36" t="s">
        <v>24</v>
      </c>
    </row>
  </sheetData>
  <sheetProtection/>
  <mergeCells count="18">
    <mergeCell ref="F17:G17"/>
    <mergeCell ref="F11:G11"/>
    <mergeCell ref="H17:I17"/>
    <mergeCell ref="F5:G5"/>
    <mergeCell ref="A1:K1"/>
    <mergeCell ref="A5:E5"/>
    <mergeCell ref="C12:E12"/>
    <mergeCell ref="H16:I16"/>
    <mergeCell ref="C20:E20"/>
    <mergeCell ref="F9:G9"/>
    <mergeCell ref="F10:G10"/>
    <mergeCell ref="F15:G15"/>
    <mergeCell ref="F16:G16"/>
    <mergeCell ref="H5:I5"/>
    <mergeCell ref="H11:I11"/>
    <mergeCell ref="H9:I9"/>
    <mergeCell ref="H10:I10"/>
    <mergeCell ref="H15:I15"/>
  </mergeCells>
  <printOptions/>
  <pageMargins left="0.89" right="0.29"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職員端末機１９年度３月調達</dc:creator>
  <cp:keywords/>
  <dc:description/>
  <cp:lastModifiedBy>大阪府庁</cp:lastModifiedBy>
  <cp:lastPrinted>2013-07-24T03:53:03Z</cp:lastPrinted>
  <dcterms:created xsi:type="dcterms:W3CDTF">2012-03-06T00:25:16Z</dcterms:created>
  <dcterms:modified xsi:type="dcterms:W3CDTF">2013-08-16T08:06:22Z</dcterms:modified>
  <cp:category/>
  <cp:version/>
  <cp:contentType/>
  <cp:contentStatus/>
</cp:coreProperties>
</file>