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4770" windowHeight="4590" activeTab="0"/>
  </bookViews>
  <sheets>
    <sheet name="財務諸表の概要" sheetId="1" r:id="rId1"/>
  </sheets>
  <definedNames>
    <definedName name="_xlnm.Print_Area" localSheetId="0">'財務諸表の概要'!$A$4:$H$66</definedName>
  </definedNames>
  <calcPr fullCalcOnLoad="1"/>
</workbook>
</file>

<file path=xl/sharedStrings.xml><?xml version="1.0" encoding="utf-8"?>
<sst xmlns="http://schemas.openxmlformats.org/spreadsheetml/2006/main" count="55" uniqueCount="51">
  <si>
    <t>営業収益</t>
  </si>
  <si>
    <t>営業費用</t>
  </si>
  <si>
    <t>【資産の部】</t>
  </si>
  <si>
    <t>【負債の部】</t>
  </si>
  <si>
    <t>固定資産</t>
  </si>
  <si>
    <t>固定負債</t>
  </si>
  <si>
    <t>流動資産</t>
  </si>
  <si>
    <t>流動負債</t>
  </si>
  <si>
    <t>【資本の部】</t>
  </si>
  <si>
    <t>資本金</t>
  </si>
  <si>
    <t>資本剰余金</t>
  </si>
  <si>
    <t>利益剰余金</t>
  </si>
  <si>
    <t>計</t>
  </si>
  <si>
    <t>当期純利益</t>
  </si>
  <si>
    <r>
      <t>Ⅰ 業務活動による</t>
    </r>
    <r>
      <rPr>
        <sz val="10"/>
        <rFont val="ＭＳ 明朝"/>
        <family val="1"/>
      </rPr>
      <t>キャッシュ・フロー</t>
    </r>
  </si>
  <si>
    <r>
      <t>Ⅱ 投資活動による</t>
    </r>
    <r>
      <rPr>
        <sz val="10"/>
        <rFont val="ＭＳ 明朝"/>
        <family val="1"/>
      </rPr>
      <t>キャッシュ・フロー</t>
    </r>
  </si>
  <si>
    <r>
      <t>Ⅲ 財務活動による</t>
    </r>
    <r>
      <rPr>
        <sz val="10"/>
        <rFont val="ＭＳ 明朝"/>
        <family val="1"/>
      </rPr>
      <t>キャッシュ・フロー</t>
    </r>
  </si>
  <si>
    <t>Ⅴ 資金期首残高</t>
  </si>
  <si>
    <t>Ⅵ 資金期末残高</t>
  </si>
  <si>
    <t>Ⅰ 業務費用</t>
  </si>
  <si>
    <t>（うち減価償却充当補助金相当額</t>
  </si>
  <si>
    <t>（１）損益計算書上の費用</t>
  </si>
  <si>
    <t>（２）自己収入等（控除）</t>
  </si>
  <si>
    <t>Ⅱ 引当外退職給付増加見積額</t>
  </si>
  <si>
    <t>Ⅲ 機会費用</t>
  </si>
  <si>
    <t>Ⅳ 行政サービス実施コスト</t>
  </si>
  <si>
    <t>　　　　</t>
  </si>
  <si>
    <t>収益総額</t>
  </si>
  <si>
    <t>営業外収益等</t>
  </si>
  <si>
    <t>費用総額</t>
  </si>
  <si>
    <t>営業外費用等</t>
  </si>
  <si>
    <t>当期総利益</t>
  </si>
  <si>
    <t>≪行政サービス実施コスト計算書≫</t>
  </si>
  <si>
    <t>　　法人の業務運営に関して、行政サービス実施コストに係る情報を集約して表示</t>
  </si>
  <si>
    <t>≪キャッシュ・フロー計算書≫</t>
  </si>
  <si>
    <t>≪損益計算書≫</t>
  </si>
  <si>
    <t>≪貸借対照表≫</t>
  </si>
  <si>
    <t>Ⅳ 資金増加額</t>
  </si>
  <si>
    <t>＊当期総利益の８.６億円は、積立金として処分する。</t>
  </si>
  <si>
    <t>　　一定期間（２０年度）における現金・預金（キャッシュ）の増減を活動区分別に表示</t>
  </si>
  <si>
    <t>　　　　</t>
  </si>
  <si>
    <t>　　２1年３月３１日における法人の資産、負債、資本の状況を表示</t>
  </si>
  <si>
    <t>　　　　　</t>
  </si>
  <si>
    <t>　　　　</t>
  </si>
  <si>
    <t xml:space="preserve">          </t>
  </si>
  <si>
    <t>　　</t>
  </si>
  <si>
    <t>　　　　</t>
  </si>
  <si>
    <t>　　　</t>
  </si>
  <si>
    <t>　　　　</t>
  </si>
  <si>
    <t>　　法人のすべての収益とこれに対応するすべての費用を記載し、当期純利益</t>
  </si>
  <si>
    <t>　　及び総利益を表示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</si>
</sst>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;&quot;△ &quot;#,##0&quot;件&quot;"/>
    <numFmt numFmtId="177" formatCode="0.0%"/>
    <numFmt numFmtId="178" formatCode="#,##0;&quot;△ &quot;#,##0"/>
    <numFmt numFmtId="179" formatCode="#,##0&quot;人&quot;;&quot;△ &quot;#,##0&quot;人&quot;"/>
    <numFmt numFmtId="180" formatCode="#,##0&quot;回&quot;;&quot;△ &quot;#,##0&quot;回&quot;"/>
    <numFmt numFmtId="181" formatCode="#,##0.0;&quot;△ &quot;#,##0.0"/>
    <numFmt numFmtId="182" formatCode="#,##0.0&quot;億&quot;&quot;円&quot;;&quot;△ &quot;#,##0.0&quot;億&quot;&quot;円&quot;"/>
    <numFmt numFmtId="183" formatCode="#,##0.0&quot; &quot;;&quot;Δ&quot;#,##0.0&quot; &quot;"/>
    <numFmt numFmtId="184" formatCode="0.0_);[Red]\(0.0\)"/>
    <numFmt numFmtId="185" formatCode="#,##0.0&quot;億円　&quot;;&quot;Δ&quot;#,##0.0&quot;億円　&quot;"/>
    <numFmt numFmtId="186" formatCode="#,##0.0&quot;億円 &quot;;&quot;Δ&quot;#,##0.0&quot;億円 &quot;"/>
    <numFmt numFmtId="187" formatCode="#,##0.0&quot;億円）&quot;;&quot;Δ&quot;#,##0.0&quot;億円）&quot;"/>
    <numFmt numFmtId="188" formatCode="#,##0.0&quot; &quot;;&quot;▲&quot;#,##0.0&quot; &quot;"/>
    <numFmt numFmtId="189" formatCode="#,##0.0&quot;億円　&quot;;&quot;▲&quot;#,##0.0&quot;億円　&quot;"/>
    <numFmt numFmtId="190" formatCode="#,##0.0&quot;億円 &quot;;&quot;▲&quot;#,##0.0&quot;億円 &quot;"/>
    <numFmt numFmtId="191" formatCode="0.0_ "/>
    <numFmt numFmtId="192" formatCode="#,##0;&quot;△&quot;#,##0"/>
    <numFmt numFmtId="193" formatCode="&quot;平成&quot;#,##0&quot;年度　決算概要説明資料&quot;"/>
    <numFmt numFmtId="194" formatCode="&quot;平成&quot;#,##0&quot;年度&quot;"/>
    <numFmt numFmtId="195" formatCode="#,##0&quot;床&quot;;&quot;△&quot;#,##0&quot;床&quot;"/>
    <numFmt numFmtId="196" formatCode="#,##0.0%;&quot;△&quot;#,##0.0%"/>
    <numFmt numFmtId="197" formatCode="#,##0&quot;人&quot;;&quot;△&quot;#,##0&quot;人&quot;"/>
    <numFmt numFmtId="198" formatCode="#,##0&quot;日&quot;;&quot;△&quot;#,##0&quot;非&quot;"/>
    <numFmt numFmtId="199" formatCode="#,##0.0&quot;日&quot;;&quot;△&quot;#,##0.0&quot;日&quot;"/>
    <numFmt numFmtId="200" formatCode="#,##0&quot;円&quot;;&quot;△&quot;#,##0&quot;円&quot;"/>
    <numFmt numFmtId="201" formatCode="#,##0&quot;日&quot;;&quot;△&quot;#,##0&quot;日&quot;"/>
    <numFmt numFmtId="202" formatCode="#,##0&quot;件&quot;;&quot;△&quot;#,##0&quot;件&quot;"/>
    <numFmt numFmtId="203" formatCode="#,##0.0&quot;人&quot;;&quot;△&quot;#,##0.0&quot;人&quot;"/>
    <numFmt numFmtId="204" formatCode="[$-411]gee\.mm\.dd"/>
    <numFmt numFmtId="205" formatCode="[$-411]gee\.mm\.dd&quot;現在&quot;"/>
    <numFmt numFmtId="206" formatCode="#,##0.0"/>
    <numFmt numFmtId="207" formatCode="&quot;(&quot;#,##0;&quot;(△&quot;#,##0"/>
    <numFmt numFmtId="208" formatCode="&quot;（&quot;#,##0;&quot;（△&quot;#,##0"/>
    <numFmt numFmtId="209" formatCode="#,##0&quot;)&quot;;&quot;△&quot;#,##0&quot;)&quot;"/>
    <numFmt numFmtId="210" formatCode="#,##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  <numFmt numFmtId="216" formatCode="#,##0.0;&quot;▲ &quot;#,##0.0"/>
    <numFmt numFmtId="217" formatCode="#,##0;&quot;▲ &quot;#,##0"/>
    <numFmt numFmtId="218" formatCode="0.0;&quot;▲ &quot;0.0"/>
    <numFmt numFmtId="219" formatCode="#,##0.0\P;&quot;▲ &quot;#,##0.0\P"/>
    <numFmt numFmtId="220" formatCode="0;&quot;▲ &quot;0"/>
    <numFmt numFmtId="221" formatCode="#,##0&quot;百&quot;&quot;万&quot;&quot;円&quot;;&quot;▲ &quot;#,##0&quot;百&quot;&quot;万&quot;&quot;円&quot;"/>
    <numFmt numFmtId="222" formatCode="[$-411]ggge&quot;年&quot;m&quot;月&quot;d&quot;日&quot;;@"/>
    <numFmt numFmtId="223" formatCode="[$-411]ge\.m\.d;@"/>
    <numFmt numFmtId="224" formatCode="0_);[Red]\(0\)"/>
    <numFmt numFmtId="225" formatCode="#,##0_);[Red]\(#,##0\)"/>
  </numFmts>
  <fonts count="32">
    <font>
      <sz val="11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color indexed="12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10.5"/>
      <color indexed="12"/>
      <name val="ＭＳ 明朝"/>
      <family val="1"/>
    </font>
    <font>
      <b/>
      <sz val="10.5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8"/>
      <name val="ＭＳ 明朝"/>
      <family val="1"/>
    </font>
    <font>
      <sz val="16"/>
      <color indexed="8"/>
      <name val="Times New Roman"/>
      <family val="1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sz val="3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2.75"/>
      <name val="ＭＳ Ｐゴシック"/>
      <family val="3"/>
    </font>
    <font>
      <sz val="1"/>
      <name val="ＭＳ Ｐゴシック"/>
      <family val="3"/>
    </font>
    <font>
      <sz val="1.25"/>
      <name val="ＭＳ Ｐゴシック"/>
      <family val="3"/>
    </font>
    <font>
      <sz val="2.5"/>
      <name val="ＭＳ Ｐゴシック"/>
      <family val="3"/>
    </font>
    <font>
      <sz val="3.5"/>
      <name val="ＭＳ Ｐゴシック"/>
      <family val="3"/>
    </font>
    <font>
      <sz val="2.25"/>
      <name val="ＭＳ Ｐゴシック"/>
      <family val="3"/>
    </font>
    <font>
      <sz val="3.75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85" fontId="9" fillId="0" borderId="0" xfId="0" applyNumberFormat="1" applyFont="1" applyBorder="1" applyAlignment="1">
      <alignment horizontal="right" vertical="center"/>
    </xf>
    <xf numFmtId="185" fontId="9" fillId="0" borderId="0" xfId="0" applyNumberFormat="1" applyFont="1" applyAlignment="1">
      <alignment vertical="center"/>
    </xf>
    <xf numFmtId="185" fontId="12" fillId="0" borderId="0" xfId="0" applyNumberFormat="1" applyFont="1" applyBorder="1" applyAlignment="1">
      <alignment horizontal="right" vertical="center"/>
    </xf>
    <xf numFmtId="186" fontId="12" fillId="0" borderId="0" xfId="0" applyNumberFormat="1" applyFont="1" applyBorder="1" applyAlignment="1">
      <alignment horizontal="right" vertical="center"/>
    </xf>
    <xf numFmtId="187" fontId="9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185" fontId="9" fillId="0" borderId="0" xfId="0" applyNumberFormat="1" applyFont="1" applyFill="1" applyBorder="1" applyAlignment="1">
      <alignment horizontal="right" vertical="center"/>
    </xf>
    <xf numFmtId="185" fontId="9" fillId="2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89" fontId="9" fillId="0" borderId="0" xfId="0" applyNumberFormat="1" applyFont="1" applyBorder="1" applyAlignment="1">
      <alignment horizontal="right" vertical="center"/>
    </xf>
    <xf numFmtId="190" fontId="9" fillId="0" borderId="0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horizontal="right" vertical="center"/>
    </xf>
    <xf numFmtId="190" fontId="9" fillId="2" borderId="0" xfId="0" applyNumberFormat="1" applyFont="1" applyFill="1" applyBorder="1" applyAlignment="1">
      <alignment horizontal="right" vertical="center"/>
    </xf>
    <xf numFmtId="189" fontId="9" fillId="2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平成18年度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196495"/>
        <c:axId val="64768456"/>
      </c:barChart>
      <c:catAx>
        <c:axId val="7196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68456"/>
        <c:crosses val="autoZero"/>
        <c:auto val="1"/>
        <c:lblOffset val="100"/>
        <c:noMultiLvlLbl val="0"/>
      </c:catAx>
      <c:valAx>
        <c:axId val="64768456"/>
        <c:scaling>
          <c:orientation val="minMax"/>
          <c:min val="-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9649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〔内訳〕　医業収益・医業費用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045193"/>
        <c:axId val="11753554"/>
      </c:barChart>
      <c:catAx>
        <c:axId val="46045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753554"/>
        <c:crosses val="autoZero"/>
        <c:auto val="1"/>
        <c:lblOffset val="100"/>
        <c:noMultiLvlLbl val="0"/>
      </c:catAx>
      <c:valAx>
        <c:axId val="11753554"/>
        <c:scaling>
          <c:orientation val="minMax"/>
          <c:max val="600"/>
          <c:min val="4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45193"/>
        <c:crossesAt val="1"/>
        <c:crossBetween val="between"/>
        <c:dispUnits/>
        <c:majorUnit val="50"/>
        <c:minorUnit val="5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病院別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673123"/>
        <c:axId val="12513788"/>
      </c:barChart>
      <c:catAx>
        <c:axId val="386731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13788"/>
        <c:crosses val="autoZero"/>
        <c:auto val="1"/>
        <c:lblOffset val="100"/>
        <c:noMultiLvlLbl val="0"/>
      </c:catAx>
      <c:valAx>
        <c:axId val="12513788"/>
        <c:scaling>
          <c:orientation val="minMax"/>
          <c:max val="15"/>
          <c:min val="-5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73123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 　　　　　　　</a:t>
            </a: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病　　院   別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515229"/>
        <c:axId val="6983878"/>
      </c:barChart>
      <c:catAx>
        <c:axId val="45515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83878"/>
        <c:crosses val="autoZero"/>
        <c:auto val="1"/>
        <c:lblOffset val="100"/>
        <c:noMultiLvlLbl val="0"/>
      </c:catAx>
      <c:valAx>
        <c:axId val="6983878"/>
        <c:scaling>
          <c:orientation val="minMax"/>
          <c:max val="19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515229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　　　　　　　</a:t>
            </a:r>
            <a:r>
              <a:rPr lang="en-US" cap="none" sz="350" b="0" i="0" u="none" baseline="0"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854903"/>
        <c:axId val="28823216"/>
      </c:barChart>
      <c:catAx>
        <c:axId val="62854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823216"/>
        <c:crosses val="autoZero"/>
        <c:auto val="1"/>
        <c:lblOffset val="100"/>
        <c:noMultiLvlLbl val="0"/>
      </c:catAx>
      <c:valAx>
        <c:axId val="28823216"/>
        <c:scaling>
          <c:orientation val="minMax"/>
          <c:min val="3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54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　　　　　　</a:t>
            </a:r>
            <a:r>
              <a:rPr lang="en-US" cap="none" sz="375" b="0" i="0" u="none" baseline="0"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082353"/>
        <c:axId val="52979130"/>
      </c:barChart>
      <c:catAx>
        <c:axId val="5808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979130"/>
        <c:crosses val="autoZero"/>
        <c:auto val="1"/>
        <c:lblOffset val="100"/>
        <c:noMultiLvlLbl val="0"/>
      </c:catAx>
      <c:valAx>
        <c:axId val="52979130"/>
        <c:scaling>
          <c:orientation val="minMax"/>
          <c:min val="4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82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　          </a:t>
            </a: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病　　院   別</a:t>
            </a: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050123"/>
        <c:axId val="63451108"/>
      </c:barChart>
      <c:catAx>
        <c:axId val="7050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51108"/>
        <c:crosses val="autoZero"/>
        <c:auto val="1"/>
        <c:lblOffset val="100"/>
        <c:noMultiLvlLbl val="0"/>
      </c:catAx>
      <c:valAx>
        <c:axId val="63451108"/>
        <c:scaling>
          <c:orientation val="minMax"/>
          <c:max val="1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50123"/>
        <c:crossesAt val="1"/>
        <c:crossBetween val="between"/>
        <c:dispUnits/>
        <c:majorUnit val="4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0.20575</cdr:y>
    </cdr:from>
    <cdr:to>
      <cdr:x>0.283</cdr:x>
      <cdr:y>0.3425</cdr:y>
    </cdr:to>
    <cdr:sp>
      <cdr:nvSpPr>
        <cdr:cNvPr id="1" name="Rectangle 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0.00325</cdr:y>
    </cdr:from>
    <cdr:to>
      <cdr:x>0.312</cdr:x>
      <cdr:y>0.008</cdr:y>
    </cdr:to>
    <cdr:sp>
      <cdr:nvSpPr>
        <cdr:cNvPr id="1" name="Rectangle 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0.22375</cdr:y>
    </cdr:from>
    <cdr:to>
      <cdr:x>0.25575</cdr:x>
      <cdr:y>0.22375</cdr:y>
    </cdr:to>
    <cdr:sp>
      <cdr:nvSpPr>
        <cdr:cNvPr id="1" name="Rectangle 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0.014</cdr:y>
    </cdr:from>
    <cdr:to>
      <cdr:x>0.2385</cdr:x>
      <cdr:y>0.07175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0.01375</cdr:y>
    </cdr:from>
    <cdr:to>
      <cdr:x>0.39675</cdr:x>
      <cdr:y>0.11025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0.014</cdr:y>
    </cdr:from>
    <cdr:to>
      <cdr:x>0.38675</cdr:x>
      <cdr:y>0.10375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0.011</cdr:y>
    </cdr:from>
    <cdr:to>
      <cdr:x>0.22175</cdr:x>
      <cdr:y>0.085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0</xdr:col>
      <xdr:colOff>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257175</xdr:colOff>
      <xdr:row>10</xdr:row>
      <xdr:rowOff>47625</xdr:rowOff>
    </xdr:from>
    <xdr:to>
      <xdr:col>19</xdr:col>
      <xdr:colOff>257175</xdr:colOff>
      <xdr:row>12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17335500" y="176212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285750</xdr:colOff>
      <xdr:row>13</xdr:row>
      <xdr:rowOff>47625</xdr:rowOff>
    </xdr:from>
    <xdr:to>
      <xdr:col>20</xdr:col>
      <xdr:colOff>285750</xdr:colOff>
      <xdr:row>15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17706975" y="22764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1896725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２　医療・サービスの提供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1896725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３　経営の改善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1896725" y="1543050"/>
          <a:ext cx="0" cy="0"/>
        </a:xfrm>
        <a:prstGeom prst="striped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1896725" y="1543050"/>
          <a:ext cx="0" cy="0"/>
        </a:xfrm>
        <a:prstGeom prst="striped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11896725" y="1543050"/>
          <a:ext cx="0" cy="0"/>
        </a:xfrm>
        <a:prstGeom prst="striped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1896725" y="1543050"/>
          <a:ext cx="0" cy="0"/>
        </a:xfrm>
        <a:prstGeom prst="striped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11896725" y="1543050"/>
          <a:ext cx="0" cy="0"/>
        </a:xfrm>
        <a:prstGeom prst="striped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11896725" y="1543050"/>
          <a:ext cx="0" cy="0"/>
        </a:xfrm>
        <a:prstGeom prst="wedgeRoundRectCallout">
          <a:avLst>
            <a:gd name="adj1" fmla="val -58268"/>
            <a:gd name="adj2" fmla="val 1064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大阪府の医療施策の実施機関として担うべき医療等を着実に提供
　その実施状況は、毎月理事会に報告するほか、経営会議・事務局会議
　等で進捗管理を行った。その結果、目標等を概ね達成
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5</xdr:row>
      <xdr:rowOff>47625</xdr:rowOff>
    </xdr:to>
    <xdr:sp>
      <xdr:nvSpPr>
        <xdr:cNvPr id="13" name="Rectangle 14"/>
        <xdr:cNvSpPr>
          <a:spLocks/>
        </xdr:cNvSpPr>
      </xdr:nvSpPr>
      <xdr:spPr>
        <a:xfrm>
          <a:off x="11896725" y="68580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基本理念</a:t>
          </a:r>
        </a:p>
      </xdr:txBody>
    </xdr:sp>
    <xdr:clientData/>
  </xdr:twoCellAnchor>
  <xdr:twoCellAnchor>
    <xdr:from>
      <xdr:col>14</xdr:col>
      <xdr:colOff>0</xdr:colOff>
      <xdr:row>6</xdr:row>
      <xdr:rowOff>95250</xdr:rowOff>
    </xdr:from>
    <xdr:to>
      <xdr:col>14</xdr:col>
      <xdr:colOff>0</xdr:colOff>
      <xdr:row>7</xdr:row>
      <xdr:rowOff>142875</xdr:rowOff>
    </xdr:to>
    <xdr:sp>
      <xdr:nvSpPr>
        <xdr:cNvPr id="14" name="Rectangle 15"/>
        <xdr:cNvSpPr>
          <a:spLocks/>
        </xdr:cNvSpPr>
      </xdr:nvSpPr>
      <xdr:spPr>
        <a:xfrm>
          <a:off x="11896725" y="112395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行動指針 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11896725" y="1543050"/>
          <a:ext cx="0" cy="0"/>
        </a:xfrm>
        <a:prstGeom prst="wedgeRoundRectCallout">
          <a:avLst>
            <a:gd name="adj1" fmla="val -60537"/>
            <a:gd name="adj2" fmla="val 7499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第1期中期目標期間中の不良債務の解消に向けて好スタート 
　　　　（平成18年度　期首65.7億円⇒期末52.7億円）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graphicFrame>
      <xdr:nvGraphicFramePr>
        <xdr:cNvPr id="16" name="Chart 17"/>
        <xdr:cNvGraphicFramePr/>
      </xdr:nvGraphicFramePr>
      <xdr:xfrm>
        <a:off x="11896725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graphicFrame>
      <xdr:nvGraphicFramePr>
        <xdr:cNvPr id="17" name="Chart 18"/>
        <xdr:cNvGraphicFramePr/>
      </xdr:nvGraphicFramePr>
      <xdr:xfrm>
        <a:off x="11896725" y="15430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graphicFrame>
      <xdr:nvGraphicFramePr>
        <xdr:cNvPr id="18" name="Chart 19"/>
        <xdr:cNvGraphicFramePr/>
      </xdr:nvGraphicFramePr>
      <xdr:xfrm>
        <a:off x="11896725" y="15430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10</xdr:row>
      <xdr:rowOff>9525</xdr:rowOff>
    </xdr:to>
    <xdr:sp>
      <xdr:nvSpPr>
        <xdr:cNvPr id="19" name="Rectangle 20"/>
        <xdr:cNvSpPr>
          <a:spLocks/>
        </xdr:cNvSpPr>
      </xdr:nvSpPr>
      <xdr:spPr>
        <a:xfrm>
          <a:off x="0" y="1543050"/>
          <a:ext cx="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１　資金収支の状況</a:t>
          </a:r>
        </a:p>
      </xdr:txBody>
    </xdr:sp>
    <xdr:clientData/>
  </xdr:twoCellAnchor>
  <xdr:twoCellAnchor>
    <xdr:from>
      <xdr:col>1</xdr:col>
      <xdr:colOff>9525</xdr:colOff>
      <xdr:row>13</xdr:row>
      <xdr:rowOff>114300</xdr:rowOff>
    </xdr:from>
    <xdr:to>
      <xdr:col>6</xdr:col>
      <xdr:colOff>0</xdr:colOff>
      <xdr:row>24</xdr:row>
      <xdr:rowOff>38100</xdr:rowOff>
    </xdr:to>
    <xdr:sp>
      <xdr:nvSpPr>
        <xdr:cNvPr id="20" name="AutoShape 22"/>
        <xdr:cNvSpPr>
          <a:spLocks/>
        </xdr:cNvSpPr>
      </xdr:nvSpPr>
      <xdr:spPr>
        <a:xfrm>
          <a:off x="676275" y="2343150"/>
          <a:ext cx="5324475" cy="1809750"/>
        </a:xfrm>
        <a:prstGeom prst="foldedCorner">
          <a:avLst>
            <a:gd name="adj" fmla="val 38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0</xdr:rowOff>
    </xdr:from>
    <xdr:to>
      <xdr:col>3</xdr:col>
      <xdr:colOff>19050</xdr:colOff>
      <xdr:row>21</xdr:row>
      <xdr:rowOff>161925</xdr:rowOff>
    </xdr:to>
    <xdr:sp>
      <xdr:nvSpPr>
        <xdr:cNvPr id="21" name="Line 23"/>
        <xdr:cNvSpPr>
          <a:spLocks/>
        </xdr:cNvSpPr>
      </xdr:nvSpPr>
      <xdr:spPr>
        <a:xfrm>
          <a:off x="2781300" y="240030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9525</xdr:rowOff>
    </xdr:from>
    <xdr:to>
      <xdr:col>0</xdr:col>
      <xdr:colOff>0</xdr:colOff>
      <xdr:row>66</xdr:row>
      <xdr:rowOff>0</xdr:rowOff>
    </xdr:to>
    <xdr:graphicFrame>
      <xdr:nvGraphicFramePr>
        <xdr:cNvPr id="22" name="Chart 24"/>
        <xdr:cNvGraphicFramePr/>
      </xdr:nvGraphicFramePr>
      <xdr:xfrm>
        <a:off x="0" y="8067675"/>
        <a:ext cx="0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0</xdr:col>
      <xdr:colOff>0</xdr:colOff>
      <xdr:row>44</xdr:row>
      <xdr:rowOff>76200</xdr:rowOff>
    </xdr:to>
    <xdr:graphicFrame>
      <xdr:nvGraphicFramePr>
        <xdr:cNvPr id="23" name="Chart 25"/>
        <xdr:cNvGraphicFramePr/>
      </xdr:nvGraphicFramePr>
      <xdr:xfrm>
        <a:off x="0" y="4772025"/>
        <a:ext cx="0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66</xdr:row>
      <xdr:rowOff>0</xdr:rowOff>
    </xdr:to>
    <xdr:graphicFrame>
      <xdr:nvGraphicFramePr>
        <xdr:cNvPr id="24" name="Chart 26"/>
        <xdr:cNvGraphicFramePr/>
      </xdr:nvGraphicFramePr>
      <xdr:xfrm>
        <a:off x="0" y="8058150"/>
        <a:ext cx="0" cy="3257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29</xdr:row>
      <xdr:rowOff>133350</xdr:rowOff>
    </xdr:from>
    <xdr:to>
      <xdr:col>5</xdr:col>
      <xdr:colOff>1047750</xdr:colOff>
      <xdr:row>40</xdr:row>
      <xdr:rowOff>28575</xdr:rowOff>
    </xdr:to>
    <xdr:sp>
      <xdr:nvSpPr>
        <xdr:cNvPr id="25" name="AutoShape 27"/>
        <xdr:cNvSpPr>
          <a:spLocks/>
        </xdr:cNvSpPr>
      </xdr:nvSpPr>
      <xdr:spPr>
        <a:xfrm>
          <a:off x="666750" y="5105400"/>
          <a:ext cx="5324475" cy="1781175"/>
        </a:xfrm>
        <a:prstGeom prst="foldedCorner">
          <a:avLst>
            <a:gd name="adj" fmla="val 38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123825</xdr:rowOff>
    </xdr:from>
    <xdr:to>
      <xdr:col>6</xdr:col>
      <xdr:colOff>0</xdr:colOff>
      <xdr:row>52</xdr:row>
      <xdr:rowOff>28575</xdr:rowOff>
    </xdr:to>
    <xdr:sp>
      <xdr:nvSpPr>
        <xdr:cNvPr id="26" name="AutoShape 28"/>
        <xdr:cNvSpPr>
          <a:spLocks/>
        </xdr:cNvSpPr>
      </xdr:nvSpPr>
      <xdr:spPr>
        <a:xfrm>
          <a:off x="666750" y="7667625"/>
          <a:ext cx="5334000" cy="1276350"/>
        </a:xfrm>
        <a:prstGeom prst="foldedCorner">
          <a:avLst>
            <a:gd name="adj" fmla="val 39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133350</xdr:rowOff>
    </xdr:from>
    <xdr:to>
      <xdr:col>6</xdr:col>
      <xdr:colOff>9525</xdr:colOff>
      <xdr:row>65</xdr:row>
      <xdr:rowOff>38100</xdr:rowOff>
    </xdr:to>
    <xdr:sp>
      <xdr:nvSpPr>
        <xdr:cNvPr id="27" name="AutoShape 29"/>
        <xdr:cNvSpPr>
          <a:spLocks/>
        </xdr:cNvSpPr>
      </xdr:nvSpPr>
      <xdr:spPr>
        <a:xfrm>
          <a:off x="666750" y="9734550"/>
          <a:ext cx="5343525" cy="1447800"/>
        </a:xfrm>
        <a:prstGeom prst="foldedCorner">
          <a:avLst>
            <a:gd name="adj" fmla="val 39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5</xdr:col>
      <xdr:colOff>266700</xdr:colOff>
      <xdr:row>15</xdr:row>
      <xdr:rowOff>0</xdr:rowOff>
    </xdr:to>
    <xdr:sp>
      <xdr:nvSpPr>
        <xdr:cNvPr id="28" name="Line 30"/>
        <xdr:cNvSpPr>
          <a:spLocks/>
        </xdr:cNvSpPr>
      </xdr:nvSpPr>
      <xdr:spPr>
        <a:xfrm>
          <a:off x="714375" y="257175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19050</xdr:colOff>
      <xdr:row>22</xdr:row>
      <xdr:rowOff>161925</xdr:rowOff>
    </xdr:to>
    <xdr:sp>
      <xdr:nvSpPr>
        <xdr:cNvPr id="29" name="Line 31"/>
        <xdr:cNvSpPr>
          <a:spLocks/>
        </xdr:cNvSpPr>
      </xdr:nvSpPr>
      <xdr:spPr>
        <a:xfrm>
          <a:off x="2781300" y="241935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0</xdr:rowOff>
    </xdr:from>
    <xdr:to>
      <xdr:col>5</xdr:col>
      <xdr:colOff>276225</xdr:colOff>
      <xdr:row>19</xdr:row>
      <xdr:rowOff>19050</xdr:rowOff>
    </xdr:to>
    <xdr:sp>
      <xdr:nvSpPr>
        <xdr:cNvPr id="30" name="Line 32"/>
        <xdr:cNvSpPr>
          <a:spLocks/>
        </xdr:cNvSpPr>
      </xdr:nvSpPr>
      <xdr:spPr>
        <a:xfrm flipV="1">
          <a:off x="2781300" y="3257550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161925</xdr:rowOff>
    </xdr:from>
    <xdr:to>
      <xdr:col>5</xdr:col>
      <xdr:colOff>285750</xdr:colOff>
      <xdr:row>22</xdr:row>
      <xdr:rowOff>9525</xdr:rowOff>
    </xdr:to>
    <xdr:sp>
      <xdr:nvSpPr>
        <xdr:cNvPr id="31" name="Line 33"/>
        <xdr:cNvSpPr>
          <a:spLocks/>
        </xdr:cNvSpPr>
      </xdr:nvSpPr>
      <xdr:spPr>
        <a:xfrm>
          <a:off x="704850" y="3762375"/>
          <a:ext cx="4524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46</xdr:row>
      <xdr:rowOff>142875</xdr:rowOff>
    </xdr:to>
    <xdr:sp>
      <xdr:nvSpPr>
        <xdr:cNvPr id="32" name="Rectangle 34"/>
        <xdr:cNvSpPr>
          <a:spLocks/>
        </xdr:cNvSpPr>
      </xdr:nvSpPr>
      <xdr:spPr>
        <a:xfrm>
          <a:off x="0" y="7791450"/>
          <a:ext cx="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医業費用</a:t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0</xdr:col>
      <xdr:colOff>0</xdr:colOff>
      <xdr:row>44</xdr:row>
      <xdr:rowOff>76200</xdr:rowOff>
    </xdr:to>
    <xdr:graphicFrame>
      <xdr:nvGraphicFramePr>
        <xdr:cNvPr id="33" name="Chart 35"/>
        <xdr:cNvGraphicFramePr/>
      </xdr:nvGraphicFramePr>
      <xdr:xfrm>
        <a:off x="0" y="4991100"/>
        <a:ext cx="0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</xdr:row>
      <xdr:rowOff>47625</xdr:rowOff>
    </xdr:from>
    <xdr:to>
      <xdr:col>0</xdr:col>
      <xdr:colOff>0</xdr:colOff>
      <xdr:row>27</xdr:row>
      <xdr:rowOff>114300</xdr:rowOff>
    </xdr:to>
    <xdr:sp>
      <xdr:nvSpPr>
        <xdr:cNvPr id="34" name="Rectangle 36"/>
        <xdr:cNvSpPr>
          <a:spLocks/>
        </xdr:cNvSpPr>
      </xdr:nvSpPr>
      <xdr:spPr>
        <a:xfrm>
          <a:off x="0" y="4505325"/>
          <a:ext cx="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医業収益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142875</xdr:rowOff>
    </xdr:to>
    <xdr:sp>
      <xdr:nvSpPr>
        <xdr:cNvPr id="35" name="AutoShape 42"/>
        <xdr:cNvSpPr>
          <a:spLocks/>
        </xdr:cNvSpPr>
      </xdr:nvSpPr>
      <xdr:spPr>
        <a:xfrm>
          <a:off x="0" y="1543050"/>
          <a:ext cx="0" cy="142875"/>
        </a:xfrm>
        <a:prstGeom prst="cloudCallout">
          <a:avLst>
            <a:gd name="adj1" fmla="val -50699"/>
            <a:gd name="adj2" fmla="val 30393"/>
          </a:avLst>
        </a:prstGeom>
        <a:solidFill>
          <a:srgbClr val="FF99CC">
            <a:alpha val="2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  単年度資金収支差　１５．５億円の黒字（対前年度９．２億円、
  対目標値▲３．０億円）　
　　　　　　　　　　　　　　　　　　　　</a:t>
          </a:r>
        </a:p>
      </xdr:txBody>
    </xdr:sp>
    <xdr:clientData/>
  </xdr:twoCellAnchor>
  <xdr:twoCellAnchor>
    <xdr:from>
      <xdr:col>1</xdr:col>
      <xdr:colOff>0</xdr:colOff>
      <xdr:row>3</xdr:row>
      <xdr:rowOff>47625</xdr:rowOff>
    </xdr:from>
    <xdr:to>
      <xdr:col>6</xdr:col>
      <xdr:colOff>371475</xdr:colOff>
      <xdr:row>8</xdr:row>
      <xdr:rowOff>66675</xdr:rowOff>
    </xdr:to>
    <xdr:grpSp>
      <xdr:nvGrpSpPr>
        <xdr:cNvPr id="36" name="Group 44"/>
        <xdr:cNvGrpSpPr>
          <a:grpSpLocks/>
        </xdr:cNvGrpSpPr>
      </xdr:nvGrpSpPr>
      <xdr:grpSpPr>
        <a:xfrm>
          <a:off x="666750" y="561975"/>
          <a:ext cx="5705475" cy="876300"/>
          <a:chOff x="70" y="5"/>
          <a:chExt cx="637" cy="92"/>
        </a:xfrm>
        <a:solidFill>
          <a:srgbClr val="FFFFFF"/>
        </a:solidFill>
      </xdr:grpSpPr>
      <xdr:sp>
        <xdr:nvSpPr>
          <xdr:cNvPr id="37" name="Rectangle 1"/>
          <xdr:cNvSpPr>
            <a:spLocks/>
          </xdr:cNvSpPr>
        </xdr:nvSpPr>
        <xdr:spPr>
          <a:xfrm>
            <a:off x="70" y="5"/>
            <a:ext cx="637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2400" b="0" i="0" u="none" baseline="0"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地方独立行政法人大阪府立病院機構　</a:t>
            </a: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
　　　　平成２０年度決算における財務諸表について</a:t>
            </a:r>
          </a:p>
        </xdr:txBody>
      </xdr:sp>
      <xdr:pic>
        <xdr:nvPicPr>
          <xdr:cNvPr id="38" name="Picture 4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11"/>
            <a:ext cx="55" cy="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561975</xdr:colOff>
      <xdr:row>3</xdr:row>
      <xdr:rowOff>76200</xdr:rowOff>
    </xdr:from>
    <xdr:to>
      <xdr:col>7</xdr:col>
      <xdr:colOff>628650</xdr:colOff>
      <xdr:row>5</xdr:row>
      <xdr:rowOff>28575</xdr:rowOff>
    </xdr:to>
    <xdr:sp>
      <xdr:nvSpPr>
        <xdr:cNvPr id="39" name="Rectangle 47"/>
        <xdr:cNvSpPr>
          <a:spLocks/>
        </xdr:cNvSpPr>
      </xdr:nvSpPr>
      <xdr:spPr>
        <a:xfrm>
          <a:off x="6562725" y="590550"/>
          <a:ext cx="8191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資料　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J64"/>
  <sheetViews>
    <sheetView tabSelected="1" zoomScaleSheetLayoutView="100" workbookViewId="0" topLeftCell="A1">
      <selection activeCell="D1" sqref="D1"/>
    </sheetView>
  </sheetViews>
  <sheetFormatPr defaultColWidth="9.00390625" defaultRowHeight="13.5"/>
  <cols>
    <col min="1" max="1" width="8.75390625" style="0" customWidth="1"/>
    <col min="2" max="2" width="14.00390625" style="0" customWidth="1"/>
    <col min="3" max="3" width="13.50390625" style="0" customWidth="1"/>
    <col min="4" max="4" width="15.00390625" style="0" customWidth="1"/>
    <col min="5" max="5" width="13.625" style="0" customWidth="1"/>
    <col min="6" max="6" width="13.875" style="0" customWidth="1"/>
    <col min="7" max="7" width="9.875" style="0" customWidth="1"/>
    <col min="8" max="8" width="9.75390625" style="0" customWidth="1"/>
    <col min="9" max="15" width="9.625" style="0" customWidth="1"/>
    <col min="16" max="16" width="29.50390625" style="0" customWidth="1"/>
    <col min="17" max="18" width="9.75390625" style="0" bestFit="1" customWidth="1"/>
    <col min="19" max="19" width="9.375" style="0" bestFit="1" customWidth="1"/>
    <col min="20" max="24" width="4.50390625" style="0" customWidth="1"/>
    <col min="26" max="33" width="5.75390625" style="0" customWidth="1"/>
    <col min="34" max="36" width="3.625" style="0" customWidth="1"/>
  </cols>
  <sheetData>
    <row r="11" spans="6:10" ht="13.5">
      <c r="F11" s="2"/>
      <c r="G11" s="2"/>
      <c r="H11" s="2"/>
      <c r="I11" s="2"/>
      <c r="J11" s="2"/>
    </row>
    <row r="12" spans="2:10" ht="13.5">
      <c r="B12" s="10" t="s">
        <v>36</v>
      </c>
      <c r="C12" s="2"/>
      <c r="D12" s="2"/>
      <c r="E12" s="2"/>
      <c r="F12" s="2"/>
      <c r="G12" s="2"/>
      <c r="H12" s="3" t="s">
        <v>40</v>
      </c>
      <c r="I12" s="2"/>
      <c r="J12" s="2"/>
    </row>
    <row r="13" spans="2:10" ht="13.5">
      <c r="B13" s="2" t="s">
        <v>41</v>
      </c>
      <c r="C13" s="2"/>
      <c r="H13" s="3" t="s">
        <v>42</v>
      </c>
      <c r="I13" s="2"/>
      <c r="J13" s="2"/>
    </row>
    <row r="14" spans="2:10" ht="13.5">
      <c r="B14" s="25"/>
      <c r="C14" s="25"/>
      <c r="D14" s="25"/>
      <c r="E14" s="25"/>
      <c r="H14" s="3" t="s">
        <v>43</v>
      </c>
      <c r="I14" s="2"/>
      <c r="J14" s="2"/>
    </row>
    <row r="15" spans="2:10" ht="13.5">
      <c r="B15" s="25" t="s">
        <v>2</v>
      </c>
      <c r="C15" s="25"/>
      <c r="D15" s="25" t="s">
        <v>3</v>
      </c>
      <c r="E15" s="25"/>
      <c r="H15" s="3" t="s">
        <v>44</v>
      </c>
      <c r="I15" s="2"/>
      <c r="J15" s="2"/>
    </row>
    <row r="16" spans="2:10" ht="13.5">
      <c r="B16" s="13" t="s">
        <v>4</v>
      </c>
      <c r="C16" s="5">
        <v>666.9</v>
      </c>
      <c r="D16" s="14" t="s">
        <v>5</v>
      </c>
      <c r="E16" s="5">
        <v>415</v>
      </c>
      <c r="H16" s="3" t="s">
        <v>26</v>
      </c>
      <c r="I16" s="2"/>
      <c r="J16" s="2"/>
    </row>
    <row r="17" spans="2:10" ht="13.5" customHeight="1">
      <c r="B17" s="13" t="s">
        <v>6</v>
      </c>
      <c r="C17" s="5">
        <v>93.7</v>
      </c>
      <c r="D17" s="14" t="s">
        <v>7</v>
      </c>
      <c r="E17" s="5">
        <v>169.3</v>
      </c>
      <c r="H17" s="2"/>
      <c r="I17" s="3"/>
      <c r="J17" s="2"/>
    </row>
    <row r="18" spans="2:10" ht="13.5" customHeight="1">
      <c r="B18" s="2"/>
      <c r="C18" s="6"/>
      <c r="D18" s="14"/>
      <c r="E18" s="14"/>
      <c r="H18" s="2"/>
      <c r="I18" s="3"/>
      <c r="J18" s="2"/>
    </row>
    <row r="19" spans="2:10" ht="13.5" customHeight="1">
      <c r="B19" s="2"/>
      <c r="C19" s="6"/>
      <c r="D19" s="14" t="s">
        <v>8</v>
      </c>
      <c r="E19" s="14"/>
      <c r="H19" s="2"/>
      <c r="I19" s="3"/>
      <c r="J19" s="2"/>
    </row>
    <row r="20" spans="2:10" ht="13.5" customHeight="1">
      <c r="B20" s="4"/>
      <c r="C20" s="6"/>
      <c r="D20" s="14" t="s">
        <v>9</v>
      </c>
      <c r="E20" s="5">
        <v>106.9</v>
      </c>
      <c r="H20" s="2"/>
      <c r="I20" s="2"/>
      <c r="J20" s="2"/>
    </row>
    <row r="21" spans="2:10" ht="13.5" customHeight="1">
      <c r="B21" s="4"/>
      <c r="C21" s="6"/>
      <c r="D21" s="14" t="s">
        <v>10</v>
      </c>
      <c r="E21" s="5">
        <v>48.3</v>
      </c>
      <c r="G21" s="2"/>
      <c r="H21" s="3"/>
      <c r="I21" s="2"/>
      <c r="J21" s="2"/>
    </row>
    <row r="22" spans="2:10" ht="13.5" customHeight="1">
      <c r="B22" s="4"/>
      <c r="C22" s="6"/>
      <c r="D22" s="14" t="s">
        <v>11</v>
      </c>
      <c r="E22" s="5">
        <v>21.1</v>
      </c>
      <c r="F22" s="2"/>
      <c r="G22" s="2"/>
      <c r="H22" s="2"/>
      <c r="I22" s="2"/>
      <c r="J22" s="2"/>
    </row>
    <row r="23" spans="2:10" ht="13.5" customHeight="1">
      <c r="B23" s="13" t="s">
        <v>12</v>
      </c>
      <c r="C23" s="16">
        <f>SUM(C16:C22)</f>
        <v>760.6</v>
      </c>
      <c r="D23" s="14" t="s">
        <v>12</v>
      </c>
      <c r="E23" s="16">
        <f>SUM(E16:E22)</f>
        <v>760.5999999999999</v>
      </c>
      <c r="F23" s="2"/>
      <c r="G23" s="2"/>
      <c r="H23" s="2"/>
      <c r="I23" s="2"/>
      <c r="J23" s="2"/>
    </row>
    <row r="24" spans="2:10" ht="13.5" customHeight="1">
      <c r="B24" s="2"/>
      <c r="C24" s="2"/>
      <c r="D24" s="2"/>
      <c r="E24" s="2"/>
      <c r="F24" s="2"/>
      <c r="G24" s="2"/>
      <c r="H24" s="3"/>
      <c r="I24" s="2"/>
      <c r="J24" s="2"/>
    </row>
    <row r="25" spans="2:10" ht="13.5">
      <c r="B25" s="11"/>
      <c r="C25" s="2"/>
      <c r="D25" s="2"/>
      <c r="E25" s="2"/>
      <c r="F25" s="5"/>
      <c r="G25" s="2"/>
      <c r="H25" s="3"/>
      <c r="I25" s="2"/>
      <c r="J25" s="2"/>
    </row>
    <row r="26" spans="2:10" ht="13.5">
      <c r="B26" s="11"/>
      <c r="C26" s="2"/>
      <c r="D26" s="2"/>
      <c r="E26" s="2"/>
      <c r="F26" s="5"/>
      <c r="G26" s="2"/>
      <c r="H26" s="3"/>
      <c r="I26" s="2"/>
      <c r="J26" s="2"/>
    </row>
    <row r="27" spans="2:10" ht="13.5">
      <c r="B27" s="10" t="s">
        <v>35</v>
      </c>
      <c r="C27" s="2"/>
      <c r="D27" s="2"/>
      <c r="E27" s="2"/>
      <c r="F27" s="5"/>
      <c r="G27" s="2"/>
      <c r="H27" s="3"/>
      <c r="I27" s="2"/>
      <c r="J27" s="2"/>
    </row>
    <row r="28" spans="2:10" ht="13.5">
      <c r="B28" s="2" t="s">
        <v>49</v>
      </c>
      <c r="C28" s="2"/>
      <c r="D28" s="2"/>
      <c r="E28" s="2"/>
      <c r="F28" s="2"/>
      <c r="G28" s="2"/>
      <c r="H28" s="2"/>
      <c r="I28" s="2"/>
      <c r="J28" s="2"/>
    </row>
    <row r="29" spans="2:10" ht="13.5">
      <c r="B29" s="2" t="s">
        <v>50</v>
      </c>
      <c r="C29" s="2"/>
      <c r="D29" s="2"/>
      <c r="E29" s="2"/>
      <c r="F29" s="2"/>
      <c r="G29" s="2"/>
      <c r="H29" s="2"/>
      <c r="I29" s="2"/>
      <c r="J29" s="2"/>
    </row>
    <row r="30" spans="6:10" ht="13.5">
      <c r="F30" s="3"/>
      <c r="G30" s="2"/>
      <c r="H30" s="3"/>
      <c r="I30" s="2"/>
      <c r="J30" s="2"/>
    </row>
    <row r="31" spans="2:10" ht="13.5">
      <c r="B31" s="2" t="s">
        <v>27</v>
      </c>
      <c r="C31" s="2"/>
      <c r="D31" s="5">
        <f>+D32+D33</f>
        <v>624.9</v>
      </c>
      <c r="E31" s="2"/>
      <c r="F31" s="7"/>
      <c r="G31" s="2"/>
      <c r="H31" s="3"/>
      <c r="I31" s="2"/>
      <c r="J31" s="2"/>
    </row>
    <row r="32" spans="2:10" ht="13.5">
      <c r="B32" s="2"/>
      <c r="C32" s="2" t="s">
        <v>0</v>
      </c>
      <c r="D32" s="5">
        <v>616.4</v>
      </c>
      <c r="E32" s="3"/>
      <c r="F32" s="3"/>
      <c r="H32" s="3"/>
      <c r="I32" s="2"/>
      <c r="J32" s="2"/>
    </row>
    <row r="33" spans="2:10" ht="13.5">
      <c r="B33" s="2"/>
      <c r="C33" s="2" t="s">
        <v>28</v>
      </c>
      <c r="D33" s="5">
        <v>8.5</v>
      </c>
      <c r="E33" s="2"/>
      <c r="F33" s="2"/>
      <c r="H33" s="2"/>
      <c r="I33" s="2"/>
      <c r="J33" s="2"/>
    </row>
    <row r="34" spans="2:5" ht="13.5">
      <c r="B34" s="2" t="s">
        <v>29</v>
      </c>
      <c r="C34" s="2"/>
      <c r="D34" s="5">
        <f>+D35+D36</f>
        <v>616.3</v>
      </c>
      <c r="E34" s="2"/>
    </row>
    <row r="35" spans="2:7" ht="13.5">
      <c r="B35" s="2"/>
      <c r="C35" s="2" t="s">
        <v>1</v>
      </c>
      <c r="D35" s="5">
        <v>596</v>
      </c>
      <c r="G35" s="3" t="s">
        <v>45</v>
      </c>
    </row>
    <row r="36" spans="2:7" ht="13.5">
      <c r="B36" s="2"/>
      <c r="C36" s="2" t="s">
        <v>30</v>
      </c>
      <c r="D36" s="15">
        <v>20.3</v>
      </c>
      <c r="G36" s="3" t="s">
        <v>40</v>
      </c>
    </row>
    <row r="37" spans="2:9" ht="13.5">
      <c r="B37" s="2" t="s">
        <v>13</v>
      </c>
      <c r="C37" s="2"/>
      <c r="D37" s="15">
        <f>+D31-D34</f>
        <v>8.600000000000023</v>
      </c>
      <c r="G37" s="3" t="s">
        <v>46</v>
      </c>
      <c r="H37" s="2"/>
      <c r="I37" s="2"/>
    </row>
    <row r="38" spans="2:9" ht="13.5">
      <c r="B38" s="2" t="s">
        <v>31</v>
      </c>
      <c r="C38" s="2"/>
      <c r="D38" s="16">
        <f>D37</f>
        <v>8.600000000000023</v>
      </c>
      <c r="G38" s="3" t="s">
        <v>47</v>
      </c>
      <c r="H38" s="2"/>
      <c r="I38" s="2"/>
    </row>
    <row r="39" spans="2:9" ht="13.5">
      <c r="B39" s="2"/>
      <c r="C39" s="2" t="s">
        <v>38</v>
      </c>
      <c r="D39" s="5"/>
      <c r="G39" s="3" t="s">
        <v>48</v>
      </c>
      <c r="H39" s="2"/>
      <c r="I39" s="2"/>
    </row>
    <row r="40" spans="2:9" ht="13.5">
      <c r="B40" s="2"/>
      <c r="G40" s="3" t="s">
        <v>47</v>
      </c>
      <c r="H40" s="2"/>
      <c r="I40" s="2"/>
    </row>
    <row r="41" spans="2:9" ht="13.5">
      <c r="B41" s="2"/>
      <c r="G41" s="3" t="s">
        <v>48</v>
      </c>
      <c r="H41" s="2"/>
      <c r="I41" s="2"/>
    </row>
    <row r="42" spans="7:9" ht="13.5">
      <c r="G42" s="12"/>
      <c r="H42" s="2"/>
      <c r="I42" s="2"/>
    </row>
    <row r="43" spans="2:9" ht="13.5">
      <c r="B43" s="17" t="s">
        <v>34</v>
      </c>
      <c r="C43" s="12"/>
      <c r="D43" s="12"/>
      <c r="E43" s="12"/>
      <c r="F43" s="12"/>
      <c r="G43" s="2"/>
      <c r="H43" s="2"/>
      <c r="I43" s="2"/>
    </row>
    <row r="44" spans="2:10" ht="13.5">
      <c r="B44" s="2" t="s">
        <v>39</v>
      </c>
      <c r="C44" s="2"/>
      <c r="D44" s="2"/>
      <c r="E44" s="2"/>
      <c r="F44" s="2"/>
      <c r="G44" s="2"/>
      <c r="H44" s="2"/>
      <c r="I44" s="2"/>
      <c r="J44" s="2"/>
    </row>
    <row r="45" spans="2:10" ht="13.5">
      <c r="B45" s="1"/>
      <c r="C45" s="2"/>
      <c r="D45" s="2"/>
      <c r="E45" s="2"/>
      <c r="F45" s="2"/>
      <c r="G45" s="8"/>
      <c r="H45" s="3"/>
      <c r="I45" s="2"/>
      <c r="J45" s="2"/>
    </row>
    <row r="46" spans="2:10" ht="13.5">
      <c r="B46" s="2" t="s">
        <v>14</v>
      </c>
      <c r="C46" s="2"/>
      <c r="D46" s="2"/>
      <c r="F46" s="19">
        <v>35.9</v>
      </c>
      <c r="G46" s="2"/>
      <c r="H46" s="3"/>
      <c r="I46" s="2"/>
      <c r="J46" s="2"/>
    </row>
    <row r="47" spans="2:9" ht="13.5">
      <c r="B47" s="2" t="s">
        <v>15</v>
      </c>
      <c r="C47" s="2"/>
      <c r="D47" s="2"/>
      <c r="F47" s="19">
        <v>-21.6</v>
      </c>
      <c r="G47" s="3"/>
      <c r="H47" s="2"/>
      <c r="I47" s="2"/>
    </row>
    <row r="48" spans="2:9" ht="13.5">
      <c r="B48" s="2" t="s">
        <v>16</v>
      </c>
      <c r="C48" s="2"/>
      <c r="D48" s="2"/>
      <c r="F48" s="19">
        <v>-11.8</v>
      </c>
      <c r="H48" s="2"/>
      <c r="I48" s="2"/>
    </row>
    <row r="49" spans="2:6" ht="13.5">
      <c r="B49" s="24" t="s">
        <v>37</v>
      </c>
      <c r="C49" s="2"/>
      <c r="D49" s="2"/>
      <c r="F49" s="19">
        <f>SUM(F46:F48)</f>
        <v>2.4999999999999964</v>
      </c>
    </row>
    <row r="50" spans="2:6" ht="13.5">
      <c r="B50" s="2" t="s">
        <v>17</v>
      </c>
      <c r="C50" s="2"/>
      <c r="D50" s="2"/>
      <c r="F50" s="19">
        <v>5</v>
      </c>
    </row>
    <row r="51" spans="2:6" ht="13.5">
      <c r="B51" s="2" t="s">
        <v>18</v>
      </c>
      <c r="C51" s="2"/>
      <c r="D51" s="2"/>
      <c r="F51" s="23">
        <v>7.5</v>
      </c>
    </row>
    <row r="52" spans="2:4" ht="13.5">
      <c r="B52" s="2"/>
      <c r="C52" s="2"/>
      <c r="D52" s="2"/>
    </row>
    <row r="53" ht="13.5">
      <c r="B53" s="11"/>
    </row>
    <row r="54" spans="7:8" ht="13.5">
      <c r="G54" s="2"/>
      <c r="H54" s="2"/>
    </row>
    <row r="55" ht="13.5">
      <c r="B55" s="10" t="s">
        <v>32</v>
      </c>
    </row>
    <row r="56" spans="2:6" ht="13.5">
      <c r="B56" s="18" t="s">
        <v>33</v>
      </c>
      <c r="C56" s="2"/>
      <c r="D56" s="2"/>
      <c r="E56" s="2"/>
      <c r="F56" s="2"/>
    </row>
    <row r="58" spans="2:6" ht="13.5">
      <c r="B58" s="2" t="s">
        <v>19</v>
      </c>
      <c r="C58" s="2"/>
      <c r="D58" s="2"/>
      <c r="E58" s="2"/>
      <c r="F58" s="21">
        <f>+F60+F61</f>
        <v>139.09999999999997</v>
      </c>
    </row>
    <row r="59" spans="2:6" ht="13.5">
      <c r="B59" s="2"/>
      <c r="C59" s="2" t="s">
        <v>20</v>
      </c>
      <c r="D59" s="2"/>
      <c r="E59" s="2"/>
      <c r="F59" s="9">
        <v>9.8</v>
      </c>
    </row>
    <row r="60" spans="2:6" ht="13.5">
      <c r="B60" s="2" t="s">
        <v>21</v>
      </c>
      <c r="C60" s="2"/>
      <c r="D60" s="2"/>
      <c r="E60" s="2"/>
      <c r="F60" s="20">
        <v>616.3</v>
      </c>
    </row>
    <row r="61" spans="2:6" ht="13.5">
      <c r="B61" s="2" t="s">
        <v>22</v>
      </c>
      <c r="C61" s="2"/>
      <c r="D61" s="2"/>
      <c r="E61" s="2"/>
      <c r="F61" s="20">
        <v>-477.2</v>
      </c>
    </row>
    <row r="62" spans="2:6" ht="13.5">
      <c r="B62" s="2" t="s">
        <v>23</v>
      </c>
      <c r="C62" s="2"/>
      <c r="D62" s="2"/>
      <c r="E62" s="2"/>
      <c r="F62" s="20">
        <v>5</v>
      </c>
    </row>
    <row r="63" spans="2:6" ht="13.5">
      <c r="B63" s="2" t="s">
        <v>24</v>
      </c>
      <c r="C63" s="2"/>
      <c r="D63" s="2"/>
      <c r="E63" s="2"/>
      <c r="F63" s="20">
        <v>2</v>
      </c>
    </row>
    <row r="64" spans="2:6" ht="13.5">
      <c r="B64" s="2" t="s">
        <v>25</v>
      </c>
      <c r="C64" s="2"/>
      <c r="D64" s="2"/>
      <c r="E64" s="2"/>
      <c r="F64" s="22">
        <f>+F58+F62+F63</f>
        <v>146.09999999999997</v>
      </c>
    </row>
  </sheetData>
  <mergeCells count="4">
    <mergeCell ref="D14:E14"/>
    <mergeCell ref="D15:E15"/>
    <mergeCell ref="B15:C15"/>
    <mergeCell ref="B14:C14"/>
  </mergeCells>
  <printOptions/>
  <pageMargins left="0.39" right="0.17" top="0.3937007874015748" bottom="0.1968503937007874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047449</dc:creator>
  <cp:keywords/>
  <dc:description/>
  <cp:lastModifiedBy>職員端末機20年度12月調達</cp:lastModifiedBy>
  <cp:lastPrinted>2009-07-17T08:55:20Z</cp:lastPrinted>
  <dcterms:created xsi:type="dcterms:W3CDTF">2007-06-26T05:45:34Z</dcterms:created>
  <dcterms:modified xsi:type="dcterms:W3CDTF">2009-07-17T08:55:36Z</dcterms:modified>
  <cp:category/>
  <cp:version/>
  <cp:contentType/>
  <cp:contentStatus/>
</cp:coreProperties>
</file>