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法人全体" sheetId="1" r:id="rId1"/>
  </sheets>
  <definedNames/>
  <calcPr fullCalcOnLoad="1"/>
</workbook>
</file>

<file path=xl/sharedStrings.xml><?xml version="1.0" encoding="utf-8"?>
<sst xmlns="http://schemas.openxmlformats.org/spreadsheetml/2006/main" count="95" uniqueCount="72">
  <si>
    <t>営業収益</t>
  </si>
  <si>
    <t>うち入院収益</t>
  </si>
  <si>
    <t>うち外来収益</t>
  </si>
  <si>
    <t>営業外収益</t>
  </si>
  <si>
    <t>営業外費用</t>
  </si>
  <si>
    <t>資本収入</t>
  </si>
  <si>
    <t>20年度決算</t>
  </si>
  <si>
    <t>前年度差</t>
  </si>
  <si>
    <t>（単位：億円）</t>
  </si>
  <si>
    <t>うち医業収益</t>
  </si>
  <si>
    <t>うち運営費負担金</t>
  </si>
  <si>
    <t>営業費用</t>
  </si>
  <si>
    <t>給与費</t>
  </si>
  <si>
    <t>経費</t>
  </si>
  <si>
    <t>材料費</t>
  </si>
  <si>
    <t>研究研修費</t>
  </si>
  <si>
    <t>うち医業費用</t>
  </si>
  <si>
    <t>資本支出</t>
  </si>
  <si>
    <t>収入①</t>
  </si>
  <si>
    <t>（目 標）</t>
  </si>
  <si>
    <t>(目標との差)</t>
  </si>
  <si>
    <t>うち退職給与金</t>
  </si>
  <si>
    <t>資金収支　①－②</t>
  </si>
  <si>
    <t>□　病院別の資金収支</t>
  </si>
  <si>
    <t>一般管理費</t>
  </si>
  <si>
    <t>支出②</t>
  </si>
  <si>
    <t>精神医療C</t>
  </si>
  <si>
    <t>成人病C</t>
  </si>
  <si>
    <t>機構本部</t>
  </si>
  <si>
    <t>機構全体</t>
  </si>
  <si>
    <t>急性期C</t>
  </si>
  <si>
    <t>呼吸器C</t>
  </si>
  <si>
    <t>母子保健C</t>
  </si>
  <si>
    <t>□　不良債務の解消状況</t>
  </si>
  <si>
    <t>18年度末</t>
  </si>
  <si>
    <t>19年度末</t>
  </si>
  <si>
    <t>20年度末</t>
  </si>
  <si>
    <t>法人化当初</t>
  </si>
  <si>
    <t>不良債務残高</t>
  </si>
  <si>
    <t>セグメント</t>
  </si>
  <si>
    <t>１７年度</t>
  </si>
  <si>
    <t>１８年度</t>
  </si>
  <si>
    <t>１９年度</t>
  </si>
  <si>
    <t>２０年度</t>
  </si>
  <si>
    <t>□　財務の状況（20年度決算の概要）</t>
  </si>
  <si>
    <t>□　業務運営の改善及び効率化</t>
  </si>
  <si>
    <t>医師</t>
  </si>
  <si>
    <t>医療技術</t>
  </si>
  <si>
    <t>事務</t>
  </si>
  <si>
    <t>労務</t>
  </si>
  <si>
    <t>差引</t>
  </si>
  <si>
    <t>20年度</t>
  </si>
  <si>
    <t>差引</t>
  </si>
  <si>
    <t>精神C</t>
  </si>
  <si>
    <t>母子C</t>
  </si>
  <si>
    <t>病床利用率（％）</t>
  </si>
  <si>
    <t>新入院患者数（人）</t>
  </si>
  <si>
    <t>平均在院日数（日）</t>
  </si>
  <si>
    <t>19年度</t>
  </si>
  <si>
    <t>急性期Ｃ</t>
  </si>
  <si>
    <t>呼吸器Ｃ</t>
  </si>
  <si>
    <t>精神Ｃ</t>
  </si>
  <si>
    <t>成人病Ｃ</t>
  </si>
  <si>
    <t>母子Ｃ</t>
  </si>
  <si>
    <t>病院名</t>
  </si>
  <si>
    <t>看護師等</t>
  </si>
  <si>
    <t>□　医療の質の向上</t>
  </si>
  <si>
    <t>□　患者・府民サービスの向上</t>
  </si>
  <si>
    <t>□　人材の確保・育成</t>
  </si>
  <si>
    <t>□　地域との連携・貢献</t>
  </si>
  <si>
    <t>入院単価</t>
  </si>
  <si>
    <t>外来単価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</si>
</sst>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
    <numFmt numFmtId="179" formatCode="0.0;&quot;▲ &quot;0.0"/>
    <numFmt numFmtId="180" formatCode="#,##0.0\P;&quot;▲ &quot;#,##0.0\P"/>
    <numFmt numFmtId="181" formatCode="0;&quot;▲ &quot;0"/>
    <numFmt numFmtId="182" formatCode="#,##0&quot;百&quot;&quot;万&quot;&quot;円&quot;;&quot;▲ &quot;#,##0&quot;百&quot;&quot;万&quot;&quot;円&quot;"/>
    <numFmt numFmtId="183" formatCode="[$-411]ggge&quot;年&quot;m&quot;月&quot;d&quot;日&quot;;@"/>
    <numFmt numFmtId="184" formatCode="[$-411]ge\.m\.d;@"/>
    <numFmt numFmtId="185" formatCode="0.0_ "/>
    <numFmt numFmtId="186" formatCode="0.0_);[Red]\(0.0\)"/>
    <numFmt numFmtId="187" formatCode="0_);[Red]\(0\)"/>
    <numFmt numFmtId="188" formatCode="#,##0_);[Red]\(#,##0\)"/>
    <numFmt numFmtId="189" formatCode="#,##0_ "/>
  </numFmts>
  <fonts count="17">
    <font>
      <sz val="11"/>
      <name val="ＭＳ Ｐゴシック"/>
      <family val="3"/>
    </font>
    <font>
      <sz val="20"/>
      <name val="ＭＳ Ｐゴシック"/>
      <family val="3"/>
    </font>
    <font>
      <sz val="6"/>
      <name val="ＭＳ Ｐゴシック"/>
      <family val="3"/>
    </font>
    <font>
      <sz val="9"/>
      <name val="ＭＳ Ｐゴシック"/>
      <family val="3"/>
    </font>
    <font>
      <sz val="10"/>
      <name val="ＭＳ Ｐゴシック"/>
      <family val="3"/>
    </font>
    <font>
      <b/>
      <sz val="12"/>
      <name val="ＭＳ Ｐゴシック"/>
      <family val="3"/>
    </font>
    <font>
      <b/>
      <sz val="11"/>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ゴシック"/>
      <family val="3"/>
    </font>
    <font>
      <b/>
      <sz val="11"/>
      <name val="ＭＳ Ｐ明朝"/>
      <family val="1"/>
    </font>
    <font>
      <sz val="9"/>
      <name val="ＭＳ 明朝"/>
      <family val="1"/>
    </font>
    <font>
      <sz val="11"/>
      <name val="ＭＳ 明朝"/>
      <family val="1"/>
    </font>
    <font>
      <b/>
      <sz val="11"/>
      <name val="ＭＳ 明朝"/>
      <family val="1"/>
    </font>
    <font>
      <sz val="16"/>
      <name val="ＭＳ Ｐゴシック"/>
      <family val="3"/>
    </font>
  </fonts>
  <fills count="3">
    <fill>
      <patternFill/>
    </fill>
    <fill>
      <patternFill patternType="gray125"/>
    </fill>
    <fill>
      <patternFill patternType="solid">
        <fgColor indexed="42"/>
        <bgColor indexed="64"/>
      </patternFill>
    </fill>
  </fills>
  <borders count="21">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double"/>
      <right style="thin"/>
      <top style="thin"/>
      <bottom style="thin"/>
    </border>
    <border>
      <left style="double"/>
      <right style="medium"/>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4">
    <xf numFmtId="0" fontId="0" fillId="0" borderId="0" xfId="0" applyAlignment="1">
      <alignment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9" fillId="0" borderId="1" xfId="0" applyFont="1" applyBorder="1" applyAlignment="1">
      <alignment horizontal="left" vertical="center"/>
    </xf>
    <xf numFmtId="177" fontId="7" fillId="0" borderId="1" xfId="0" applyNumberFormat="1" applyFont="1" applyBorder="1" applyAlignment="1">
      <alignment vertical="center"/>
    </xf>
    <xf numFmtId="0" fontId="9" fillId="0" borderId="1"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7" fillId="0" borderId="5" xfId="0" applyFont="1" applyBorder="1" applyAlignment="1">
      <alignment vertical="center"/>
    </xf>
    <xf numFmtId="0" fontId="10" fillId="0" borderId="1" xfId="0" applyFont="1" applyBorder="1" applyAlignment="1">
      <alignment horizontal="center" vertical="center" wrapText="1" shrinkToFit="1"/>
    </xf>
    <xf numFmtId="0" fontId="10" fillId="0" borderId="1" xfId="0" applyFont="1" applyBorder="1" applyAlignment="1">
      <alignment horizontal="center" vertical="center" wrapText="1"/>
    </xf>
    <xf numFmtId="177" fontId="7" fillId="2" borderId="1" xfId="0" applyNumberFormat="1" applyFont="1" applyFill="1" applyBorder="1" applyAlignment="1">
      <alignment vertical="center"/>
    </xf>
    <xf numFmtId="0" fontId="5" fillId="0" borderId="4" xfId="0" applyFont="1" applyBorder="1" applyAlignment="1">
      <alignment vertical="center"/>
    </xf>
    <xf numFmtId="0" fontId="9" fillId="0" borderId="0" xfId="0" applyFont="1" applyFill="1" applyBorder="1" applyAlignment="1">
      <alignment horizontal="center" vertical="center"/>
    </xf>
    <xf numFmtId="177" fontId="7" fillId="0" borderId="0" xfId="0" applyNumberFormat="1" applyFont="1" applyFill="1" applyBorder="1" applyAlignment="1">
      <alignment vertical="center"/>
    </xf>
    <xf numFmtId="0" fontId="10" fillId="0" borderId="9" xfId="0" applyFont="1" applyBorder="1" applyAlignment="1">
      <alignment horizontal="center" vertical="center" wrapText="1"/>
    </xf>
    <xf numFmtId="179" fontId="7" fillId="0" borderId="9" xfId="0" applyNumberFormat="1" applyFont="1" applyBorder="1" applyAlignment="1">
      <alignment vertical="center"/>
    </xf>
    <xf numFmtId="0" fontId="10" fillId="0" borderId="10" xfId="0" applyFont="1" applyBorder="1" applyAlignment="1">
      <alignment horizontal="center" vertical="center" wrapText="1"/>
    </xf>
    <xf numFmtId="179" fontId="7" fillId="0" borderId="11" xfId="0" applyNumberFormat="1" applyFont="1" applyBorder="1" applyAlignment="1">
      <alignment vertical="center"/>
    </xf>
    <xf numFmtId="179" fontId="7" fillId="0" borderId="12" xfId="0" applyNumberFormat="1" applyFont="1" applyBorder="1" applyAlignment="1">
      <alignment vertical="center"/>
    </xf>
    <xf numFmtId="0" fontId="10" fillId="0" borderId="9" xfId="0" applyFont="1" applyBorder="1" applyAlignment="1">
      <alignment horizontal="center" vertical="center" wrapText="1" shrinkToFit="1"/>
    </xf>
    <xf numFmtId="0" fontId="10" fillId="0" borderId="13" xfId="0" applyFont="1" applyBorder="1" applyAlignment="1">
      <alignment horizontal="center" vertical="center" wrapText="1"/>
    </xf>
    <xf numFmtId="179" fontId="7" fillId="0" borderId="13" xfId="0" applyNumberFormat="1" applyFont="1" applyBorder="1" applyAlignment="1">
      <alignment vertical="center"/>
    </xf>
    <xf numFmtId="179" fontId="7" fillId="0" borderId="14" xfId="0" applyNumberFormat="1" applyFont="1" applyBorder="1" applyAlignment="1">
      <alignment vertical="center"/>
    </xf>
    <xf numFmtId="179" fontId="7" fillId="0" borderId="9" xfId="0" applyNumberFormat="1" applyFont="1" applyFill="1" applyBorder="1" applyAlignment="1">
      <alignment vertical="center"/>
    </xf>
    <xf numFmtId="179" fontId="7" fillId="0" borderId="12" xfId="0" applyNumberFormat="1" applyFont="1" applyFill="1" applyBorder="1" applyAlignment="1">
      <alignment vertical="center"/>
    </xf>
    <xf numFmtId="0" fontId="7" fillId="0" borderId="1" xfId="0" applyFont="1" applyFill="1" applyBorder="1" applyAlignment="1">
      <alignment vertical="center"/>
    </xf>
    <xf numFmtId="179" fontId="7" fillId="0" borderId="1" xfId="0" applyNumberFormat="1" applyFont="1" applyFill="1" applyBorder="1" applyAlignment="1">
      <alignment vertical="center"/>
    </xf>
    <xf numFmtId="0" fontId="11" fillId="0" borderId="15" xfId="0" applyFont="1" applyBorder="1" applyAlignment="1">
      <alignment vertical="center"/>
    </xf>
    <xf numFmtId="0" fontId="3" fillId="0" borderId="0" xfId="0" applyFont="1" applyBorder="1" applyAlignment="1">
      <alignment vertical="center"/>
    </xf>
    <xf numFmtId="188" fontId="4" fillId="0" borderId="2" xfId="0" applyNumberFormat="1" applyFont="1" applyBorder="1" applyAlignment="1">
      <alignment vertical="center"/>
    </xf>
    <xf numFmtId="0" fontId="11" fillId="0" borderId="4" xfId="0" applyFont="1" applyBorder="1" applyAlignment="1">
      <alignment vertical="center"/>
    </xf>
    <xf numFmtId="188" fontId="9" fillId="0" borderId="1" xfId="0" applyNumberFormat="1" applyFont="1" applyBorder="1" applyAlignment="1">
      <alignment vertical="center"/>
    </xf>
    <xf numFmtId="0" fontId="9" fillId="0" borderId="1" xfId="0" applyFont="1" applyFill="1" applyBorder="1" applyAlignment="1">
      <alignment horizontal="left" vertical="center"/>
    </xf>
    <xf numFmtId="176" fontId="9" fillId="0" borderId="1" xfId="0" applyNumberFormat="1" applyFont="1" applyBorder="1" applyAlignment="1">
      <alignment vertical="center"/>
    </xf>
    <xf numFmtId="0" fontId="8" fillId="0" borderId="1" xfId="0" applyFont="1" applyBorder="1" applyAlignment="1">
      <alignment horizontal="center" vertical="center"/>
    </xf>
    <xf numFmtId="179" fontId="8" fillId="0" borderId="1" xfId="0" applyNumberFormat="1" applyFont="1" applyBorder="1" applyAlignment="1">
      <alignment vertical="center"/>
    </xf>
    <xf numFmtId="188" fontId="8" fillId="0" borderId="1" xfId="0" applyNumberFormat="1" applyFont="1" applyBorder="1" applyAlignment="1">
      <alignment vertical="center"/>
    </xf>
    <xf numFmtId="176" fontId="8" fillId="0" borderId="1" xfId="0" applyNumberFormat="1" applyFont="1" applyBorder="1" applyAlignment="1">
      <alignment vertical="center"/>
    </xf>
    <xf numFmtId="189" fontId="8" fillId="0" borderId="1" xfId="0" applyNumberFormat="1" applyFont="1" applyBorder="1" applyAlignment="1">
      <alignment vertical="center"/>
    </xf>
    <xf numFmtId="0" fontId="0" fillId="0" borderId="0" xfId="0" applyBorder="1" applyAlignment="1">
      <alignment horizontal="center" vertical="center"/>
    </xf>
    <xf numFmtId="0" fontId="9" fillId="0" borderId="16" xfId="0" applyFont="1" applyBorder="1" applyAlignment="1">
      <alignment horizontal="center" vertical="center"/>
    </xf>
    <xf numFmtId="0" fontId="9" fillId="0" borderId="9" xfId="0" applyFont="1" applyBorder="1" applyAlignment="1">
      <alignment horizontal="left"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189" fontId="8" fillId="0" borderId="4" xfId="0" applyNumberFormat="1" applyFont="1" applyBorder="1" applyAlignment="1">
      <alignment vertical="center"/>
    </xf>
    <xf numFmtId="176" fontId="8" fillId="0" borderId="4" xfId="0" applyNumberFormat="1" applyFont="1" applyBorder="1" applyAlignment="1">
      <alignment vertical="center"/>
    </xf>
    <xf numFmtId="0" fontId="8" fillId="0" borderId="16" xfId="0" applyFont="1" applyBorder="1" applyAlignment="1">
      <alignment horizontal="center" vertical="center"/>
    </xf>
    <xf numFmtId="0" fontId="9" fillId="0" borderId="9" xfId="0" applyFont="1" applyFill="1" applyBorder="1" applyAlignment="1">
      <alignment horizontal="left" vertical="center"/>
    </xf>
    <xf numFmtId="184" fontId="9" fillId="0" borderId="16" xfId="0" applyNumberFormat="1" applyFont="1" applyBorder="1" applyAlignment="1">
      <alignment horizontal="center" vertical="center" shrinkToFit="1"/>
    </xf>
    <xf numFmtId="188" fontId="9" fillId="0" borderId="16" xfId="0" applyNumberFormat="1" applyFont="1" applyBorder="1" applyAlignment="1">
      <alignment vertical="center"/>
    </xf>
    <xf numFmtId="188" fontId="4" fillId="0" borderId="0" xfId="0" applyNumberFormat="1" applyFont="1" applyBorder="1" applyAlignment="1">
      <alignment vertical="center"/>
    </xf>
    <xf numFmtId="184" fontId="9" fillId="0" borderId="10" xfId="0" applyNumberFormat="1" applyFont="1" applyBorder="1" applyAlignment="1">
      <alignment horizontal="center" vertical="center" shrinkToFit="1"/>
    </xf>
    <xf numFmtId="188" fontId="9" fillId="0" borderId="11" xfId="0" applyNumberFormat="1" applyFont="1" applyBorder="1" applyAlignment="1">
      <alignment vertical="center"/>
    </xf>
    <xf numFmtId="188" fontId="9" fillId="0" borderId="12" xfId="0" applyNumberFormat="1" applyFont="1" applyBorder="1" applyAlignment="1">
      <alignment vertical="center"/>
    </xf>
    <xf numFmtId="0" fontId="8" fillId="0" borderId="9" xfId="0" applyFont="1" applyBorder="1" applyAlignment="1">
      <alignment vertical="center" shrinkToFit="1"/>
    </xf>
    <xf numFmtId="186" fontId="8" fillId="0" borderId="16" xfId="0" applyNumberFormat="1" applyFont="1" applyBorder="1" applyAlignment="1">
      <alignment vertical="center"/>
    </xf>
    <xf numFmtId="188" fontId="8" fillId="0" borderId="16" xfId="0" applyNumberFormat="1" applyFont="1" applyBorder="1" applyAlignment="1">
      <alignment vertical="center"/>
    </xf>
    <xf numFmtId="176" fontId="8" fillId="0" borderId="16" xfId="0" applyNumberFormat="1" applyFont="1" applyBorder="1" applyAlignment="1">
      <alignment vertical="center"/>
    </xf>
    <xf numFmtId="0" fontId="8" fillId="0" borderId="10" xfId="0" applyFont="1" applyBorder="1" applyAlignment="1">
      <alignment horizontal="center" vertical="center"/>
    </xf>
    <xf numFmtId="186" fontId="8" fillId="0" borderId="11" xfId="0" applyNumberFormat="1" applyFont="1" applyBorder="1" applyAlignment="1">
      <alignment vertical="center"/>
    </xf>
    <xf numFmtId="188" fontId="8" fillId="0" borderId="11" xfId="0" applyNumberFormat="1" applyFont="1" applyBorder="1" applyAlignment="1">
      <alignment vertical="center"/>
    </xf>
    <xf numFmtId="176" fontId="8" fillId="0" borderId="11" xfId="0" applyNumberFormat="1" applyFont="1" applyBorder="1" applyAlignment="1">
      <alignment vertical="center"/>
    </xf>
    <xf numFmtId="186" fontId="8" fillId="0" borderId="12" xfId="0" applyNumberFormat="1" applyFont="1" applyBorder="1" applyAlignment="1">
      <alignment vertical="center"/>
    </xf>
    <xf numFmtId="189" fontId="8" fillId="0" borderId="16" xfId="0" applyNumberFormat="1" applyFont="1" applyBorder="1" applyAlignment="1">
      <alignment vertical="center"/>
    </xf>
    <xf numFmtId="189" fontId="8" fillId="0" borderId="11" xfId="0" applyNumberFormat="1" applyFont="1" applyBorder="1" applyAlignment="1">
      <alignment vertical="center"/>
    </xf>
    <xf numFmtId="189" fontId="8" fillId="0" borderId="12" xfId="0" applyNumberFormat="1" applyFont="1" applyBorder="1" applyAlignment="1">
      <alignment vertical="center"/>
    </xf>
    <xf numFmtId="189" fontId="8" fillId="0" borderId="9" xfId="0" applyNumberFormat="1" applyFont="1" applyBorder="1" applyAlignment="1">
      <alignment vertical="center"/>
    </xf>
    <xf numFmtId="0" fontId="9" fillId="0" borderId="9" xfId="0" applyFont="1" applyBorder="1" applyAlignment="1">
      <alignment vertical="center" shrinkToFit="1"/>
    </xf>
    <xf numFmtId="0" fontId="9" fillId="0" borderId="9" xfId="0" applyFont="1" applyBorder="1" applyAlignment="1">
      <alignment vertical="center"/>
    </xf>
    <xf numFmtId="177" fontId="7" fillId="2" borderId="16" xfId="0" applyNumberFormat="1" applyFont="1" applyFill="1" applyBorder="1" applyAlignment="1">
      <alignment vertical="center"/>
    </xf>
    <xf numFmtId="177" fontId="7" fillId="0" borderId="16" xfId="0" applyNumberFormat="1" applyFont="1" applyBorder="1" applyAlignment="1">
      <alignment vertical="center"/>
    </xf>
    <xf numFmtId="177" fontId="7" fillId="0" borderId="16" xfId="0" applyNumberFormat="1" applyFont="1" applyBorder="1" applyAlignment="1">
      <alignment horizontal="right" vertical="center"/>
    </xf>
    <xf numFmtId="0" fontId="9" fillId="0" borderId="10" xfId="0" applyFont="1" applyBorder="1" applyAlignment="1">
      <alignment horizontal="center" vertical="center"/>
    </xf>
    <xf numFmtId="177" fontId="7" fillId="2" borderId="11" xfId="0" applyNumberFormat="1" applyFont="1" applyFill="1" applyBorder="1" applyAlignment="1">
      <alignment vertical="center"/>
    </xf>
    <xf numFmtId="177" fontId="7" fillId="0" borderId="11" xfId="0" applyNumberFormat="1" applyFont="1" applyBorder="1" applyAlignment="1">
      <alignment vertical="center"/>
    </xf>
    <xf numFmtId="177" fontId="7" fillId="2" borderId="12" xfId="0" applyNumberFormat="1" applyFont="1" applyFill="1" applyBorder="1" applyAlignment="1">
      <alignment vertical="center"/>
    </xf>
    <xf numFmtId="0" fontId="8" fillId="0" borderId="0" xfId="0" applyFont="1" applyBorder="1" applyAlignment="1">
      <alignment horizontal="right" vertic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7" fillId="0" borderId="9"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6" xfId="0" applyFont="1" applyBorder="1" applyAlignment="1">
      <alignment vertical="center" shrinkToFit="1"/>
    </xf>
    <xf numFmtId="0" fontId="7" fillId="0" borderId="17" xfId="0" applyFont="1" applyBorder="1" applyAlignment="1">
      <alignment vertical="center" shrinkToFit="1"/>
    </xf>
    <xf numFmtId="0" fontId="10" fillId="0" borderId="7" xfId="0" applyFont="1" applyBorder="1" applyAlignment="1">
      <alignment horizontal="right" vertical="center"/>
    </xf>
    <xf numFmtId="0" fontId="10" fillId="0" borderId="0" xfId="0" applyFont="1" applyBorder="1" applyAlignment="1">
      <alignment horizontal="right" vertical="center"/>
    </xf>
    <xf numFmtId="0" fontId="8" fillId="0" borderId="7" xfId="0" applyFont="1" applyBorder="1" applyAlignment="1">
      <alignment horizontal="right"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9" fillId="0" borderId="1" xfId="0" applyFont="1" applyBorder="1" applyAlignment="1">
      <alignment horizontal="left" vertical="center"/>
    </xf>
    <xf numFmtId="0" fontId="9" fillId="0" borderId="9" xfId="0" applyFont="1" applyBorder="1" applyAlignment="1">
      <alignment horizontal="lef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9" fillId="2" borderId="9" xfId="0" applyFont="1" applyFill="1" applyBorder="1" applyAlignment="1">
      <alignment horizontal="center" vertical="center"/>
    </xf>
    <xf numFmtId="0" fontId="9" fillId="2" borderId="17" xfId="0" applyFont="1" applyFill="1" applyBorder="1" applyAlignment="1">
      <alignment horizontal="center" vertical="center"/>
    </xf>
    <xf numFmtId="0" fontId="9" fillId="0" borderId="18" xfId="0" applyFont="1" applyBorder="1" applyAlignment="1">
      <alignment horizontal="left" vertical="center"/>
    </xf>
    <xf numFmtId="0" fontId="9" fillId="0" borderId="9"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8" fillId="0" borderId="1" xfId="0" applyFont="1" applyBorder="1" applyAlignment="1">
      <alignment horizontal="center" vertical="center" textRotation="255"/>
    </xf>
    <xf numFmtId="0" fontId="9" fillId="2" borderId="15" xfId="0" applyFont="1" applyFill="1" applyBorder="1" applyAlignment="1">
      <alignment horizontal="left" vertical="center"/>
    </xf>
    <xf numFmtId="0" fontId="9" fillId="2" borderId="17" xfId="0" applyFont="1" applyFill="1" applyBorder="1" applyAlignment="1">
      <alignment horizontal="left" vertical="center"/>
    </xf>
    <xf numFmtId="0" fontId="9" fillId="2" borderId="9" xfId="0" applyFont="1" applyFill="1" applyBorder="1" applyAlignment="1">
      <alignment horizontal="left" vertical="center"/>
    </xf>
    <xf numFmtId="0" fontId="8" fillId="0" borderId="18" xfId="0" applyFont="1" applyBorder="1" applyAlignment="1">
      <alignment horizontal="center" vertical="center"/>
    </xf>
    <xf numFmtId="0" fontId="8" fillId="0" borderId="1" xfId="0" applyFont="1" applyBorder="1" applyAlignment="1">
      <alignment horizontal="center" vertical="center"/>
    </xf>
    <xf numFmtId="0" fontId="0" fillId="0" borderId="0" xfId="0" applyBorder="1" applyAlignment="1">
      <alignment horizontal="center" vertical="center"/>
    </xf>
    <xf numFmtId="0" fontId="7" fillId="0" borderId="1" xfId="0" applyFont="1" applyBorder="1" applyAlignment="1">
      <alignment horizontal="left" vertical="center"/>
    </xf>
    <xf numFmtId="0" fontId="7" fillId="0" borderId="9" xfId="0" applyFont="1" applyBorder="1" applyAlignment="1">
      <alignment horizontal="left" vertical="center"/>
    </xf>
    <xf numFmtId="0" fontId="8" fillId="0" borderId="9" xfId="0" applyFont="1" applyBorder="1" applyAlignment="1">
      <alignment horizontal="center" vertical="center"/>
    </xf>
    <xf numFmtId="0" fontId="9" fillId="0" borderId="1" xfId="0" applyFont="1" applyFill="1" applyBorder="1" applyAlignment="1">
      <alignment horizontal="left" vertical="center"/>
    </xf>
    <xf numFmtId="0" fontId="9" fillId="0" borderId="9" xfId="0" applyFont="1" applyFill="1" applyBorder="1" applyAlignment="1">
      <alignment horizontal="left" vertical="center"/>
    </xf>
    <xf numFmtId="0" fontId="4" fillId="0" borderId="2" xfId="0" applyFont="1" applyFill="1" applyBorder="1" applyAlignment="1">
      <alignment horizontal="left" vertical="center"/>
    </xf>
    <xf numFmtId="0" fontId="8" fillId="0" borderId="9" xfId="0" applyFont="1" applyBorder="1" applyAlignment="1">
      <alignment horizontal="left" vertical="center"/>
    </xf>
    <xf numFmtId="0" fontId="8" fillId="0" borderId="17" xfId="0" applyFont="1" applyBorder="1" applyAlignment="1">
      <alignment horizontal="left" vertical="center"/>
    </xf>
    <xf numFmtId="0" fontId="8" fillId="0" borderId="15"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752475</xdr:colOff>
      <xdr:row>0</xdr:row>
      <xdr:rowOff>28575</xdr:rowOff>
    </xdr:from>
    <xdr:to>
      <xdr:col>30</xdr:col>
      <xdr:colOff>19050</xdr:colOff>
      <xdr:row>2</xdr:row>
      <xdr:rowOff>85725</xdr:rowOff>
    </xdr:to>
    <xdr:sp>
      <xdr:nvSpPr>
        <xdr:cNvPr id="1" name="Rectangle 1"/>
        <xdr:cNvSpPr>
          <a:spLocks/>
        </xdr:cNvSpPr>
      </xdr:nvSpPr>
      <xdr:spPr>
        <a:xfrm>
          <a:off x="2266950" y="28575"/>
          <a:ext cx="9134475" cy="4000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地方独立行政法人大阪府立病院機構　平成20事業年度の取組概要</a:t>
          </a:r>
        </a:p>
      </xdr:txBody>
    </xdr:sp>
    <xdr:clientData/>
  </xdr:twoCellAnchor>
  <xdr:twoCellAnchor>
    <xdr:from>
      <xdr:col>2</xdr:col>
      <xdr:colOff>38100</xdr:colOff>
      <xdr:row>4</xdr:row>
      <xdr:rowOff>0</xdr:rowOff>
    </xdr:from>
    <xdr:to>
      <xdr:col>10</xdr:col>
      <xdr:colOff>38100</xdr:colOff>
      <xdr:row>7</xdr:row>
      <xdr:rowOff>152400</xdr:rowOff>
    </xdr:to>
    <xdr:sp>
      <xdr:nvSpPr>
        <xdr:cNvPr id="2" name="Rectangle 5"/>
        <xdr:cNvSpPr>
          <a:spLocks/>
        </xdr:cNvSpPr>
      </xdr:nvSpPr>
      <xdr:spPr>
        <a:xfrm>
          <a:off x="371475" y="723900"/>
          <a:ext cx="4276725" cy="781050"/>
        </a:xfrm>
        <a:prstGeom prst="rect">
          <a:avLst/>
        </a:prstGeom>
        <a:solidFill>
          <a:srgbClr val="FFFFFF"/>
        </a:solidFill>
        <a:ln w="9525" cmpd="sng">
          <a:noFill/>
        </a:ln>
      </xdr:spPr>
      <xdr:txBody>
        <a:bodyPr vertOverflow="clip" wrap="square"/>
        <a:p>
          <a:pPr algn="l">
            <a:defRPr/>
          </a:pPr>
          <a:r>
            <a:rPr lang="en-US" cap="none" sz="1100" b="0" i="0" u="none" baseline="0"/>
            <a:t>　資金収支は、１５．５億円の黒字、前年度と比較して９．２億円上回った。診療報酬のマイナス改定など厳しい経営環境にあって、法人化以降、3年連続の黒字。目標（１８．４億円）に対しては、特定診療科で医師の欠員が生じるなど、３．０億円下回った。</a:t>
          </a:r>
        </a:p>
      </xdr:txBody>
    </xdr:sp>
    <xdr:clientData/>
  </xdr:twoCellAnchor>
  <xdr:twoCellAnchor>
    <xdr:from>
      <xdr:col>11</xdr:col>
      <xdr:colOff>0</xdr:colOff>
      <xdr:row>4</xdr:row>
      <xdr:rowOff>0</xdr:rowOff>
    </xdr:from>
    <xdr:to>
      <xdr:col>11</xdr:col>
      <xdr:colOff>0</xdr:colOff>
      <xdr:row>7</xdr:row>
      <xdr:rowOff>95250</xdr:rowOff>
    </xdr:to>
    <xdr:sp>
      <xdr:nvSpPr>
        <xdr:cNvPr id="3" name="Rectangle 19"/>
        <xdr:cNvSpPr>
          <a:spLocks/>
        </xdr:cNvSpPr>
      </xdr:nvSpPr>
      <xdr:spPr>
        <a:xfrm>
          <a:off x="4800600" y="723900"/>
          <a:ext cx="0" cy="72390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・暫定的に7対1看護体制を確保し、目標達成（単年度黒字化）をめざす。
・病院のあり方を検討し、将来方向を示す。
・必要に応じて職員体制のあり方・適正病床数について検討する。</a:t>
          </a:r>
        </a:p>
      </xdr:txBody>
    </xdr:sp>
    <xdr:clientData/>
  </xdr:twoCellAnchor>
  <xdr:twoCellAnchor>
    <xdr:from>
      <xdr:col>1</xdr:col>
      <xdr:colOff>104775</xdr:colOff>
      <xdr:row>32</xdr:row>
      <xdr:rowOff>28575</xdr:rowOff>
    </xdr:from>
    <xdr:to>
      <xdr:col>9</xdr:col>
      <xdr:colOff>781050</xdr:colOff>
      <xdr:row>34</xdr:row>
      <xdr:rowOff>0</xdr:rowOff>
    </xdr:to>
    <xdr:sp>
      <xdr:nvSpPr>
        <xdr:cNvPr id="4" name="Rectangle 28"/>
        <xdr:cNvSpPr>
          <a:spLocks/>
        </xdr:cNvSpPr>
      </xdr:nvSpPr>
      <xdr:spPr>
        <a:xfrm>
          <a:off x="304800" y="6619875"/>
          <a:ext cx="4276725" cy="400050"/>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　</a:t>
          </a:r>
          <a:r>
            <a:rPr lang="en-US" cap="none" sz="1100" b="0" i="0" u="none" baseline="0"/>
            <a:t>病院別では、20年度に急性期・総合医療センターが黒字に転換し、呼吸器・アレルギー医療センターを除く、４病院が黒字を確保。</a:t>
          </a:r>
          <a:r>
            <a:rPr lang="en-US" cap="none" sz="1100" b="1" i="0" u="none" baseline="0"/>
            <a:t>
</a:t>
          </a:r>
        </a:p>
      </xdr:txBody>
    </xdr:sp>
    <xdr:clientData/>
  </xdr:twoCellAnchor>
  <xdr:twoCellAnchor>
    <xdr:from>
      <xdr:col>2</xdr:col>
      <xdr:colOff>9525</xdr:colOff>
      <xdr:row>45</xdr:row>
      <xdr:rowOff>0</xdr:rowOff>
    </xdr:from>
    <xdr:to>
      <xdr:col>10</xdr:col>
      <xdr:colOff>9525</xdr:colOff>
      <xdr:row>47</xdr:row>
      <xdr:rowOff>180975</xdr:rowOff>
    </xdr:to>
    <xdr:sp>
      <xdr:nvSpPr>
        <xdr:cNvPr id="5" name="Rectangle 29"/>
        <xdr:cNvSpPr>
          <a:spLocks/>
        </xdr:cNvSpPr>
      </xdr:nvSpPr>
      <xdr:spPr>
        <a:xfrm>
          <a:off x="342900" y="9353550"/>
          <a:ext cx="4276725" cy="6000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不良債務残高は、４６．５億円から３１．０億円に減少（法人設立時６５．７億円）し、第1期中期目標期間内の解消に向けて順調に推移。第1期期間中の解消に目処。</a:t>
          </a:r>
          <a:r>
            <a:rPr lang="en-US" cap="none" sz="1100" b="1" i="0" u="none" baseline="0">
              <a:latin typeface="ＭＳ Ｐゴシック"/>
              <a:ea typeface="ＭＳ Ｐゴシック"/>
              <a:cs typeface="ＭＳ Ｐゴシック"/>
            </a:rPr>
            <a:t>
</a:t>
          </a:r>
        </a:p>
      </xdr:txBody>
    </xdr:sp>
    <xdr:clientData/>
  </xdr:twoCellAnchor>
  <xdr:twoCellAnchor>
    <xdr:from>
      <xdr:col>12</xdr:col>
      <xdr:colOff>0</xdr:colOff>
      <xdr:row>32</xdr:row>
      <xdr:rowOff>19050</xdr:rowOff>
    </xdr:from>
    <xdr:to>
      <xdr:col>12</xdr:col>
      <xdr:colOff>0</xdr:colOff>
      <xdr:row>33</xdr:row>
      <xdr:rowOff>152400</xdr:rowOff>
    </xdr:to>
    <xdr:sp>
      <xdr:nvSpPr>
        <xdr:cNvPr id="6" name="Rectangle 39"/>
        <xdr:cNvSpPr>
          <a:spLocks/>
        </xdr:cNvSpPr>
      </xdr:nvSpPr>
      <xdr:spPr>
        <a:xfrm>
          <a:off x="4914900" y="6610350"/>
          <a:ext cx="0" cy="342900"/>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　中期計画での目標をベースに、現経営状況や診療報酬制度改定を加味して設定。（H21.1理事会で設定）
</a:t>
          </a:r>
        </a:p>
      </xdr:txBody>
    </xdr:sp>
    <xdr:clientData/>
  </xdr:twoCellAnchor>
  <xdr:twoCellAnchor>
    <xdr:from>
      <xdr:col>12</xdr:col>
      <xdr:colOff>0</xdr:colOff>
      <xdr:row>45</xdr:row>
      <xdr:rowOff>0</xdr:rowOff>
    </xdr:from>
    <xdr:to>
      <xdr:col>12</xdr:col>
      <xdr:colOff>0</xdr:colOff>
      <xdr:row>46</xdr:row>
      <xdr:rowOff>190500</xdr:rowOff>
    </xdr:to>
    <xdr:sp>
      <xdr:nvSpPr>
        <xdr:cNvPr id="7" name="Rectangle 40"/>
        <xdr:cNvSpPr>
          <a:spLocks/>
        </xdr:cNvSpPr>
      </xdr:nvSpPr>
      <xdr:spPr>
        <a:xfrm>
          <a:off x="4914900" y="9353550"/>
          <a:ext cx="0" cy="400050"/>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　不良債務残高は、３１．０億円で、今後、２０年度の実績以上をあげれば残りの２年間で解消できる見通し。
</a:t>
          </a:r>
        </a:p>
      </xdr:txBody>
    </xdr:sp>
    <xdr:clientData/>
  </xdr:twoCellAnchor>
  <xdr:twoCellAnchor>
    <xdr:from>
      <xdr:col>27</xdr:col>
      <xdr:colOff>104775</xdr:colOff>
      <xdr:row>4</xdr:row>
      <xdr:rowOff>38100</xdr:rowOff>
    </xdr:from>
    <xdr:to>
      <xdr:col>37</xdr:col>
      <xdr:colOff>428625</xdr:colOff>
      <xdr:row>27</xdr:row>
      <xdr:rowOff>161925</xdr:rowOff>
    </xdr:to>
    <xdr:sp>
      <xdr:nvSpPr>
        <xdr:cNvPr id="8" name="Rectangle 52"/>
        <xdr:cNvSpPr>
          <a:spLocks/>
        </xdr:cNvSpPr>
      </xdr:nvSpPr>
      <xdr:spPr>
        <a:xfrm>
          <a:off x="10506075" y="762000"/>
          <a:ext cx="4572000" cy="49434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◇各病院に与えられたミッション（政策医療等）を着実に実施するとともに、診療機能の充実・強化に取り組んだ。
</a:t>
          </a:r>
          <a:r>
            <a:rPr lang="en-US" cap="none" sz="1100" b="1" i="0" u="none" baseline="0"/>
            <a:t>【急性期・総合医療センター】</a:t>
          </a:r>
          <a:r>
            <a:rPr lang="en-US" cap="none" sz="1100" b="0" i="0" u="none" baseline="0"/>
            <a:t>
・三次救急新入院患者数　　　　　　⑲1,579人⇒⑳1,602人
・がん治療患者数　　　　　　　　  ⑲4,361人⇒⑳6,031人
</a:t>
          </a:r>
          <a:r>
            <a:rPr lang="en-US" cap="none" sz="1100" b="1" i="0" u="none" baseline="0"/>
            <a:t>【呼吸器・アレルギー医療センター】</a:t>
          </a:r>
          <a:r>
            <a:rPr lang="en-US" cap="none" sz="1100" b="0" i="0" u="none" baseline="0"/>
            <a:t>
・肺がん退院患者数　　　　　　　　⑲949人　⇒⑳1,080人
・結核患者における透析治療の実施　（実治療人数4人）
【</a:t>
          </a:r>
          <a:r>
            <a:rPr lang="en-US" cap="none" sz="1100" b="1" i="0" u="none" baseline="0"/>
            <a:t>精神医療センター】</a:t>
          </a:r>
          <a:r>
            <a:rPr lang="en-US" cap="none" sz="1100" b="0" i="0" u="none" baseline="0"/>
            <a:t>　
・訪問看護の実施　　　　　　　　　⑲3,850回⇒⑳4,064回
・自閉症患児の確定診断数　　　　　⑲350件　⇒⑳385件
　（自閉症待機患児数　　　　　　　⑲838人　⇒⑳618人）
</a:t>
          </a:r>
          <a:r>
            <a:rPr lang="en-US" cap="none" sz="1100" b="1" i="0" u="none" baseline="0"/>
            <a:t>【成人病センター】</a:t>
          </a:r>
          <a:r>
            <a:rPr lang="en-US" cap="none" sz="1100" b="0" i="0" u="none" baseline="0"/>
            <a:t>
・難治性がん患者に対する集学的治療の充実
　　難治性がん手術件数　　　　　　⑲762件⇒⑳767件
　　放射線治療　　　　　　　　　　⑲27,228件⇒⑳27,376件
　　外来化学療法の件数　　　　　　⑲51.4件/日⇒52.9件／日
・臨床腫瘍科で各診療科と横断的なチーム医療を実施
　　新入院患者数　　　　　　　　　⑲21.1人／月⇒32.0人／月
</a:t>
          </a:r>
          <a:r>
            <a:rPr lang="en-US" cap="none" sz="1100" b="1" i="0" u="none" baseline="0"/>
            <a:t>【母子保健総合医療センター】</a:t>
          </a:r>
          <a:r>
            <a:rPr lang="en-US" cap="none" sz="1100" b="0" i="0" u="none" baseline="0"/>
            <a:t>
・産科母体緊急搬送コーディネート件数⑲257件⇒⑳226件
・新生児緊急搬送コーディネート件数　⑲253件⇒⑳267件
・在宅療法の指導患者数　　　　　　　⑲629件⇒⑳677件
</a:t>
          </a:r>
        </a:p>
      </xdr:txBody>
    </xdr:sp>
    <xdr:clientData/>
  </xdr:twoCellAnchor>
  <xdr:twoCellAnchor>
    <xdr:from>
      <xdr:col>27</xdr:col>
      <xdr:colOff>85725</xdr:colOff>
      <xdr:row>29</xdr:row>
      <xdr:rowOff>0</xdr:rowOff>
    </xdr:from>
    <xdr:to>
      <xdr:col>37</xdr:col>
      <xdr:colOff>409575</xdr:colOff>
      <xdr:row>34</xdr:row>
      <xdr:rowOff>9525</xdr:rowOff>
    </xdr:to>
    <xdr:sp>
      <xdr:nvSpPr>
        <xdr:cNvPr id="9" name="Rectangle 53"/>
        <xdr:cNvSpPr>
          <a:spLocks/>
        </xdr:cNvSpPr>
      </xdr:nvSpPr>
      <xdr:spPr>
        <a:xfrm>
          <a:off x="10487025" y="5962650"/>
          <a:ext cx="4572000" cy="10668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◇民間ノウハウを活用した院内施設改修（ＣＭ業者）・駐車場整備
◇コンビニエンスストア誘致等による利便性の向上
◇５病院合同公開講座等情報発信
◇診療費請求内容明細書の発行＊平成19年12月から開始
　　（⑲346件⇒⑳1,392件）
</a:t>
          </a:r>
        </a:p>
      </xdr:txBody>
    </xdr:sp>
    <xdr:clientData/>
  </xdr:twoCellAnchor>
  <xdr:twoCellAnchor>
    <xdr:from>
      <xdr:col>27</xdr:col>
      <xdr:colOff>95250</xdr:colOff>
      <xdr:row>43</xdr:row>
      <xdr:rowOff>28575</xdr:rowOff>
    </xdr:from>
    <xdr:to>
      <xdr:col>37</xdr:col>
      <xdr:colOff>381000</xdr:colOff>
      <xdr:row>50</xdr:row>
      <xdr:rowOff>180975</xdr:rowOff>
    </xdr:to>
    <xdr:sp>
      <xdr:nvSpPr>
        <xdr:cNvPr id="10" name="Rectangle 54"/>
        <xdr:cNvSpPr>
          <a:spLocks/>
        </xdr:cNvSpPr>
      </xdr:nvSpPr>
      <xdr:spPr>
        <a:xfrm>
          <a:off x="10496550" y="8963025"/>
          <a:ext cx="4533900" cy="15906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◇地域連携クリニカルパスの取組
（成人病Ｃ：肺がん、胃がん、大腸がん、乳がん、前立腺がんについて、大阪がん診療地域連携パスとして試行実施）
◇地域の研修会講師への医師等の派遣　（⑲365人⇒⑳505人）
◇看護実習生の受入れ拡大（⑲1,903人⇒⑳2,076人）
◇地域医療機関への医師派遣
（母子Ｃ：大阪府周産期医療体制確保・充実モデル事業の実施　小児科医2名を派遣）</a:t>
          </a:r>
        </a:p>
      </xdr:txBody>
    </xdr:sp>
    <xdr:clientData/>
  </xdr:twoCellAnchor>
  <xdr:twoCellAnchor>
    <xdr:from>
      <xdr:col>27</xdr:col>
      <xdr:colOff>66675</xdr:colOff>
      <xdr:row>36</xdr:row>
      <xdr:rowOff>28575</xdr:rowOff>
    </xdr:from>
    <xdr:to>
      <xdr:col>37</xdr:col>
      <xdr:colOff>371475</xdr:colOff>
      <xdr:row>41</xdr:row>
      <xdr:rowOff>133350</xdr:rowOff>
    </xdr:to>
    <xdr:sp>
      <xdr:nvSpPr>
        <xdr:cNvPr id="11" name="Rectangle 56"/>
        <xdr:cNvSpPr>
          <a:spLocks/>
        </xdr:cNvSpPr>
      </xdr:nvSpPr>
      <xdr:spPr>
        <a:xfrm>
          <a:off x="10467975" y="7486650"/>
          <a:ext cx="4552950" cy="11620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◇事務（医事）のポスト採用試験の実施
　　　　　　　（急性期・総合医療センター）
◇看護師の研修体系の整備
（新規採用、中堅Ⅰ（４～９年勤務）、中堅Ⅱ（１０年以上勤務）、副看護師長を対象に実施）
◇育児のための短時間勤務制度の運用（２１年１月から運用開始）</a:t>
          </a:r>
        </a:p>
      </xdr:txBody>
    </xdr:sp>
    <xdr:clientData/>
  </xdr:twoCellAnchor>
  <xdr:twoCellAnchor>
    <xdr:from>
      <xdr:col>12</xdr:col>
      <xdr:colOff>85725</xdr:colOff>
      <xdr:row>4</xdr:row>
      <xdr:rowOff>28575</xdr:rowOff>
    </xdr:from>
    <xdr:to>
      <xdr:col>25</xdr:col>
      <xdr:colOff>104775</xdr:colOff>
      <xdr:row>7</xdr:row>
      <xdr:rowOff>142875</xdr:rowOff>
    </xdr:to>
    <xdr:sp>
      <xdr:nvSpPr>
        <xdr:cNvPr id="12" name="Rectangle 63"/>
        <xdr:cNvSpPr>
          <a:spLocks/>
        </xdr:cNvSpPr>
      </xdr:nvSpPr>
      <xdr:spPr>
        <a:xfrm>
          <a:off x="5000625" y="752475"/>
          <a:ext cx="5114925" cy="7429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　病院の特性に応じた診療体制を充実させ、新入院患者の確保や病床運営の効率化、診療報酬上の上位施設基準の取得により収入を確保するとともに、さらなる材料費の縮減や経費の抑制に努めた。</a:t>
          </a:r>
        </a:p>
      </xdr:txBody>
    </xdr:sp>
    <xdr:clientData/>
  </xdr:twoCellAnchor>
  <xdr:twoCellAnchor>
    <xdr:from>
      <xdr:col>12</xdr:col>
      <xdr:colOff>76200</xdr:colOff>
      <xdr:row>8</xdr:row>
      <xdr:rowOff>123825</xdr:rowOff>
    </xdr:from>
    <xdr:to>
      <xdr:col>19</xdr:col>
      <xdr:colOff>190500</xdr:colOff>
      <xdr:row>9</xdr:row>
      <xdr:rowOff>123825</xdr:rowOff>
    </xdr:to>
    <xdr:sp>
      <xdr:nvSpPr>
        <xdr:cNvPr id="13" name="Rectangle 66"/>
        <xdr:cNvSpPr>
          <a:spLocks/>
        </xdr:cNvSpPr>
      </xdr:nvSpPr>
      <xdr:spPr>
        <a:xfrm>
          <a:off x="4991100" y="1685925"/>
          <a:ext cx="2590800" cy="209550"/>
        </a:xfrm>
        <a:prstGeom prst="roundRect">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職員の配置状況（現員数）</a:t>
          </a:r>
        </a:p>
      </xdr:txBody>
    </xdr:sp>
    <xdr:clientData/>
  </xdr:twoCellAnchor>
  <xdr:twoCellAnchor>
    <xdr:from>
      <xdr:col>20</xdr:col>
      <xdr:colOff>85725</xdr:colOff>
      <xdr:row>8</xdr:row>
      <xdr:rowOff>38100</xdr:rowOff>
    </xdr:from>
    <xdr:to>
      <xdr:col>25</xdr:col>
      <xdr:colOff>76200</xdr:colOff>
      <xdr:row>19</xdr:row>
      <xdr:rowOff>171450</xdr:rowOff>
    </xdr:to>
    <xdr:sp>
      <xdr:nvSpPr>
        <xdr:cNvPr id="14" name="Rectangle 67"/>
        <xdr:cNvSpPr>
          <a:spLocks/>
        </xdr:cNvSpPr>
      </xdr:nvSpPr>
      <xdr:spPr>
        <a:xfrm>
          <a:off x="8048625" y="1600200"/>
          <a:ext cx="2038350" cy="2438400"/>
        </a:xfrm>
        <a:prstGeom prst="rect">
          <a:avLst/>
        </a:prstGeom>
        <a:solidFill>
          <a:srgbClr val="FFFFFF"/>
        </a:solidFill>
        <a:ln w="19050" cmpd="sng">
          <a:solidFill>
            <a:srgbClr val="000000"/>
          </a:solidFill>
          <a:prstDash val="sysDash"/>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【主な取組】
</a:t>
          </a:r>
          <a:r>
            <a:rPr lang="en-US" cap="none" sz="900" b="0" i="0" u="none" baseline="0"/>
            <a:t>（医師）
◇研修プログラムの充実
◇レジデントの専門医養成など
　⇒受　入　数
</a:t>
          </a:r>
          <a:r>
            <a:rPr lang="en-US" cap="none" sz="900" b="0" i="0" u="none" baseline="0"/>
            <a:t>　研修医    ⑲108人⇒⑳106人
　レジデント⑲99人⇒107人</a:t>
          </a:r>
          <a:r>
            <a:rPr lang="en-US" cap="none" sz="900" b="0" i="0" u="none" baseline="0"/>
            <a:t>
（看護師）
◇採用回数の拡大
</a:t>
          </a:r>
          <a:r>
            <a:rPr lang="en-US" cap="none" sz="900" b="0" i="0" u="none" baseline="0"/>
            <a:t>　　　　　　⑲21回⇒⑳26回</a:t>
          </a:r>
          <a:r>
            <a:rPr lang="en-US" cap="none" sz="900" b="0" i="0" u="none" baseline="0"/>
            <a:t>
◇地方選考の実施（9ヵ所）
（労務）
◇アウトソーシングの拡大
　　・調理業務一部委託化
　　・電気施設管理業務の拡大</a:t>
          </a:r>
        </a:p>
      </xdr:txBody>
    </xdr:sp>
    <xdr:clientData/>
  </xdr:twoCellAnchor>
  <xdr:twoCellAnchor>
    <xdr:from>
      <xdr:col>12</xdr:col>
      <xdr:colOff>85725</xdr:colOff>
      <xdr:row>17</xdr:row>
      <xdr:rowOff>114300</xdr:rowOff>
    </xdr:from>
    <xdr:to>
      <xdr:col>19</xdr:col>
      <xdr:colOff>209550</xdr:colOff>
      <xdr:row>18</xdr:row>
      <xdr:rowOff>114300</xdr:rowOff>
    </xdr:to>
    <xdr:sp>
      <xdr:nvSpPr>
        <xdr:cNvPr id="15" name="Rectangle 68"/>
        <xdr:cNvSpPr>
          <a:spLocks/>
        </xdr:cNvSpPr>
      </xdr:nvSpPr>
      <xdr:spPr>
        <a:xfrm>
          <a:off x="5000625" y="3562350"/>
          <a:ext cx="2600325" cy="209550"/>
        </a:xfrm>
        <a:prstGeom prst="roundRect">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患者の動向
収入の状況
</a:t>
          </a:r>
        </a:p>
      </xdr:txBody>
    </xdr:sp>
    <xdr:clientData/>
  </xdr:twoCellAnchor>
  <xdr:twoCellAnchor>
    <xdr:from>
      <xdr:col>20</xdr:col>
      <xdr:colOff>66675</xdr:colOff>
      <xdr:row>22</xdr:row>
      <xdr:rowOff>38100</xdr:rowOff>
    </xdr:from>
    <xdr:to>
      <xdr:col>25</xdr:col>
      <xdr:colOff>57150</xdr:colOff>
      <xdr:row>27</xdr:row>
      <xdr:rowOff>104775</xdr:rowOff>
    </xdr:to>
    <xdr:sp>
      <xdr:nvSpPr>
        <xdr:cNvPr id="16" name="Rectangle 70"/>
        <xdr:cNvSpPr>
          <a:spLocks/>
        </xdr:cNvSpPr>
      </xdr:nvSpPr>
      <xdr:spPr>
        <a:xfrm>
          <a:off x="8029575" y="4533900"/>
          <a:ext cx="2038350" cy="1114425"/>
        </a:xfrm>
        <a:prstGeom prst="rect">
          <a:avLst/>
        </a:prstGeom>
        <a:solidFill>
          <a:srgbClr val="FFFFFF"/>
        </a:solidFill>
        <a:ln w="19050" cmpd="sng">
          <a:solidFill>
            <a:srgbClr val="000000"/>
          </a:solidFill>
          <a:prstDash val="sysDash"/>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【主な取組】
◇</a:t>
          </a:r>
          <a:r>
            <a:rPr lang="en-US" cap="none" sz="900" b="0" i="0" u="none" baseline="0"/>
            <a:t>新入院患者の確保
・救急部門の取組強化
・病病・病診連携の強化
◇効率的な病床運営
・ベットコントロールセンターの設置
(急性期Ｃ）
</a:t>
          </a:r>
          <a:r>
            <a:rPr lang="en-US" cap="none" sz="900" b="0" i="0" u="none" baseline="0">
              <a:latin typeface="ＭＳ Ｐゴシック"/>
              <a:ea typeface="ＭＳ Ｐゴシック"/>
              <a:cs typeface="ＭＳ Ｐゴシック"/>
            </a:rPr>
            <a:t>
</a:t>
          </a:r>
        </a:p>
      </xdr:txBody>
    </xdr:sp>
    <xdr:clientData/>
  </xdr:twoCellAnchor>
  <xdr:twoCellAnchor>
    <xdr:from>
      <xdr:col>12</xdr:col>
      <xdr:colOff>95250</xdr:colOff>
      <xdr:row>35</xdr:row>
      <xdr:rowOff>123825</xdr:rowOff>
    </xdr:from>
    <xdr:to>
      <xdr:col>19</xdr:col>
      <xdr:colOff>247650</xdr:colOff>
      <xdr:row>36</xdr:row>
      <xdr:rowOff>114300</xdr:rowOff>
    </xdr:to>
    <xdr:sp>
      <xdr:nvSpPr>
        <xdr:cNvPr id="17" name="Rectangle 71"/>
        <xdr:cNvSpPr>
          <a:spLocks/>
        </xdr:cNvSpPr>
      </xdr:nvSpPr>
      <xdr:spPr>
        <a:xfrm>
          <a:off x="5010150" y="7362825"/>
          <a:ext cx="2628900" cy="209550"/>
        </a:xfrm>
        <a:prstGeom prst="roundRect">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診療単価の状況
収入の状況
</a:t>
          </a:r>
        </a:p>
      </xdr:txBody>
    </xdr:sp>
    <xdr:clientData/>
  </xdr:twoCellAnchor>
  <xdr:twoCellAnchor>
    <xdr:from>
      <xdr:col>20</xdr:col>
      <xdr:colOff>85725</xdr:colOff>
      <xdr:row>28</xdr:row>
      <xdr:rowOff>180975</xdr:rowOff>
    </xdr:from>
    <xdr:to>
      <xdr:col>25</xdr:col>
      <xdr:colOff>47625</xdr:colOff>
      <xdr:row>36</xdr:row>
      <xdr:rowOff>171450</xdr:rowOff>
    </xdr:to>
    <xdr:sp>
      <xdr:nvSpPr>
        <xdr:cNvPr id="18" name="AutoShape 72"/>
        <xdr:cNvSpPr>
          <a:spLocks/>
        </xdr:cNvSpPr>
      </xdr:nvSpPr>
      <xdr:spPr>
        <a:xfrm>
          <a:off x="8048625" y="5934075"/>
          <a:ext cx="2009775" cy="1695450"/>
        </a:xfrm>
        <a:prstGeom prst="foldedCorner">
          <a:avLst>
            <a:gd name="adj" fmla="val 4699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【主な取組み】
　</a:t>
          </a:r>
          <a:r>
            <a:rPr lang="en-US" cap="none" sz="900" b="0" i="0" u="none" baseline="0"/>
            <a:t>診療報酬上の上位施設基準の取得による診療単価の向上
（急性期Ｃ）
・地域医療支援病院の取得
（入院初日10,000円の加算）
・入院時医学管理加算
（入院1日につき1,200円の加算）
（母子Ｃ）
・小児入院医療管理加算
（入院1日につき45,000円）
</a:t>
          </a:r>
        </a:p>
      </xdr:txBody>
    </xdr:sp>
    <xdr:clientData/>
  </xdr:twoCellAnchor>
  <xdr:twoCellAnchor>
    <xdr:from>
      <xdr:col>12</xdr:col>
      <xdr:colOff>95250</xdr:colOff>
      <xdr:row>44</xdr:row>
      <xdr:rowOff>104775</xdr:rowOff>
    </xdr:from>
    <xdr:to>
      <xdr:col>19</xdr:col>
      <xdr:colOff>219075</xdr:colOff>
      <xdr:row>45</xdr:row>
      <xdr:rowOff>104775</xdr:rowOff>
    </xdr:to>
    <xdr:sp>
      <xdr:nvSpPr>
        <xdr:cNvPr id="19" name="Rectangle 73"/>
        <xdr:cNvSpPr>
          <a:spLocks/>
        </xdr:cNvSpPr>
      </xdr:nvSpPr>
      <xdr:spPr>
        <a:xfrm>
          <a:off x="5010150" y="9248775"/>
          <a:ext cx="2600325" cy="209550"/>
        </a:xfrm>
        <a:prstGeom prst="roundRect">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費用の節減
収入の状況
</a:t>
          </a:r>
        </a:p>
      </xdr:txBody>
    </xdr:sp>
    <xdr:clientData/>
  </xdr:twoCellAnchor>
  <xdr:twoCellAnchor>
    <xdr:from>
      <xdr:col>13</xdr:col>
      <xdr:colOff>0</xdr:colOff>
      <xdr:row>46</xdr:row>
      <xdr:rowOff>9525</xdr:rowOff>
    </xdr:from>
    <xdr:to>
      <xdr:col>25</xdr:col>
      <xdr:colOff>85725</xdr:colOff>
      <xdr:row>51</xdr:row>
      <xdr:rowOff>66675</xdr:rowOff>
    </xdr:to>
    <xdr:sp>
      <xdr:nvSpPr>
        <xdr:cNvPr id="20" name="AutoShape 74"/>
        <xdr:cNvSpPr>
          <a:spLocks/>
        </xdr:cNvSpPr>
      </xdr:nvSpPr>
      <xdr:spPr>
        <a:xfrm>
          <a:off x="5048250" y="9572625"/>
          <a:ext cx="5048250" cy="1076325"/>
        </a:xfrm>
        <a:prstGeom prst="foldedCorner">
          <a:avLst>
            <a:gd name="adj" fmla="val 4622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◇後発医薬品の採用推進
（品目ベース採用率　急性期Ｃ⑲7.28%⇒⑳9.13%、呼吸器Ｃ⑲6.54%⇒⑳8.24%、精神Ｃ⑲10.35%⇒⑳10.71%、成人病Ｃ⑲6.23%⇒⑳8.13%、母子Ｃ⑲5.39%⇒⑳6.19%　181百万円の費用削減効果）
◇在宅酸素濃縮装置の賃貸借業務で総合評価方式一般競争入札の導入（呼吸器Ｃ）
（年換算で、26百万円の費用削減効果）
◇駐車場管理業務での資産貸付方式の導入（母子Ｃ）（年間算で、14百万円の費用削減効果）</a:t>
          </a:r>
        </a:p>
      </xdr:txBody>
    </xdr:sp>
    <xdr:clientData/>
  </xdr:twoCellAnchor>
  <xdr:twoCellAnchor>
    <xdr:from>
      <xdr:col>35</xdr:col>
      <xdr:colOff>247650</xdr:colOff>
      <xdr:row>0</xdr:row>
      <xdr:rowOff>76200</xdr:rowOff>
    </xdr:from>
    <xdr:to>
      <xdr:col>37</xdr:col>
      <xdr:colOff>352425</xdr:colOff>
      <xdr:row>2</xdr:row>
      <xdr:rowOff>57150</xdr:rowOff>
    </xdr:to>
    <xdr:sp>
      <xdr:nvSpPr>
        <xdr:cNvPr id="21" name="Rectangle 77"/>
        <xdr:cNvSpPr>
          <a:spLocks/>
        </xdr:cNvSpPr>
      </xdr:nvSpPr>
      <xdr:spPr>
        <a:xfrm>
          <a:off x="13963650" y="76200"/>
          <a:ext cx="10382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資料　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AM52"/>
  <sheetViews>
    <sheetView tabSelected="1" workbookViewId="0" topLeftCell="R37">
      <selection activeCell="AH2" sqref="AH2"/>
    </sheetView>
  </sheetViews>
  <sheetFormatPr defaultColWidth="9.00390625" defaultRowHeight="13.5"/>
  <cols>
    <col min="1" max="1" width="2.625" style="0" customWidth="1"/>
    <col min="2" max="2" width="1.75390625" style="0" customWidth="1"/>
    <col min="3" max="3" width="1.25" style="0" customWidth="1"/>
    <col min="4" max="5" width="1.37890625" style="0" customWidth="1"/>
    <col min="6" max="6" width="11.50390625" style="0" customWidth="1"/>
    <col min="7" max="9" width="10.00390625" style="0" customWidth="1"/>
    <col min="10" max="10" width="10.625" style="0" customWidth="1"/>
    <col min="11" max="11" width="2.50390625" style="0" customWidth="1"/>
    <col min="12" max="12" width="1.4921875" style="0" customWidth="1"/>
    <col min="13" max="13" width="1.75390625" style="0" customWidth="1"/>
    <col min="14" max="14" width="1.00390625" style="0" customWidth="1"/>
    <col min="15" max="15" width="1.12109375" style="0" customWidth="1"/>
    <col min="16" max="16" width="2.50390625" style="0" customWidth="1"/>
    <col min="17" max="17" width="11.125" style="0" customWidth="1"/>
    <col min="18" max="23" width="7.50390625" style="0" customWidth="1"/>
    <col min="24" max="24" width="2.50390625" style="0" customWidth="1"/>
    <col min="25" max="26" width="1.875" style="0" customWidth="1"/>
    <col min="27" max="27" width="3.25390625" style="0" customWidth="1"/>
    <col min="28" max="29" width="3.375" style="0" customWidth="1"/>
    <col min="30" max="38" width="6.125" style="0" customWidth="1"/>
    <col min="39" max="39" width="1.25" style="0" customWidth="1"/>
  </cols>
  <sheetData>
    <row r="4" spans="2:39" ht="16.5" customHeight="1">
      <c r="B4" s="35" t="s">
        <v>44</v>
      </c>
      <c r="C4" s="8"/>
      <c r="D4" s="8"/>
      <c r="E4" s="8"/>
      <c r="F4" s="8"/>
      <c r="G4" s="8"/>
      <c r="H4" s="8"/>
      <c r="I4" s="8"/>
      <c r="J4" s="8"/>
      <c r="K4" s="9"/>
      <c r="M4" s="35" t="s">
        <v>45</v>
      </c>
      <c r="N4" s="8"/>
      <c r="O4" s="8"/>
      <c r="P4" s="8"/>
      <c r="Q4" s="8"/>
      <c r="R4" s="8"/>
      <c r="S4" s="8"/>
      <c r="T4" s="8"/>
      <c r="U4" s="8"/>
      <c r="V4" s="8"/>
      <c r="W4" s="8"/>
      <c r="X4" s="8"/>
      <c r="Y4" s="8"/>
      <c r="Z4" s="9"/>
      <c r="AB4" s="35" t="s">
        <v>66</v>
      </c>
      <c r="AC4" s="8"/>
      <c r="AD4" s="8"/>
      <c r="AE4" s="8"/>
      <c r="AF4" s="8"/>
      <c r="AG4" s="8"/>
      <c r="AH4" s="8"/>
      <c r="AI4" s="8"/>
      <c r="AJ4" s="8"/>
      <c r="AK4" s="8"/>
      <c r="AL4" s="9"/>
      <c r="AM4" s="6"/>
    </row>
    <row r="5" spans="2:39" ht="16.5" customHeight="1">
      <c r="B5" s="10"/>
      <c r="C5" s="6"/>
      <c r="D5" s="6"/>
      <c r="E5" s="6"/>
      <c r="F5" s="6"/>
      <c r="G5" s="6"/>
      <c r="H5" s="6"/>
      <c r="I5" s="6"/>
      <c r="J5" s="6"/>
      <c r="K5" s="11"/>
      <c r="M5" s="10"/>
      <c r="N5" s="6"/>
      <c r="O5" s="6"/>
      <c r="P5" s="6"/>
      <c r="Q5" s="6"/>
      <c r="R5" s="6"/>
      <c r="S5" s="6"/>
      <c r="T5" s="6"/>
      <c r="U5" s="6"/>
      <c r="V5" s="6"/>
      <c r="W5" s="6"/>
      <c r="X5" s="6"/>
      <c r="Y5" s="6"/>
      <c r="Z5" s="11"/>
      <c r="AB5" s="10"/>
      <c r="AC5" s="6"/>
      <c r="AD5" s="6"/>
      <c r="AE5" s="6"/>
      <c r="AF5" s="6"/>
      <c r="AG5" s="6"/>
      <c r="AH5" s="6"/>
      <c r="AI5" s="6"/>
      <c r="AJ5" s="6"/>
      <c r="AK5" s="6"/>
      <c r="AL5" s="11"/>
      <c r="AM5" s="6"/>
    </row>
    <row r="6" spans="2:39" ht="16.5" customHeight="1">
      <c r="B6" s="10"/>
      <c r="C6" s="6"/>
      <c r="D6" s="6"/>
      <c r="E6" s="6"/>
      <c r="F6" s="6"/>
      <c r="G6" s="6"/>
      <c r="H6" s="6"/>
      <c r="I6" s="6"/>
      <c r="J6" s="6"/>
      <c r="K6" s="11"/>
      <c r="M6" s="10"/>
      <c r="N6" s="6"/>
      <c r="O6" s="6"/>
      <c r="P6" s="6"/>
      <c r="Q6" s="6"/>
      <c r="R6" s="6"/>
      <c r="S6" s="6"/>
      <c r="T6" s="6"/>
      <c r="U6" s="6"/>
      <c r="V6" s="6"/>
      <c r="W6" s="6"/>
      <c r="X6" s="6"/>
      <c r="Y6" s="6"/>
      <c r="Z6" s="11"/>
      <c r="AB6" s="10"/>
      <c r="AC6" s="6"/>
      <c r="AD6" s="6"/>
      <c r="AE6" s="6"/>
      <c r="AF6" s="6"/>
      <c r="AG6" s="6"/>
      <c r="AH6" s="6"/>
      <c r="AI6" s="6"/>
      <c r="AJ6" s="6"/>
      <c r="AK6" s="6"/>
      <c r="AL6" s="11"/>
      <c r="AM6" s="6"/>
    </row>
    <row r="7" spans="2:39" ht="16.5" customHeight="1">
      <c r="B7" s="10"/>
      <c r="C7" s="6"/>
      <c r="D7" s="6"/>
      <c r="E7" s="6"/>
      <c r="F7" s="6"/>
      <c r="G7" s="6"/>
      <c r="H7" s="6"/>
      <c r="I7" s="6"/>
      <c r="J7" s="6"/>
      <c r="K7" s="11"/>
      <c r="M7" s="10"/>
      <c r="N7" s="6"/>
      <c r="O7" s="6"/>
      <c r="P7" s="6"/>
      <c r="Q7" s="6"/>
      <c r="R7" s="6"/>
      <c r="S7" s="6"/>
      <c r="T7" s="6"/>
      <c r="U7" s="6"/>
      <c r="V7" s="6"/>
      <c r="W7" s="6"/>
      <c r="X7" s="6"/>
      <c r="Y7" s="6"/>
      <c r="Z7" s="11"/>
      <c r="AB7" s="10"/>
      <c r="AC7" s="6"/>
      <c r="AD7" s="6"/>
      <c r="AE7" s="6"/>
      <c r="AF7" s="6"/>
      <c r="AG7" s="6"/>
      <c r="AH7" s="6"/>
      <c r="AI7" s="6"/>
      <c r="AJ7" s="6"/>
      <c r="AK7" s="6"/>
      <c r="AL7" s="11"/>
      <c r="AM7" s="6"/>
    </row>
    <row r="8" spans="2:39" ht="16.5" customHeight="1">
      <c r="B8" s="10"/>
      <c r="C8" s="6"/>
      <c r="D8" s="6"/>
      <c r="E8" s="6"/>
      <c r="F8" s="6"/>
      <c r="G8" s="6"/>
      <c r="H8" s="6"/>
      <c r="I8" s="6"/>
      <c r="J8" s="6"/>
      <c r="K8" s="11"/>
      <c r="M8" s="10"/>
      <c r="N8" s="6"/>
      <c r="O8" s="6"/>
      <c r="P8" s="6"/>
      <c r="Q8" s="6"/>
      <c r="R8" s="6"/>
      <c r="S8" s="6"/>
      <c r="T8" s="6"/>
      <c r="U8" s="6"/>
      <c r="V8" s="6"/>
      <c r="W8" s="6"/>
      <c r="X8" s="6"/>
      <c r="Y8" s="6"/>
      <c r="Z8" s="11"/>
      <c r="AB8" s="10"/>
      <c r="AC8" s="6"/>
      <c r="AD8" s="6"/>
      <c r="AE8" s="6"/>
      <c r="AF8" s="6"/>
      <c r="AG8" s="6"/>
      <c r="AH8" s="6"/>
      <c r="AI8" s="6"/>
      <c r="AJ8" s="6"/>
      <c r="AK8" s="6"/>
      <c r="AL8" s="11"/>
      <c r="AM8" s="6"/>
    </row>
    <row r="9" spans="2:39" ht="16.5" customHeight="1" thickBot="1">
      <c r="B9" s="10"/>
      <c r="C9" s="7"/>
      <c r="D9" s="7"/>
      <c r="E9" s="7"/>
      <c r="F9" s="7"/>
      <c r="G9" s="7"/>
      <c r="H9" s="7"/>
      <c r="I9" s="98" t="s">
        <v>8</v>
      </c>
      <c r="J9" s="98"/>
      <c r="K9" s="15"/>
      <c r="M9" s="10"/>
      <c r="N9" s="6"/>
      <c r="O9" s="6"/>
      <c r="P9" s="6"/>
      <c r="Q9" s="6"/>
      <c r="R9" s="6"/>
      <c r="S9" s="6"/>
      <c r="T9" s="6"/>
      <c r="U9" s="6"/>
      <c r="V9" s="6"/>
      <c r="W9" s="6"/>
      <c r="X9" s="6"/>
      <c r="Y9" s="6"/>
      <c r="Z9" s="11"/>
      <c r="AB9" s="10"/>
      <c r="AC9" s="6"/>
      <c r="AD9" s="6"/>
      <c r="AE9" s="6"/>
      <c r="AF9" s="6"/>
      <c r="AG9" s="6"/>
      <c r="AH9" s="6"/>
      <c r="AI9" s="6"/>
      <c r="AJ9" s="6"/>
      <c r="AK9" s="6"/>
      <c r="AL9" s="11"/>
      <c r="AM9" s="6"/>
    </row>
    <row r="10" spans="2:39" ht="16.5" customHeight="1" thickBot="1">
      <c r="B10" s="10"/>
      <c r="C10" s="103"/>
      <c r="D10" s="103"/>
      <c r="E10" s="103"/>
      <c r="F10" s="85"/>
      <c r="G10" s="80" t="s">
        <v>6</v>
      </c>
      <c r="H10" s="48" t="s">
        <v>7</v>
      </c>
      <c r="I10" s="2" t="s">
        <v>19</v>
      </c>
      <c r="J10" s="2" t="s">
        <v>20</v>
      </c>
      <c r="K10" s="15"/>
      <c r="M10" s="10"/>
      <c r="N10" s="121"/>
      <c r="O10" s="121"/>
      <c r="P10" s="121"/>
      <c r="Q10" s="121"/>
      <c r="R10" s="6"/>
      <c r="S10" s="6"/>
      <c r="T10" s="6"/>
      <c r="U10" s="6"/>
      <c r="V10" s="6"/>
      <c r="W10" s="6"/>
      <c r="X10" s="6"/>
      <c r="Y10" s="6"/>
      <c r="Z10" s="11"/>
      <c r="AB10" s="10"/>
      <c r="AC10" s="6"/>
      <c r="AD10" s="6"/>
      <c r="AE10" s="6"/>
      <c r="AF10" s="6"/>
      <c r="AG10" s="6"/>
      <c r="AH10" s="6"/>
      <c r="AI10" s="6"/>
      <c r="AJ10" s="6"/>
      <c r="AK10" s="6"/>
      <c r="AL10" s="11"/>
      <c r="AM10" s="6"/>
    </row>
    <row r="11" spans="2:39" ht="16.5" customHeight="1">
      <c r="B11" s="10"/>
      <c r="C11" s="118" t="s">
        <v>18</v>
      </c>
      <c r="D11" s="117"/>
      <c r="E11" s="117"/>
      <c r="F11" s="117"/>
      <c r="G11" s="81">
        <v>638.6</v>
      </c>
      <c r="H11" s="77">
        <v>9.5</v>
      </c>
      <c r="I11" s="18">
        <v>661.1</v>
      </c>
      <c r="J11" s="18">
        <f aca="true" t="shared" si="0" ref="J11:J16">G11-I11</f>
        <v>-22.5</v>
      </c>
      <c r="K11" s="15"/>
      <c r="M11" s="10"/>
      <c r="N11" s="6"/>
      <c r="O11" s="6"/>
      <c r="P11" s="122"/>
      <c r="Q11" s="123"/>
      <c r="R11" s="59">
        <v>39873</v>
      </c>
      <c r="S11" s="56">
        <v>39508</v>
      </c>
      <c r="T11" s="1" t="s">
        <v>50</v>
      </c>
      <c r="U11" s="6"/>
      <c r="V11" s="6"/>
      <c r="W11" s="6"/>
      <c r="X11" s="6"/>
      <c r="Y11" s="6"/>
      <c r="Z11" s="11"/>
      <c r="AB11" s="10"/>
      <c r="AC11" s="6"/>
      <c r="AD11" s="6"/>
      <c r="AE11" s="6"/>
      <c r="AF11" s="6"/>
      <c r="AG11" s="6"/>
      <c r="AH11" s="6"/>
      <c r="AI11" s="6"/>
      <c r="AJ11" s="6"/>
      <c r="AK11" s="6"/>
      <c r="AL11" s="11"/>
      <c r="AM11" s="6"/>
    </row>
    <row r="12" spans="2:39" ht="16.5" customHeight="1">
      <c r="B12" s="10"/>
      <c r="C12" s="103"/>
      <c r="D12" s="110" t="s">
        <v>0</v>
      </c>
      <c r="E12" s="101"/>
      <c r="F12" s="102"/>
      <c r="G12" s="82">
        <v>590.8</v>
      </c>
      <c r="H12" s="78">
        <v>16.6</v>
      </c>
      <c r="I12" s="4">
        <v>609.5</v>
      </c>
      <c r="J12" s="4">
        <f t="shared" si="0"/>
        <v>-18.700000000000045</v>
      </c>
      <c r="K12" s="15"/>
      <c r="M12" s="10"/>
      <c r="N12" s="6"/>
      <c r="O12" s="6"/>
      <c r="P12" s="101" t="s">
        <v>46</v>
      </c>
      <c r="Q12" s="102"/>
      <c r="R12" s="60">
        <v>400</v>
      </c>
      <c r="S12" s="57">
        <v>386</v>
      </c>
      <c r="T12" s="39">
        <f>R12-S12</f>
        <v>14</v>
      </c>
      <c r="U12" s="6"/>
      <c r="V12" s="6"/>
      <c r="W12" s="6"/>
      <c r="X12" s="6"/>
      <c r="Y12" s="6"/>
      <c r="Z12" s="11"/>
      <c r="AB12" s="10"/>
      <c r="AC12" s="6"/>
      <c r="AD12" s="6"/>
      <c r="AE12" s="6"/>
      <c r="AF12" s="6"/>
      <c r="AG12" s="6"/>
      <c r="AH12" s="6"/>
      <c r="AI12" s="6"/>
      <c r="AJ12" s="6"/>
      <c r="AK12" s="6"/>
      <c r="AL12" s="11"/>
      <c r="AM12" s="6"/>
    </row>
    <row r="13" spans="2:39" ht="16.5" customHeight="1">
      <c r="B13" s="10"/>
      <c r="C13" s="103"/>
      <c r="D13" s="105"/>
      <c r="E13" s="110" t="s">
        <v>9</v>
      </c>
      <c r="F13" s="102"/>
      <c r="G13" s="82">
        <v>473.7</v>
      </c>
      <c r="H13" s="78">
        <v>20.7</v>
      </c>
      <c r="I13" s="4">
        <v>490.3</v>
      </c>
      <c r="J13" s="4">
        <f t="shared" si="0"/>
        <v>-16.600000000000023</v>
      </c>
      <c r="K13" s="15"/>
      <c r="M13" s="10"/>
      <c r="N13" s="6"/>
      <c r="O13" s="6"/>
      <c r="P13" s="3" t="s">
        <v>65</v>
      </c>
      <c r="Q13" s="49"/>
      <c r="R13" s="60">
        <v>2046</v>
      </c>
      <c r="S13" s="57">
        <v>2022</v>
      </c>
      <c r="T13" s="39">
        <f>R13-S13</f>
        <v>24</v>
      </c>
      <c r="U13" s="6"/>
      <c r="V13" s="6"/>
      <c r="W13" s="6"/>
      <c r="X13" s="6"/>
      <c r="Y13" s="6"/>
      <c r="Z13" s="11"/>
      <c r="AB13" s="10"/>
      <c r="AC13" s="6"/>
      <c r="AD13" s="6"/>
      <c r="AE13" s="6"/>
      <c r="AF13" s="6"/>
      <c r="AG13" s="6"/>
      <c r="AH13" s="6"/>
      <c r="AI13" s="6"/>
      <c r="AJ13" s="6"/>
      <c r="AK13" s="6"/>
      <c r="AL13" s="11"/>
      <c r="AM13" s="6"/>
    </row>
    <row r="14" spans="2:39" ht="16.5" customHeight="1">
      <c r="B14" s="10"/>
      <c r="C14" s="103"/>
      <c r="D14" s="103"/>
      <c r="E14" s="105"/>
      <c r="F14" s="49" t="s">
        <v>1</v>
      </c>
      <c r="G14" s="82">
        <v>336.6</v>
      </c>
      <c r="H14" s="78">
        <v>14.4</v>
      </c>
      <c r="I14" s="4">
        <v>354.4</v>
      </c>
      <c r="J14" s="4">
        <f t="shared" si="0"/>
        <v>-17.799999999999955</v>
      </c>
      <c r="K14" s="15"/>
      <c r="M14" s="10"/>
      <c r="N14" s="6"/>
      <c r="O14" s="6"/>
      <c r="P14" s="3" t="s">
        <v>47</v>
      </c>
      <c r="Q14" s="49"/>
      <c r="R14" s="60">
        <v>412</v>
      </c>
      <c r="S14" s="57">
        <v>389</v>
      </c>
      <c r="T14" s="39">
        <f>R14-S14</f>
        <v>23</v>
      </c>
      <c r="U14" s="6"/>
      <c r="V14" s="6"/>
      <c r="W14" s="6"/>
      <c r="X14" s="6"/>
      <c r="Y14" s="6"/>
      <c r="Z14" s="11"/>
      <c r="AB14" s="10"/>
      <c r="AC14" s="6"/>
      <c r="AD14" s="6"/>
      <c r="AE14" s="6"/>
      <c r="AF14" s="6"/>
      <c r="AG14" s="6"/>
      <c r="AH14" s="6"/>
      <c r="AI14" s="6"/>
      <c r="AJ14" s="6"/>
      <c r="AK14" s="6"/>
      <c r="AL14" s="11"/>
      <c r="AM14" s="6"/>
    </row>
    <row r="15" spans="2:39" ht="16.5" customHeight="1">
      <c r="B15" s="10"/>
      <c r="C15" s="103"/>
      <c r="D15" s="103"/>
      <c r="E15" s="103"/>
      <c r="F15" s="49" t="s">
        <v>2</v>
      </c>
      <c r="G15" s="82">
        <v>116.1</v>
      </c>
      <c r="H15" s="78">
        <v>4.2</v>
      </c>
      <c r="I15" s="4">
        <v>117.4</v>
      </c>
      <c r="J15" s="4">
        <f t="shared" si="0"/>
        <v>-1.3000000000000114</v>
      </c>
      <c r="K15" s="15"/>
      <c r="M15" s="10"/>
      <c r="N15" s="6"/>
      <c r="O15" s="6"/>
      <c r="P15" s="40" t="s">
        <v>48</v>
      </c>
      <c r="Q15" s="55"/>
      <c r="R15" s="60">
        <v>133</v>
      </c>
      <c r="S15" s="57">
        <v>139</v>
      </c>
      <c r="T15" s="41">
        <f>R15-S15</f>
        <v>-6</v>
      </c>
      <c r="U15" s="6"/>
      <c r="V15" s="6"/>
      <c r="W15" s="6"/>
      <c r="X15" s="6"/>
      <c r="Y15" s="6"/>
      <c r="Z15" s="11"/>
      <c r="AB15" s="10"/>
      <c r="AC15" s="6"/>
      <c r="AD15" s="6"/>
      <c r="AE15" s="6"/>
      <c r="AF15" s="6"/>
      <c r="AG15" s="6"/>
      <c r="AH15" s="6"/>
      <c r="AI15" s="6"/>
      <c r="AJ15" s="6"/>
      <c r="AK15" s="6"/>
      <c r="AL15" s="11"/>
      <c r="AM15" s="6"/>
    </row>
    <row r="16" spans="2:39" ht="16.5" customHeight="1" thickBot="1">
      <c r="B16" s="10"/>
      <c r="C16" s="103"/>
      <c r="D16" s="103"/>
      <c r="E16" s="111" t="s">
        <v>10</v>
      </c>
      <c r="F16" s="112"/>
      <c r="G16" s="82">
        <v>113.5</v>
      </c>
      <c r="H16" s="79">
        <v>-5.1</v>
      </c>
      <c r="I16" s="4">
        <v>117.1</v>
      </c>
      <c r="J16" s="4">
        <f t="shared" si="0"/>
        <v>-3.5999999999999943</v>
      </c>
      <c r="K16" s="15"/>
      <c r="M16" s="10"/>
      <c r="N16" s="6"/>
      <c r="O16" s="6"/>
      <c r="P16" s="125" t="s">
        <v>49</v>
      </c>
      <c r="Q16" s="126"/>
      <c r="R16" s="61">
        <v>155</v>
      </c>
      <c r="S16" s="57">
        <v>188</v>
      </c>
      <c r="T16" s="41">
        <f>R16-S16</f>
        <v>-33</v>
      </c>
      <c r="U16" s="6"/>
      <c r="V16" s="6"/>
      <c r="W16" s="6"/>
      <c r="X16" s="6"/>
      <c r="Y16" s="6"/>
      <c r="Z16" s="11"/>
      <c r="AB16" s="10"/>
      <c r="AC16" s="6"/>
      <c r="AD16" s="6"/>
      <c r="AE16" s="6"/>
      <c r="AF16" s="6"/>
      <c r="AG16" s="6"/>
      <c r="AH16" s="6"/>
      <c r="AI16" s="6"/>
      <c r="AJ16" s="6"/>
      <c r="AK16" s="6"/>
      <c r="AL16" s="11"/>
      <c r="AM16" s="6"/>
    </row>
    <row r="17" spans="2:39" ht="16.5" customHeight="1">
      <c r="B17" s="10"/>
      <c r="C17" s="103"/>
      <c r="D17" s="101" t="s">
        <v>3</v>
      </c>
      <c r="E17" s="101"/>
      <c r="F17" s="102"/>
      <c r="G17" s="82">
        <v>8.7</v>
      </c>
      <c r="H17" s="78">
        <v>-0.1</v>
      </c>
      <c r="I17" s="4">
        <v>9.4</v>
      </c>
      <c r="J17" s="4">
        <v>-0.8</v>
      </c>
      <c r="K17" s="15"/>
      <c r="M17" s="10"/>
      <c r="N17" s="6"/>
      <c r="O17" s="6"/>
      <c r="P17" s="127"/>
      <c r="Q17" s="127"/>
      <c r="R17" s="58"/>
      <c r="S17" s="37"/>
      <c r="T17" s="37"/>
      <c r="U17" s="6"/>
      <c r="V17" s="6"/>
      <c r="W17" s="6"/>
      <c r="X17" s="6"/>
      <c r="Y17" s="6"/>
      <c r="Z17" s="11"/>
      <c r="AB17" s="10"/>
      <c r="AC17" s="6"/>
      <c r="AD17" s="6"/>
      <c r="AE17" s="6"/>
      <c r="AF17" s="6"/>
      <c r="AG17" s="6"/>
      <c r="AH17" s="6"/>
      <c r="AI17" s="6"/>
      <c r="AJ17" s="6"/>
      <c r="AK17" s="6"/>
      <c r="AL17" s="11"/>
      <c r="AM17" s="6"/>
    </row>
    <row r="18" spans="2:39" ht="16.5" customHeight="1">
      <c r="B18" s="10"/>
      <c r="C18" s="103"/>
      <c r="D18" s="101" t="s">
        <v>5</v>
      </c>
      <c r="E18" s="101"/>
      <c r="F18" s="102"/>
      <c r="G18" s="82">
        <v>40</v>
      </c>
      <c r="H18" s="78">
        <v>-6.2</v>
      </c>
      <c r="I18" s="4">
        <v>42.1</v>
      </c>
      <c r="J18" s="4">
        <v>-2.2</v>
      </c>
      <c r="K18" s="15"/>
      <c r="M18" s="10"/>
      <c r="N18" s="6"/>
      <c r="O18" s="6"/>
      <c r="P18" s="6"/>
      <c r="Q18" s="6"/>
      <c r="R18" s="6"/>
      <c r="S18" s="6"/>
      <c r="T18" s="6"/>
      <c r="U18" s="6"/>
      <c r="V18" s="6"/>
      <c r="W18" s="6"/>
      <c r="X18" s="6"/>
      <c r="Y18" s="6"/>
      <c r="Z18" s="11"/>
      <c r="AB18" s="10"/>
      <c r="AC18" s="6"/>
      <c r="AD18" s="6"/>
      <c r="AE18" s="6"/>
      <c r="AF18" s="6"/>
      <c r="AG18" s="6"/>
      <c r="AH18" s="6"/>
      <c r="AI18" s="6"/>
      <c r="AJ18" s="6"/>
      <c r="AK18" s="6"/>
      <c r="AL18" s="11"/>
      <c r="AM18" s="6"/>
    </row>
    <row r="19" spans="2:39" ht="16.5" customHeight="1" thickBot="1">
      <c r="B19" s="10"/>
      <c r="C19" s="116" t="s">
        <v>25</v>
      </c>
      <c r="D19" s="117"/>
      <c r="E19" s="117"/>
      <c r="F19" s="117"/>
      <c r="G19" s="81">
        <v>623.1</v>
      </c>
      <c r="H19" s="77">
        <v>0.3</v>
      </c>
      <c r="I19" s="18">
        <v>642.6</v>
      </c>
      <c r="J19" s="18">
        <f>G19-I19</f>
        <v>-19.5</v>
      </c>
      <c r="K19" s="15"/>
      <c r="M19" s="10"/>
      <c r="N19" s="6"/>
      <c r="O19" s="6"/>
      <c r="P19" s="6"/>
      <c r="Q19" s="6"/>
      <c r="R19" s="6"/>
      <c r="S19" s="6"/>
      <c r="T19" s="6"/>
      <c r="U19" s="6"/>
      <c r="V19" s="6"/>
      <c r="W19" s="6"/>
      <c r="X19" s="6"/>
      <c r="Y19" s="6"/>
      <c r="Z19" s="11"/>
      <c r="AB19" s="10"/>
      <c r="AC19" s="6"/>
      <c r="AD19" s="6"/>
      <c r="AE19" s="6"/>
      <c r="AF19" s="6"/>
      <c r="AG19" s="6"/>
      <c r="AH19" s="6"/>
      <c r="AI19" s="6"/>
      <c r="AJ19" s="6"/>
      <c r="AK19" s="6"/>
      <c r="AL19" s="11"/>
      <c r="AM19" s="6"/>
    </row>
    <row r="20" spans="2:39" ht="16.5" customHeight="1">
      <c r="B20" s="10"/>
      <c r="C20" s="104"/>
      <c r="D20" s="106" t="s">
        <v>11</v>
      </c>
      <c r="E20" s="107"/>
      <c r="F20" s="107"/>
      <c r="G20" s="82">
        <v>575.5</v>
      </c>
      <c r="H20" s="78">
        <v>6.8</v>
      </c>
      <c r="I20" s="4">
        <v>592.7</v>
      </c>
      <c r="J20" s="4">
        <f>G20-I20</f>
        <v>-17.200000000000045</v>
      </c>
      <c r="K20" s="15"/>
      <c r="M20" s="10"/>
      <c r="N20" s="6"/>
      <c r="O20" s="6"/>
      <c r="P20" s="120"/>
      <c r="Q20" s="124"/>
      <c r="R20" s="66" t="s">
        <v>51</v>
      </c>
      <c r="S20" s="54" t="s">
        <v>58</v>
      </c>
      <c r="T20" s="42" t="s">
        <v>52</v>
      </c>
      <c r="U20" s="6"/>
      <c r="V20" s="6"/>
      <c r="W20" s="6"/>
      <c r="X20" s="6"/>
      <c r="Y20" s="6"/>
      <c r="Z20" s="11"/>
      <c r="AB20" s="10"/>
      <c r="AC20" s="6"/>
      <c r="AD20" s="6"/>
      <c r="AE20" s="6"/>
      <c r="AF20" s="6"/>
      <c r="AG20" s="6"/>
      <c r="AH20" s="6"/>
      <c r="AI20" s="6"/>
      <c r="AJ20" s="6"/>
      <c r="AK20" s="6"/>
      <c r="AL20" s="11"/>
      <c r="AM20" s="6"/>
    </row>
    <row r="21" spans="2:39" ht="16.5" customHeight="1">
      <c r="B21" s="10"/>
      <c r="C21" s="104"/>
      <c r="D21" s="104"/>
      <c r="E21" s="106" t="s">
        <v>16</v>
      </c>
      <c r="F21" s="107"/>
      <c r="G21" s="82">
        <v>567.2</v>
      </c>
      <c r="H21" s="78">
        <v>6.1</v>
      </c>
      <c r="I21" s="4">
        <v>584.5</v>
      </c>
      <c r="J21" s="4">
        <f aca="true" t="shared" si="1" ref="J21:J29">G21-I21</f>
        <v>-17.299999999999955</v>
      </c>
      <c r="K21" s="15"/>
      <c r="M21" s="10"/>
      <c r="N21" s="6"/>
      <c r="O21" s="6"/>
      <c r="P21" s="115" t="s">
        <v>30</v>
      </c>
      <c r="Q21" s="62" t="s">
        <v>55</v>
      </c>
      <c r="R21" s="67">
        <v>87.4</v>
      </c>
      <c r="S21" s="63">
        <v>83.4</v>
      </c>
      <c r="T21" s="43">
        <f>R21-+S21</f>
        <v>4</v>
      </c>
      <c r="U21" s="6"/>
      <c r="V21" s="6"/>
      <c r="W21" s="6"/>
      <c r="X21" s="6"/>
      <c r="Y21" s="6"/>
      <c r="Z21" s="11"/>
      <c r="AB21" s="10"/>
      <c r="AC21" s="6"/>
      <c r="AD21" s="6"/>
      <c r="AE21" s="6"/>
      <c r="AF21" s="6"/>
      <c r="AG21" s="6"/>
      <c r="AH21" s="6"/>
      <c r="AI21" s="6"/>
      <c r="AJ21" s="6"/>
      <c r="AK21" s="6"/>
      <c r="AL21" s="11"/>
      <c r="AM21" s="6"/>
    </row>
    <row r="22" spans="2:39" ht="16.5" customHeight="1">
      <c r="B22" s="10"/>
      <c r="C22" s="104"/>
      <c r="D22" s="104"/>
      <c r="E22" s="104"/>
      <c r="F22" s="75" t="s">
        <v>12</v>
      </c>
      <c r="G22" s="82">
        <v>319.7</v>
      </c>
      <c r="H22" s="78">
        <v>1.4</v>
      </c>
      <c r="I22" s="4">
        <v>333.5</v>
      </c>
      <c r="J22" s="4">
        <v>-13.8</v>
      </c>
      <c r="K22" s="15"/>
      <c r="M22" s="10"/>
      <c r="N22" s="6"/>
      <c r="O22" s="6"/>
      <c r="P22" s="115"/>
      <c r="Q22" s="62" t="s">
        <v>56</v>
      </c>
      <c r="R22" s="68">
        <v>15194</v>
      </c>
      <c r="S22" s="64">
        <v>16195</v>
      </c>
      <c r="T22" s="45">
        <f aca="true" t="shared" si="2" ref="T22:T35">R22-+S22</f>
        <v>-1001</v>
      </c>
      <c r="U22" s="6"/>
      <c r="V22" s="6"/>
      <c r="W22" s="6"/>
      <c r="X22" s="6"/>
      <c r="Y22" s="6"/>
      <c r="Z22" s="11"/>
      <c r="AB22" s="10"/>
      <c r="AC22" s="6"/>
      <c r="AD22" s="6"/>
      <c r="AE22" s="6"/>
      <c r="AF22" s="6"/>
      <c r="AG22" s="6"/>
      <c r="AH22" s="6"/>
      <c r="AI22" s="6"/>
      <c r="AJ22" s="6"/>
      <c r="AK22" s="6"/>
      <c r="AL22" s="11"/>
      <c r="AM22" s="6"/>
    </row>
    <row r="23" spans="2:39" ht="16.5" customHeight="1">
      <c r="B23" s="10"/>
      <c r="C23" s="104"/>
      <c r="D23" s="104"/>
      <c r="E23" s="104"/>
      <c r="F23" s="75" t="s">
        <v>21</v>
      </c>
      <c r="G23" s="82">
        <v>19.1</v>
      </c>
      <c r="H23" s="78">
        <v>-2.3</v>
      </c>
      <c r="I23" s="4">
        <v>22.6</v>
      </c>
      <c r="J23" s="4">
        <f t="shared" si="1"/>
        <v>-3.5</v>
      </c>
      <c r="K23" s="15"/>
      <c r="M23" s="10"/>
      <c r="N23" s="6"/>
      <c r="O23" s="6"/>
      <c r="P23" s="115"/>
      <c r="Q23" s="62" t="s">
        <v>57</v>
      </c>
      <c r="R23" s="67">
        <v>14.4</v>
      </c>
      <c r="S23" s="63">
        <v>12.4</v>
      </c>
      <c r="T23" s="43">
        <f t="shared" si="2"/>
        <v>2</v>
      </c>
      <c r="U23" s="6"/>
      <c r="V23" s="6"/>
      <c r="W23" s="6"/>
      <c r="X23" s="6"/>
      <c r="Y23" s="6"/>
      <c r="Z23" s="11"/>
      <c r="AB23" s="10"/>
      <c r="AC23" s="6"/>
      <c r="AD23" s="6"/>
      <c r="AE23" s="6"/>
      <c r="AF23" s="6"/>
      <c r="AG23" s="6"/>
      <c r="AH23" s="6"/>
      <c r="AI23" s="6"/>
      <c r="AJ23" s="6"/>
      <c r="AK23" s="6"/>
      <c r="AL23" s="11"/>
      <c r="AM23" s="6"/>
    </row>
    <row r="24" spans="2:39" ht="16.5" customHeight="1">
      <c r="B24" s="10"/>
      <c r="C24" s="104"/>
      <c r="D24" s="104"/>
      <c r="E24" s="104"/>
      <c r="F24" s="75" t="s">
        <v>14</v>
      </c>
      <c r="G24" s="82">
        <v>139.3</v>
      </c>
      <c r="H24" s="78">
        <v>0.1</v>
      </c>
      <c r="I24" s="4">
        <v>140.8</v>
      </c>
      <c r="J24" s="4">
        <v>-1.4</v>
      </c>
      <c r="K24" s="15"/>
      <c r="M24" s="10"/>
      <c r="N24" s="6"/>
      <c r="O24" s="6"/>
      <c r="P24" s="115" t="s">
        <v>31</v>
      </c>
      <c r="Q24" s="62" t="s">
        <v>55</v>
      </c>
      <c r="R24" s="67">
        <v>76.9</v>
      </c>
      <c r="S24" s="63">
        <v>73.6</v>
      </c>
      <c r="T24" s="43">
        <f t="shared" si="2"/>
        <v>3.3000000000000114</v>
      </c>
      <c r="U24" s="6"/>
      <c r="V24" s="6"/>
      <c r="W24" s="6"/>
      <c r="X24" s="6"/>
      <c r="Y24" s="6"/>
      <c r="Z24" s="11"/>
      <c r="AB24" s="10"/>
      <c r="AC24" s="6"/>
      <c r="AD24" s="6"/>
      <c r="AE24" s="6"/>
      <c r="AF24" s="6"/>
      <c r="AG24" s="6"/>
      <c r="AH24" s="6"/>
      <c r="AI24" s="6"/>
      <c r="AJ24" s="6"/>
      <c r="AK24" s="6"/>
      <c r="AL24" s="11"/>
      <c r="AM24" s="6"/>
    </row>
    <row r="25" spans="2:39" ht="16.5" customHeight="1">
      <c r="B25" s="10"/>
      <c r="C25" s="104"/>
      <c r="D25" s="104"/>
      <c r="E25" s="104"/>
      <c r="F25" s="75" t="s">
        <v>13</v>
      </c>
      <c r="G25" s="82">
        <v>103.7</v>
      </c>
      <c r="H25" s="78">
        <v>4.5</v>
      </c>
      <c r="I25" s="4">
        <v>105</v>
      </c>
      <c r="J25" s="4">
        <f t="shared" si="1"/>
        <v>-1.2999999999999972</v>
      </c>
      <c r="K25" s="15"/>
      <c r="M25" s="10"/>
      <c r="N25" s="6"/>
      <c r="O25" s="6"/>
      <c r="P25" s="115"/>
      <c r="Q25" s="62" t="s">
        <v>56</v>
      </c>
      <c r="R25" s="69">
        <v>7096</v>
      </c>
      <c r="S25" s="65">
        <v>7017</v>
      </c>
      <c r="T25" s="45">
        <f t="shared" si="2"/>
        <v>79</v>
      </c>
      <c r="U25" s="6"/>
      <c r="V25" s="6"/>
      <c r="W25" s="6"/>
      <c r="X25" s="6"/>
      <c r="Y25" s="6"/>
      <c r="Z25" s="11"/>
      <c r="AB25" s="10"/>
      <c r="AC25" s="6"/>
      <c r="AD25" s="6"/>
      <c r="AE25" s="6"/>
      <c r="AF25" s="6"/>
      <c r="AG25" s="6"/>
      <c r="AH25" s="6"/>
      <c r="AI25" s="6"/>
      <c r="AJ25" s="6"/>
      <c r="AK25" s="6"/>
      <c r="AL25" s="11"/>
      <c r="AM25" s="6"/>
    </row>
    <row r="26" spans="2:39" ht="16.5" customHeight="1">
      <c r="B26" s="10"/>
      <c r="C26" s="104"/>
      <c r="D26" s="104"/>
      <c r="E26" s="104"/>
      <c r="F26" s="75" t="s">
        <v>15</v>
      </c>
      <c r="G26" s="82">
        <v>4.4</v>
      </c>
      <c r="H26" s="78">
        <v>0.1</v>
      </c>
      <c r="I26" s="4">
        <v>5.2</v>
      </c>
      <c r="J26" s="4">
        <f t="shared" si="1"/>
        <v>-0.7999999999999998</v>
      </c>
      <c r="K26" s="15"/>
      <c r="M26" s="10"/>
      <c r="N26" s="6"/>
      <c r="O26" s="6"/>
      <c r="P26" s="115"/>
      <c r="Q26" s="62" t="s">
        <v>57</v>
      </c>
      <c r="R26" s="67">
        <v>20.5</v>
      </c>
      <c r="S26" s="63">
        <v>21.4</v>
      </c>
      <c r="T26" s="43">
        <f t="shared" si="2"/>
        <v>-0.8999999999999986</v>
      </c>
      <c r="U26" s="6"/>
      <c r="V26" s="6"/>
      <c r="W26" s="6"/>
      <c r="X26" s="6"/>
      <c r="Y26" s="6"/>
      <c r="Z26" s="11"/>
      <c r="AB26" s="10"/>
      <c r="AC26" s="6"/>
      <c r="AD26" s="6"/>
      <c r="AE26" s="6"/>
      <c r="AF26" s="6"/>
      <c r="AG26" s="6"/>
      <c r="AH26" s="6"/>
      <c r="AI26" s="6"/>
      <c r="AJ26" s="6"/>
      <c r="AK26" s="6"/>
      <c r="AL26" s="11"/>
      <c r="AM26" s="6"/>
    </row>
    <row r="27" spans="2:39" ht="16.5" customHeight="1">
      <c r="B27" s="10"/>
      <c r="C27" s="104"/>
      <c r="D27" s="105"/>
      <c r="E27" s="113" t="s">
        <v>24</v>
      </c>
      <c r="F27" s="114"/>
      <c r="G27" s="82">
        <v>8.3</v>
      </c>
      <c r="H27" s="78">
        <v>0.7</v>
      </c>
      <c r="I27" s="4">
        <v>8.2</v>
      </c>
      <c r="J27" s="4">
        <f t="shared" si="1"/>
        <v>0.10000000000000142</v>
      </c>
      <c r="K27" s="15"/>
      <c r="M27" s="10"/>
      <c r="N27" s="6"/>
      <c r="O27" s="6"/>
      <c r="P27" s="115" t="s">
        <v>53</v>
      </c>
      <c r="Q27" s="62" t="s">
        <v>55</v>
      </c>
      <c r="R27" s="67">
        <v>76.7</v>
      </c>
      <c r="S27" s="63">
        <v>77.6</v>
      </c>
      <c r="T27" s="43">
        <f t="shared" si="2"/>
        <v>-0.8999999999999915</v>
      </c>
      <c r="U27" s="6"/>
      <c r="V27" s="6"/>
      <c r="W27" s="6"/>
      <c r="X27" s="6"/>
      <c r="Y27" s="6"/>
      <c r="Z27" s="11"/>
      <c r="AB27" s="10"/>
      <c r="AC27" s="6"/>
      <c r="AD27" s="6"/>
      <c r="AE27" s="6"/>
      <c r="AF27" s="6"/>
      <c r="AG27" s="6"/>
      <c r="AH27" s="6"/>
      <c r="AI27" s="6"/>
      <c r="AJ27" s="6"/>
      <c r="AK27" s="6"/>
      <c r="AL27" s="11"/>
      <c r="AM27" s="6"/>
    </row>
    <row r="28" spans="2:39" ht="16.5" customHeight="1">
      <c r="B28" s="10"/>
      <c r="C28" s="104"/>
      <c r="D28" s="5" t="s">
        <v>4</v>
      </c>
      <c r="E28" s="5"/>
      <c r="F28" s="76"/>
      <c r="G28" s="82">
        <v>7.3</v>
      </c>
      <c r="H28" s="78">
        <v>-0.6</v>
      </c>
      <c r="I28" s="4">
        <v>7.8</v>
      </c>
      <c r="J28" s="4">
        <f t="shared" si="1"/>
        <v>-0.5</v>
      </c>
      <c r="K28" s="15"/>
      <c r="M28" s="10"/>
      <c r="N28" s="6"/>
      <c r="O28" s="6"/>
      <c r="P28" s="115"/>
      <c r="Q28" s="62" t="s">
        <v>56</v>
      </c>
      <c r="R28" s="68">
        <v>615</v>
      </c>
      <c r="S28" s="64">
        <v>585</v>
      </c>
      <c r="T28" s="44">
        <f t="shared" si="2"/>
        <v>30</v>
      </c>
      <c r="U28" s="6"/>
      <c r="V28" s="6"/>
      <c r="W28" s="6"/>
      <c r="X28" s="6"/>
      <c r="Y28" s="6"/>
      <c r="Z28" s="11"/>
      <c r="AB28" s="10"/>
      <c r="AC28" s="6"/>
      <c r="AD28" s="6"/>
      <c r="AE28" s="6"/>
      <c r="AF28" s="6"/>
      <c r="AG28" s="6"/>
      <c r="AH28" s="6"/>
      <c r="AI28" s="6"/>
      <c r="AJ28" s="6"/>
      <c r="AK28" s="6"/>
      <c r="AL28" s="11"/>
      <c r="AM28" s="6"/>
    </row>
    <row r="29" spans="2:39" ht="16.5" customHeight="1">
      <c r="B29" s="10"/>
      <c r="C29" s="105"/>
      <c r="D29" s="5" t="s">
        <v>17</v>
      </c>
      <c r="E29" s="5"/>
      <c r="F29" s="76"/>
      <c r="G29" s="82">
        <v>40.3</v>
      </c>
      <c r="H29" s="78">
        <v>-5.9</v>
      </c>
      <c r="I29" s="4">
        <v>42.1</v>
      </c>
      <c r="J29" s="4">
        <f t="shared" si="1"/>
        <v>-1.8000000000000043</v>
      </c>
      <c r="K29" s="15"/>
      <c r="M29" s="10"/>
      <c r="N29" s="6"/>
      <c r="O29" s="6"/>
      <c r="P29" s="115"/>
      <c r="Q29" s="62" t="s">
        <v>57</v>
      </c>
      <c r="R29" s="67">
        <v>230.2</v>
      </c>
      <c r="S29" s="63">
        <v>246.4</v>
      </c>
      <c r="T29" s="43">
        <f t="shared" si="2"/>
        <v>-16.200000000000017</v>
      </c>
      <c r="U29" s="6"/>
      <c r="V29" s="6"/>
      <c r="W29" s="6"/>
      <c r="X29" s="6"/>
      <c r="Y29" s="6"/>
      <c r="Z29" s="11"/>
      <c r="AB29" s="38" t="s">
        <v>67</v>
      </c>
      <c r="AC29" s="6"/>
      <c r="AD29" s="6"/>
      <c r="AE29" s="6"/>
      <c r="AF29" s="6"/>
      <c r="AG29" s="6"/>
      <c r="AH29" s="6"/>
      <c r="AI29" s="6"/>
      <c r="AJ29" s="6"/>
      <c r="AK29" s="6"/>
      <c r="AL29" s="11"/>
      <c r="AM29" s="6"/>
    </row>
    <row r="30" spans="2:39" ht="16.5" customHeight="1" thickBot="1">
      <c r="B30" s="10"/>
      <c r="C30" s="108" t="s">
        <v>22</v>
      </c>
      <c r="D30" s="109"/>
      <c r="E30" s="109"/>
      <c r="F30" s="109"/>
      <c r="G30" s="83">
        <f>G11-G19</f>
        <v>15.5</v>
      </c>
      <c r="H30" s="77">
        <f>H11-H19</f>
        <v>9.2</v>
      </c>
      <c r="I30" s="18">
        <v>18.4</v>
      </c>
      <c r="J30" s="18">
        <f>J11-J19</f>
        <v>-3</v>
      </c>
      <c r="K30" s="15"/>
      <c r="M30" s="10"/>
      <c r="N30" s="6"/>
      <c r="O30" s="6"/>
      <c r="P30" s="115" t="s">
        <v>27</v>
      </c>
      <c r="Q30" s="62" t="s">
        <v>55</v>
      </c>
      <c r="R30" s="67">
        <v>89.5</v>
      </c>
      <c r="S30" s="63">
        <v>89.9</v>
      </c>
      <c r="T30" s="43">
        <f t="shared" si="2"/>
        <v>-0.4000000000000057</v>
      </c>
      <c r="U30" s="6"/>
      <c r="V30" s="6"/>
      <c r="W30" s="6"/>
      <c r="X30" s="6"/>
      <c r="Y30" s="6"/>
      <c r="Z30" s="11"/>
      <c r="AB30" s="38"/>
      <c r="AC30" s="6"/>
      <c r="AD30" s="6"/>
      <c r="AE30" s="6"/>
      <c r="AF30" s="6"/>
      <c r="AG30" s="6"/>
      <c r="AH30" s="6"/>
      <c r="AI30" s="6"/>
      <c r="AJ30" s="6"/>
      <c r="AK30" s="6"/>
      <c r="AL30" s="11"/>
      <c r="AM30" s="6"/>
    </row>
    <row r="31" spans="2:39" ht="16.5" customHeight="1">
      <c r="B31" s="10"/>
      <c r="C31" s="20"/>
      <c r="D31" s="20"/>
      <c r="E31" s="20"/>
      <c r="F31" s="20"/>
      <c r="G31" s="21"/>
      <c r="H31" s="21"/>
      <c r="I31" s="21"/>
      <c r="J31" s="21"/>
      <c r="K31" s="15"/>
      <c r="M31" s="10"/>
      <c r="N31" s="6"/>
      <c r="O31" s="6"/>
      <c r="P31" s="115"/>
      <c r="Q31" s="62" t="s">
        <v>56</v>
      </c>
      <c r="R31" s="69">
        <v>8839</v>
      </c>
      <c r="S31" s="65">
        <v>8745</v>
      </c>
      <c r="T31" s="45">
        <f t="shared" si="2"/>
        <v>94</v>
      </c>
      <c r="U31" s="6"/>
      <c r="V31" s="6"/>
      <c r="W31" s="6"/>
      <c r="X31" s="6"/>
      <c r="Y31" s="6"/>
      <c r="Z31" s="11"/>
      <c r="AB31" s="10"/>
      <c r="AC31" s="6"/>
      <c r="AD31" s="6"/>
      <c r="AE31" s="6"/>
      <c r="AF31" s="6"/>
      <c r="AG31" s="6"/>
      <c r="AH31" s="6"/>
      <c r="AI31" s="6"/>
      <c r="AJ31" s="6"/>
      <c r="AK31" s="6"/>
      <c r="AL31" s="11"/>
      <c r="AM31" s="6"/>
    </row>
    <row r="32" spans="2:39" ht="16.5" customHeight="1">
      <c r="B32" s="38" t="s">
        <v>23</v>
      </c>
      <c r="C32" s="6"/>
      <c r="D32" s="6"/>
      <c r="E32" s="6"/>
      <c r="F32" s="6"/>
      <c r="G32" s="6"/>
      <c r="H32" s="21"/>
      <c r="I32" s="21"/>
      <c r="J32" s="21"/>
      <c r="K32" s="15"/>
      <c r="M32" s="10"/>
      <c r="N32" s="6"/>
      <c r="O32" s="6"/>
      <c r="P32" s="115"/>
      <c r="Q32" s="62" t="s">
        <v>57</v>
      </c>
      <c r="R32" s="67">
        <v>18</v>
      </c>
      <c r="S32" s="63">
        <v>18.4</v>
      </c>
      <c r="T32" s="43">
        <f t="shared" si="2"/>
        <v>-0.3999999999999986</v>
      </c>
      <c r="U32" s="6"/>
      <c r="V32" s="6"/>
      <c r="W32" s="6"/>
      <c r="X32" s="6"/>
      <c r="Y32" s="6"/>
      <c r="Z32" s="11"/>
      <c r="AB32" s="10"/>
      <c r="AC32" s="6"/>
      <c r="AD32" s="6"/>
      <c r="AE32" s="6"/>
      <c r="AF32" s="6"/>
      <c r="AG32" s="6"/>
      <c r="AH32" s="6"/>
      <c r="AI32" s="6"/>
      <c r="AJ32" s="6"/>
      <c r="AK32" s="6"/>
      <c r="AL32" s="11"/>
      <c r="AM32" s="6"/>
    </row>
    <row r="33" spans="2:39" ht="16.5" customHeight="1">
      <c r="B33" s="19"/>
      <c r="C33" s="6"/>
      <c r="D33" s="6"/>
      <c r="E33" s="6"/>
      <c r="F33" s="6"/>
      <c r="G33" s="6"/>
      <c r="H33" s="21"/>
      <c r="I33" s="21"/>
      <c r="J33" s="21"/>
      <c r="K33" s="15"/>
      <c r="M33" s="10"/>
      <c r="N33" s="6"/>
      <c r="O33" s="6"/>
      <c r="P33" s="115" t="s">
        <v>54</v>
      </c>
      <c r="Q33" s="62" t="s">
        <v>55</v>
      </c>
      <c r="R33" s="67">
        <v>80.9</v>
      </c>
      <c r="S33" s="63">
        <v>81.7</v>
      </c>
      <c r="T33" s="43">
        <f t="shared" si="2"/>
        <v>-0.7999999999999972</v>
      </c>
      <c r="U33" s="6"/>
      <c r="V33" s="6"/>
      <c r="W33" s="6"/>
      <c r="X33" s="6"/>
      <c r="Y33" s="6"/>
      <c r="Z33" s="11"/>
      <c r="AB33" s="10"/>
      <c r="AC33" s="6"/>
      <c r="AD33" s="6"/>
      <c r="AE33" s="6"/>
      <c r="AF33" s="6"/>
      <c r="AG33" s="6"/>
      <c r="AH33" s="6"/>
      <c r="AI33" s="6"/>
      <c r="AJ33" s="6"/>
      <c r="AK33" s="6"/>
      <c r="AL33" s="11"/>
      <c r="AM33" s="6"/>
    </row>
    <row r="34" spans="2:39" ht="17.25" customHeight="1">
      <c r="B34" s="19"/>
      <c r="C34" s="6"/>
      <c r="D34" s="6"/>
      <c r="E34" s="6"/>
      <c r="F34" s="6"/>
      <c r="G34" s="6"/>
      <c r="H34" s="21"/>
      <c r="I34" s="21"/>
      <c r="J34" s="21"/>
      <c r="K34" s="15"/>
      <c r="M34" s="10"/>
      <c r="N34" s="6"/>
      <c r="O34" s="6"/>
      <c r="P34" s="115"/>
      <c r="Q34" s="62" t="s">
        <v>56</v>
      </c>
      <c r="R34" s="68">
        <v>7625</v>
      </c>
      <c r="S34" s="64">
        <v>7334</v>
      </c>
      <c r="T34" s="44">
        <f t="shared" si="2"/>
        <v>291</v>
      </c>
      <c r="U34" s="6"/>
      <c r="V34" s="6"/>
      <c r="W34" s="6"/>
      <c r="X34" s="6"/>
      <c r="Y34" s="6"/>
      <c r="Z34" s="11"/>
      <c r="AB34" s="10"/>
      <c r="AC34" s="6"/>
      <c r="AD34" s="6"/>
      <c r="AE34" s="6"/>
      <c r="AF34" s="6"/>
      <c r="AG34" s="6"/>
      <c r="AH34" s="6"/>
      <c r="AI34" s="6"/>
      <c r="AJ34" s="6"/>
      <c r="AK34" s="6"/>
      <c r="AL34" s="11"/>
      <c r="AM34" s="6"/>
    </row>
    <row r="35" spans="2:39" ht="17.25" customHeight="1" thickBot="1">
      <c r="B35" s="10"/>
      <c r="H35" s="7"/>
      <c r="I35" s="98" t="s">
        <v>8</v>
      </c>
      <c r="J35" s="84"/>
      <c r="K35" s="15"/>
      <c r="M35" s="10"/>
      <c r="N35" s="6"/>
      <c r="O35" s="6"/>
      <c r="P35" s="115"/>
      <c r="Q35" s="62" t="s">
        <v>57</v>
      </c>
      <c r="R35" s="70">
        <v>13.2</v>
      </c>
      <c r="S35" s="63">
        <v>13.9</v>
      </c>
      <c r="T35" s="43">
        <f t="shared" si="2"/>
        <v>-0.7000000000000011</v>
      </c>
      <c r="U35" s="6"/>
      <c r="V35" s="6"/>
      <c r="W35" s="6"/>
      <c r="X35" s="6"/>
      <c r="Y35" s="6"/>
      <c r="Z35" s="11"/>
      <c r="AB35" s="10"/>
      <c r="AC35" s="6"/>
      <c r="AD35" s="6"/>
      <c r="AE35" s="6"/>
      <c r="AF35" s="6"/>
      <c r="AG35" s="6"/>
      <c r="AH35" s="6"/>
      <c r="AI35" s="6"/>
      <c r="AJ35" s="6"/>
      <c r="AK35" s="6"/>
      <c r="AL35" s="11"/>
      <c r="AM35" s="6"/>
    </row>
    <row r="36" spans="2:39" ht="17.25" customHeight="1">
      <c r="B36" s="10"/>
      <c r="C36" s="85" t="s">
        <v>39</v>
      </c>
      <c r="D36" s="86"/>
      <c r="E36" s="86"/>
      <c r="F36" s="87"/>
      <c r="G36" s="27" t="s">
        <v>40</v>
      </c>
      <c r="H36" s="28" t="s">
        <v>41</v>
      </c>
      <c r="I36" s="22" t="s">
        <v>42</v>
      </c>
      <c r="J36" s="24" t="s">
        <v>43</v>
      </c>
      <c r="K36" s="15"/>
      <c r="M36" s="10"/>
      <c r="N36" s="6"/>
      <c r="O36" s="6"/>
      <c r="P36" s="36"/>
      <c r="Q36" s="6"/>
      <c r="R36" s="6"/>
      <c r="S36" s="6"/>
      <c r="T36" s="6"/>
      <c r="U36" s="6"/>
      <c r="V36" s="6"/>
      <c r="W36" s="6"/>
      <c r="X36" s="6"/>
      <c r="Y36" s="6"/>
      <c r="Z36" s="11"/>
      <c r="AB36" s="38" t="s">
        <v>68</v>
      </c>
      <c r="AC36" s="6"/>
      <c r="AD36" s="6"/>
      <c r="AE36" s="6"/>
      <c r="AF36" s="6"/>
      <c r="AG36" s="6"/>
      <c r="AH36" s="6"/>
      <c r="AI36" s="6"/>
      <c r="AJ36" s="6"/>
      <c r="AK36" s="6"/>
      <c r="AL36" s="11"/>
      <c r="AM36" s="6"/>
    </row>
    <row r="37" spans="2:39" ht="17.25" customHeight="1">
      <c r="B37" s="10"/>
      <c r="C37" s="99"/>
      <c r="D37" s="88" t="s">
        <v>30</v>
      </c>
      <c r="E37" s="89"/>
      <c r="F37" s="90"/>
      <c r="G37" s="23">
        <v>-4</v>
      </c>
      <c r="H37" s="29">
        <v>-0.2</v>
      </c>
      <c r="I37" s="23">
        <v>-2.3</v>
      </c>
      <c r="J37" s="25">
        <v>3.7</v>
      </c>
      <c r="K37" s="15"/>
      <c r="M37" s="10"/>
      <c r="N37" s="6"/>
      <c r="O37" s="6"/>
      <c r="P37" s="6"/>
      <c r="Q37" s="6"/>
      <c r="R37" s="6"/>
      <c r="S37" s="6"/>
      <c r="T37" s="6"/>
      <c r="U37" s="6"/>
      <c r="V37" s="6"/>
      <c r="W37" s="6"/>
      <c r="X37" s="6"/>
      <c r="Y37" s="6"/>
      <c r="Z37" s="11"/>
      <c r="AB37" s="10"/>
      <c r="AC37" s="6"/>
      <c r="AD37" s="6"/>
      <c r="AE37" s="6"/>
      <c r="AF37" s="6"/>
      <c r="AG37" s="6"/>
      <c r="AH37" s="6"/>
      <c r="AI37" s="6"/>
      <c r="AJ37" s="6"/>
      <c r="AK37" s="6"/>
      <c r="AL37" s="11"/>
      <c r="AM37" s="6"/>
    </row>
    <row r="38" spans="2:39" ht="16.5" customHeight="1" thickBot="1">
      <c r="B38" s="10"/>
      <c r="C38" s="100"/>
      <c r="D38" s="88" t="s">
        <v>31</v>
      </c>
      <c r="E38" s="89"/>
      <c r="F38" s="90"/>
      <c r="G38" s="23">
        <v>-3</v>
      </c>
      <c r="H38" s="29">
        <v>-2.9</v>
      </c>
      <c r="I38" s="23">
        <v>-1.3</v>
      </c>
      <c r="J38" s="25">
        <v>-4.2</v>
      </c>
      <c r="K38" s="15"/>
      <c r="M38" s="10"/>
      <c r="N38" s="6"/>
      <c r="O38" s="6"/>
      <c r="P38" s="130" t="s">
        <v>64</v>
      </c>
      <c r="Q38" s="131"/>
      <c r="R38" s="119" t="s">
        <v>70</v>
      </c>
      <c r="S38" s="120"/>
      <c r="T38" s="120"/>
      <c r="U38" s="119" t="s">
        <v>71</v>
      </c>
      <c r="V38" s="120"/>
      <c r="W38" s="120"/>
      <c r="X38" s="47"/>
      <c r="Y38" s="6"/>
      <c r="Z38" s="11"/>
      <c r="AB38" s="10"/>
      <c r="AC38" s="6"/>
      <c r="AD38" s="6"/>
      <c r="AE38" s="6"/>
      <c r="AF38" s="6"/>
      <c r="AG38" s="6"/>
      <c r="AH38" s="6"/>
      <c r="AI38" s="6"/>
      <c r="AJ38" s="6"/>
      <c r="AK38" s="6"/>
      <c r="AL38" s="11"/>
      <c r="AM38" s="6"/>
    </row>
    <row r="39" spans="2:39" ht="16.5" customHeight="1">
      <c r="B39" s="10"/>
      <c r="C39" s="100"/>
      <c r="D39" s="88" t="s">
        <v>26</v>
      </c>
      <c r="E39" s="89"/>
      <c r="F39" s="90"/>
      <c r="G39" s="23">
        <v>1.6</v>
      </c>
      <c r="H39" s="29">
        <v>3</v>
      </c>
      <c r="I39" s="23">
        <v>2.6</v>
      </c>
      <c r="J39" s="25">
        <v>3.1</v>
      </c>
      <c r="K39" s="15"/>
      <c r="M39" s="10"/>
      <c r="N39" s="6"/>
      <c r="O39" s="6"/>
      <c r="P39" s="132"/>
      <c r="Q39" s="133"/>
      <c r="R39" s="66" t="s">
        <v>51</v>
      </c>
      <c r="S39" s="54" t="s">
        <v>58</v>
      </c>
      <c r="T39" s="50" t="s">
        <v>52</v>
      </c>
      <c r="U39" s="66" t="s">
        <v>51</v>
      </c>
      <c r="V39" s="54" t="s">
        <v>58</v>
      </c>
      <c r="W39" s="42" t="s">
        <v>52</v>
      </c>
      <c r="X39" s="51"/>
      <c r="Y39" s="6"/>
      <c r="Z39" s="11"/>
      <c r="AB39" s="10"/>
      <c r="AC39" s="6"/>
      <c r="AD39" s="6"/>
      <c r="AE39" s="6"/>
      <c r="AF39" s="6"/>
      <c r="AG39" s="6"/>
      <c r="AH39" s="6"/>
      <c r="AI39" s="6"/>
      <c r="AJ39" s="6"/>
      <c r="AK39" s="6"/>
      <c r="AL39" s="11"/>
      <c r="AM39" s="6"/>
    </row>
    <row r="40" spans="2:39" ht="16.5" customHeight="1">
      <c r="B40" s="10"/>
      <c r="C40" s="100"/>
      <c r="D40" s="88" t="s">
        <v>27</v>
      </c>
      <c r="E40" s="89"/>
      <c r="F40" s="90"/>
      <c r="G40" s="23">
        <v>4.6</v>
      </c>
      <c r="H40" s="29">
        <v>11.7</v>
      </c>
      <c r="I40" s="23">
        <v>9.9</v>
      </c>
      <c r="J40" s="25">
        <v>9.1</v>
      </c>
      <c r="K40" s="15"/>
      <c r="M40" s="10"/>
      <c r="N40" s="6"/>
      <c r="O40" s="6"/>
      <c r="P40" s="128" t="s">
        <v>59</v>
      </c>
      <c r="Q40" s="129"/>
      <c r="R40" s="72">
        <v>48130</v>
      </c>
      <c r="S40" s="71">
        <v>46142</v>
      </c>
      <c r="T40" s="74">
        <f>R40-S40</f>
        <v>1988</v>
      </c>
      <c r="U40" s="72">
        <v>8833</v>
      </c>
      <c r="V40" s="71">
        <v>8206</v>
      </c>
      <c r="W40" s="46">
        <f>U40-V40</f>
        <v>627</v>
      </c>
      <c r="X40" s="52"/>
      <c r="Y40" s="6"/>
      <c r="Z40" s="11"/>
      <c r="AB40" s="10"/>
      <c r="AC40" s="6"/>
      <c r="AD40" s="6"/>
      <c r="AE40" s="6"/>
      <c r="AF40" s="6"/>
      <c r="AG40" s="6"/>
      <c r="AH40" s="6"/>
      <c r="AI40" s="6"/>
      <c r="AJ40" s="6"/>
      <c r="AK40" s="6"/>
      <c r="AL40" s="11"/>
      <c r="AM40" s="6"/>
    </row>
    <row r="41" spans="2:39" ht="16.5" customHeight="1">
      <c r="B41" s="10"/>
      <c r="C41" s="100"/>
      <c r="D41" s="88" t="s">
        <v>32</v>
      </c>
      <c r="E41" s="89"/>
      <c r="F41" s="90"/>
      <c r="G41" s="23">
        <v>3.4</v>
      </c>
      <c r="H41" s="29">
        <v>9.4</v>
      </c>
      <c r="I41" s="23">
        <v>4.8</v>
      </c>
      <c r="J41" s="25">
        <v>11.4</v>
      </c>
      <c r="K41" s="15"/>
      <c r="M41" s="10"/>
      <c r="N41" s="6"/>
      <c r="O41" s="6"/>
      <c r="P41" s="128" t="s">
        <v>60</v>
      </c>
      <c r="Q41" s="129"/>
      <c r="R41" s="72">
        <v>31163</v>
      </c>
      <c r="S41" s="71">
        <v>29954</v>
      </c>
      <c r="T41" s="74">
        <f>R41-S41</f>
        <v>1209</v>
      </c>
      <c r="U41" s="72">
        <v>9578</v>
      </c>
      <c r="V41" s="71">
        <v>10019</v>
      </c>
      <c r="W41" s="45">
        <f>U41-V41</f>
        <v>-441</v>
      </c>
      <c r="X41" s="53"/>
      <c r="Y41" s="6"/>
      <c r="Z41" s="11"/>
      <c r="AB41" s="10"/>
      <c r="AC41" s="6"/>
      <c r="AD41" s="6"/>
      <c r="AE41" s="6"/>
      <c r="AF41" s="6"/>
      <c r="AG41" s="6"/>
      <c r="AH41" s="6"/>
      <c r="AI41" s="6"/>
      <c r="AJ41" s="6"/>
      <c r="AK41" s="6"/>
      <c r="AL41" s="11"/>
      <c r="AM41" s="6"/>
    </row>
    <row r="42" spans="2:39" ht="16.5" customHeight="1">
      <c r="B42" s="10"/>
      <c r="C42" s="100"/>
      <c r="D42" s="88" t="s">
        <v>28</v>
      </c>
      <c r="E42" s="89"/>
      <c r="F42" s="90"/>
      <c r="G42" s="23">
        <v>-6.8</v>
      </c>
      <c r="H42" s="29">
        <v>-8</v>
      </c>
      <c r="I42" s="23">
        <v>-7.3</v>
      </c>
      <c r="J42" s="25">
        <v>-7.6</v>
      </c>
      <c r="K42" s="15"/>
      <c r="M42" s="10"/>
      <c r="N42" s="6"/>
      <c r="O42" s="6"/>
      <c r="P42" s="128" t="s">
        <v>61</v>
      </c>
      <c r="Q42" s="129"/>
      <c r="R42" s="72">
        <v>16702</v>
      </c>
      <c r="S42" s="71">
        <v>15717</v>
      </c>
      <c r="T42" s="74">
        <f>R42-S42</f>
        <v>985</v>
      </c>
      <c r="U42" s="72">
        <v>10343</v>
      </c>
      <c r="V42" s="71">
        <v>9917</v>
      </c>
      <c r="W42" s="46">
        <f>U42-V42</f>
        <v>426</v>
      </c>
      <c r="X42" s="52"/>
      <c r="Y42" s="6"/>
      <c r="Z42" s="11"/>
      <c r="AB42" s="10"/>
      <c r="AC42" s="6"/>
      <c r="AD42" s="6"/>
      <c r="AE42" s="6"/>
      <c r="AF42" s="6"/>
      <c r="AG42" s="6"/>
      <c r="AH42" s="6"/>
      <c r="AI42" s="6"/>
      <c r="AJ42" s="6"/>
      <c r="AK42" s="6"/>
      <c r="AL42" s="11"/>
      <c r="AM42" s="6"/>
    </row>
    <row r="43" spans="2:39" ht="16.5" customHeight="1" thickBot="1">
      <c r="B43" s="10"/>
      <c r="C43" s="94" t="s">
        <v>29</v>
      </c>
      <c r="D43" s="95"/>
      <c r="E43" s="95"/>
      <c r="F43" s="95"/>
      <c r="G43" s="23">
        <f>SUM(G37:G42)</f>
        <v>-4.200000000000001</v>
      </c>
      <c r="H43" s="30">
        <f>SUM(H37:H42)</f>
        <v>13</v>
      </c>
      <c r="I43" s="25">
        <v>6.3</v>
      </c>
      <c r="J43" s="26">
        <f>SUM(J37:J42)</f>
        <v>15.500000000000002</v>
      </c>
      <c r="K43" s="15"/>
      <c r="M43" s="10"/>
      <c r="N43" s="6"/>
      <c r="O43" s="6"/>
      <c r="P43" s="128" t="s">
        <v>62</v>
      </c>
      <c r="Q43" s="129"/>
      <c r="R43" s="72">
        <v>50194</v>
      </c>
      <c r="S43" s="71">
        <v>49687</v>
      </c>
      <c r="T43" s="74">
        <f>R43-S43</f>
        <v>507</v>
      </c>
      <c r="U43" s="72">
        <v>14125</v>
      </c>
      <c r="V43" s="71">
        <v>13322</v>
      </c>
      <c r="W43" s="46">
        <f>U43-V43</f>
        <v>803</v>
      </c>
      <c r="X43" s="52"/>
      <c r="Y43" s="6"/>
      <c r="Z43" s="11"/>
      <c r="AB43" s="38" t="s">
        <v>69</v>
      </c>
      <c r="AC43" s="6"/>
      <c r="AD43" s="6"/>
      <c r="AE43" s="6"/>
      <c r="AF43" s="6"/>
      <c r="AG43" s="6"/>
      <c r="AH43" s="6"/>
      <c r="AI43" s="6"/>
      <c r="AJ43" s="6"/>
      <c r="AK43" s="6"/>
      <c r="AL43" s="11"/>
      <c r="AM43" s="6"/>
    </row>
    <row r="44" spans="2:39" ht="16.5" customHeight="1" thickBot="1">
      <c r="B44" s="10"/>
      <c r="C44" s="7"/>
      <c r="D44" s="7"/>
      <c r="E44" s="7"/>
      <c r="F44" s="7"/>
      <c r="G44" s="7"/>
      <c r="H44" s="7"/>
      <c r="I44" s="7"/>
      <c r="J44" s="7"/>
      <c r="K44" s="15"/>
      <c r="M44" s="10"/>
      <c r="N44" s="6"/>
      <c r="O44" s="6"/>
      <c r="P44" s="128" t="s">
        <v>63</v>
      </c>
      <c r="Q44" s="129"/>
      <c r="R44" s="73">
        <v>62986</v>
      </c>
      <c r="S44" s="71">
        <v>58368</v>
      </c>
      <c r="T44" s="74">
        <f>R44-S44</f>
        <v>4618</v>
      </c>
      <c r="U44" s="73">
        <v>15697</v>
      </c>
      <c r="V44" s="71">
        <v>14955</v>
      </c>
      <c r="W44" s="46">
        <f>U44-V44</f>
        <v>742</v>
      </c>
      <c r="X44" s="52"/>
      <c r="Y44" s="6"/>
      <c r="Z44" s="11"/>
      <c r="AB44" s="10"/>
      <c r="AC44" s="6"/>
      <c r="AD44" s="6"/>
      <c r="AE44" s="6"/>
      <c r="AF44" s="6"/>
      <c r="AG44" s="6"/>
      <c r="AH44" s="6"/>
      <c r="AI44" s="6"/>
      <c r="AJ44" s="6"/>
      <c r="AK44" s="6"/>
      <c r="AL44" s="11"/>
      <c r="AM44" s="6"/>
    </row>
    <row r="45" spans="2:39" ht="16.5" customHeight="1">
      <c r="B45" s="38" t="s">
        <v>33</v>
      </c>
      <c r="C45" s="6"/>
      <c r="D45" s="6"/>
      <c r="E45" s="6"/>
      <c r="F45" s="6"/>
      <c r="G45" s="6"/>
      <c r="H45" s="7"/>
      <c r="I45" s="7"/>
      <c r="J45" s="7"/>
      <c r="K45" s="15"/>
      <c r="M45" s="10"/>
      <c r="N45" s="6"/>
      <c r="O45" s="6"/>
      <c r="P45" s="6"/>
      <c r="Q45" s="6"/>
      <c r="R45" s="6"/>
      <c r="S45" s="6"/>
      <c r="T45" s="6"/>
      <c r="U45" s="6"/>
      <c r="V45" s="6"/>
      <c r="W45" s="6"/>
      <c r="X45" s="6"/>
      <c r="Y45" s="6"/>
      <c r="Z45" s="11"/>
      <c r="AB45" s="10"/>
      <c r="AC45" s="6"/>
      <c r="AD45" s="6"/>
      <c r="AE45" s="6"/>
      <c r="AF45" s="6"/>
      <c r="AG45" s="6"/>
      <c r="AH45" s="6"/>
      <c r="AI45" s="6"/>
      <c r="AJ45" s="6"/>
      <c r="AK45" s="6"/>
      <c r="AL45" s="11"/>
      <c r="AM45" s="6"/>
    </row>
    <row r="46" spans="2:39" ht="16.5" customHeight="1">
      <c r="B46" s="19"/>
      <c r="C46" s="6"/>
      <c r="D46" s="6"/>
      <c r="E46" s="6"/>
      <c r="F46" s="6"/>
      <c r="G46" s="6"/>
      <c r="H46" s="7"/>
      <c r="I46" s="7"/>
      <c r="J46" s="7"/>
      <c r="K46" s="15"/>
      <c r="M46" s="10"/>
      <c r="N46" s="6"/>
      <c r="O46" s="6"/>
      <c r="P46" s="6"/>
      <c r="Q46" s="6"/>
      <c r="R46" s="6"/>
      <c r="S46" s="6"/>
      <c r="T46" s="6"/>
      <c r="U46" s="6"/>
      <c r="V46" s="6"/>
      <c r="W46" s="6"/>
      <c r="X46" s="6"/>
      <c r="Y46" s="6"/>
      <c r="Z46" s="11"/>
      <c r="AB46" s="10"/>
      <c r="AC46" s="6"/>
      <c r="AD46" s="6"/>
      <c r="AE46" s="6"/>
      <c r="AF46" s="6"/>
      <c r="AG46" s="6"/>
      <c r="AH46" s="6"/>
      <c r="AI46" s="6"/>
      <c r="AJ46" s="6"/>
      <c r="AK46" s="6"/>
      <c r="AL46" s="11"/>
      <c r="AM46" s="6"/>
    </row>
    <row r="47" spans="2:39" ht="16.5" customHeight="1">
      <c r="B47" s="19"/>
      <c r="C47" s="6"/>
      <c r="D47" s="6"/>
      <c r="E47" s="6"/>
      <c r="F47" s="6"/>
      <c r="G47" s="6"/>
      <c r="H47" s="7"/>
      <c r="I47" s="7"/>
      <c r="J47" s="7"/>
      <c r="K47" s="15"/>
      <c r="M47" s="10"/>
      <c r="N47" s="6"/>
      <c r="O47" s="6"/>
      <c r="P47" s="6"/>
      <c r="Q47" s="6"/>
      <c r="R47" s="6"/>
      <c r="S47" s="6"/>
      <c r="T47" s="6"/>
      <c r="U47" s="6"/>
      <c r="V47" s="6"/>
      <c r="W47" s="6"/>
      <c r="X47" s="6"/>
      <c r="Y47" s="6"/>
      <c r="Z47" s="11"/>
      <c r="AB47" s="10"/>
      <c r="AC47" s="6"/>
      <c r="AD47" s="6"/>
      <c r="AE47" s="6"/>
      <c r="AF47" s="6"/>
      <c r="AG47" s="6"/>
      <c r="AH47" s="6"/>
      <c r="AI47" s="6"/>
      <c r="AJ47" s="6"/>
      <c r="AK47" s="6"/>
      <c r="AL47" s="11"/>
      <c r="AM47" s="6"/>
    </row>
    <row r="48" spans="2:39" ht="16.5" customHeight="1">
      <c r="B48" s="19"/>
      <c r="C48" s="6"/>
      <c r="D48" s="6"/>
      <c r="E48" s="6"/>
      <c r="F48" s="6"/>
      <c r="G48" s="6"/>
      <c r="H48" s="7"/>
      <c r="I48" s="7"/>
      <c r="J48" s="7"/>
      <c r="K48" s="15"/>
      <c r="M48" s="10"/>
      <c r="N48" s="6"/>
      <c r="O48" s="6"/>
      <c r="P48" s="6"/>
      <c r="Q48" s="6"/>
      <c r="R48" s="6"/>
      <c r="S48" s="6"/>
      <c r="T48" s="6"/>
      <c r="U48" s="6"/>
      <c r="V48" s="6"/>
      <c r="W48" s="6"/>
      <c r="X48" s="6"/>
      <c r="Y48" s="6"/>
      <c r="Z48" s="11"/>
      <c r="AB48" s="10"/>
      <c r="AC48" s="6"/>
      <c r="AD48" s="6"/>
      <c r="AE48" s="6"/>
      <c r="AF48" s="6"/>
      <c r="AG48" s="6"/>
      <c r="AH48" s="6"/>
      <c r="AI48" s="6"/>
      <c r="AJ48" s="6"/>
      <c r="AK48" s="6"/>
      <c r="AL48" s="11"/>
      <c r="AM48" s="6"/>
    </row>
    <row r="49" spans="2:39" ht="16.5" customHeight="1" thickBot="1">
      <c r="B49" s="19"/>
      <c r="C49" s="6"/>
      <c r="D49" s="6"/>
      <c r="E49" s="6"/>
      <c r="F49" s="6"/>
      <c r="G49" s="6"/>
      <c r="H49" s="7"/>
      <c r="I49" s="96" t="s">
        <v>8</v>
      </c>
      <c r="J49" s="97"/>
      <c r="K49" s="15"/>
      <c r="M49" s="10"/>
      <c r="N49" s="6"/>
      <c r="O49" s="6"/>
      <c r="P49" s="6"/>
      <c r="Q49" s="6"/>
      <c r="R49" s="6"/>
      <c r="S49" s="6"/>
      <c r="T49" s="6"/>
      <c r="U49" s="6"/>
      <c r="V49" s="6"/>
      <c r="W49" s="6"/>
      <c r="X49" s="6"/>
      <c r="Y49" s="6"/>
      <c r="Z49" s="11"/>
      <c r="AB49" s="10"/>
      <c r="AC49" s="6"/>
      <c r="AD49" s="6"/>
      <c r="AE49" s="6"/>
      <c r="AF49" s="6"/>
      <c r="AG49" s="6"/>
      <c r="AH49" s="6"/>
      <c r="AI49" s="6"/>
      <c r="AJ49" s="6"/>
      <c r="AK49" s="6"/>
      <c r="AL49" s="11"/>
      <c r="AM49" s="6"/>
    </row>
    <row r="50" spans="2:39" ht="14.25" customHeight="1">
      <c r="B50" s="10"/>
      <c r="C50" s="85"/>
      <c r="D50" s="86"/>
      <c r="E50" s="86"/>
      <c r="F50" s="87"/>
      <c r="G50" s="16" t="s">
        <v>37</v>
      </c>
      <c r="H50" s="17" t="s">
        <v>34</v>
      </c>
      <c r="I50" s="22" t="s">
        <v>35</v>
      </c>
      <c r="J50" s="24" t="s">
        <v>36</v>
      </c>
      <c r="K50" s="11"/>
      <c r="M50" s="10"/>
      <c r="N50" s="6"/>
      <c r="O50" s="6"/>
      <c r="P50" s="6"/>
      <c r="Q50" s="6"/>
      <c r="R50" s="6"/>
      <c r="S50" s="6"/>
      <c r="T50" s="6"/>
      <c r="U50" s="6"/>
      <c r="V50" s="6"/>
      <c r="W50" s="6"/>
      <c r="X50" s="6"/>
      <c r="Y50" s="6"/>
      <c r="Z50" s="11"/>
      <c r="AB50" s="10"/>
      <c r="AC50" s="6"/>
      <c r="AD50" s="6"/>
      <c r="AE50" s="6"/>
      <c r="AF50" s="6"/>
      <c r="AG50" s="6"/>
      <c r="AH50" s="6"/>
      <c r="AI50" s="6"/>
      <c r="AJ50" s="6"/>
      <c r="AK50" s="6"/>
      <c r="AL50" s="11"/>
      <c r="AM50" s="6"/>
    </row>
    <row r="51" spans="2:39" ht="16.5" customHeight="1" thickBot="1">
      <c r="B51" s="10"/>
      <c r="C51" s="91" t="s">
        <v>38</v>
      </c>
      <c r="D51" s="92"/>
      <c r="E51" s="92"/>
      <c r="F51" s="93"/>
      <c r="G51" s="33">
        <v>65.7</v>
      </c>
      <c r="H51" s="34">
        <f>G51-H43</f>
        <v>52.7</v>
      </c>
      <c r="I51" s="31">
        <v>46.5</v>
      </c>
      <c r="J51" s="32">
        <f>I51-J43</f>
        <v>31</v>
      </c>
      <c r="K51" s="11"/>
      <c r="M51" s="10"/>
      <c r="N51" s="6"/>
      <c r="O51" s="6"/>
      <c r="P51" s="6"/>
      <c r="Q51" s="6"/>
      <c r="R51" s="6"/>
      <c r="S51" s="6"/>
      <c r="T51" s="6"/>
      <c r="U51" s="6"/>
      <c r="V51" s="6"/>
      <c r="W51" s="6"/>
      <c r="X51" s="6"/>
      <c r="Y51" s="6"/>
      <c r="Z51" s="11"/>
      <c r="AB51" s="10"/>
      <c r="AC51" s="6"/>
      <c r="AD51" s="6"/>
      <c r="AE51" s="6"/>
      <c r="AF51" s="6"/>
      <c r="AG51" s="6"/>
      <c r="AH51" s="6"/>
      <c r="AI51" s="6"/>
      <c r="AJ51" s="6"/>
      <c r="AK51" s="6"/>
      <c r="AL51" s="11"/>
      <c r="AM51" s="6"/>
    </row>
    <row r="52" spans="2:39" ht="8.25" customHeight="1">
      <c r="B52" s="12"/>
      <c r="C52" s="13"/>
      <c r="D52" s="13"/>
      <c r="E52" s="13"/>
      <c r="F52" s="13"/>
      <c r="G52" s="13"/>
      <c r="H52" s="13"/>
      <c r="I52" s="13"/>
      <c r="J52" s="13"/>
      <c r="K52" s="14"/>
      <c r="M52" s="12"/>
      <c r="N52" s="13"/>
      <c r="O52" s="13"/>
      <c r="P52" s="13"/>
      <c r="Q52" s="13"/>
      <c r="R52" s="13"/>
      <c r="S52" s="13"/>
      <c r="T52" s="13"/>
      <c r="U52" s="13"/>
      <c r="V52" s="13"/>
      <c r="W52" s="13"/>
      <c r="X52" s="13"/>
      <c r="Y52" s="13"/>
      <c r="Z52" s="14"/>
      <c r="AB52" s="12"/>
      <c r="AC52" s="13"/>
      <c r="AD52" s="13"/>
      <c r="AE52" s="13"/>
      <c r="AF52" s="13"/>
      <c r="AG52" s="13"/>
      <c r="AH52" s="13"/>
      <c r="AI52" s="13"/>
      <c r="AJ52" s="13"/>
      <c r="AK52" s="13"/>
      <c r="AL52" s="14"/>
      <c r="AM52" s="6"/>
    </row>
    <row r="53" ht="8.25"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mergeCells count="51">
    <mergeCell ref="P44:Q44"/>
    <mergeCell ref="P38:Q39"/>
    <mergeCell ref="P40:Q40"/>
    <mergeCell ref="P41:Q41"/>
    <mergeCell ref="P42:Q42"/>
    <mergeCell ref="P43:Q43"/>
    <mergeCell ref="R38:T38"/>
    <mergeCell ref="U38:W38"/>
    <mergeCell ref="P30:P32"/>
    <mergeCell ref="N10:Q10"/>
    <mergeCell ref="P11:Q11"/>
    <mergeCell ref="P12:Q12"/>
    <mergeCell ref="P33:P35"/>
    <mergeCell ref="P20:Q20"/>
    <mergeCell ref="P16:Q16"/>
    <mergeCell ref="P17:Q17"/>
    <mergeCell ref="P21:P23"/>
    <mergeCell ref="P24:P26"/>
    <mergeCell ref="P27:P29"/>
    <mergeCell ref="C10:F10"/>
    <mergeCell ref="D17:F17"/>
    <mergeCell ref="C19:F19"/>
    <mergeCell ref="C11:F11"/>
    <mergeCell ref="D12:F12"/>
    <mergeCell ref="C30:F30"/>
    <mergeCell ref="E13:F13"/>
    <mergeCell ref="E16:F16"/>
    <mergeCell ref="D13:D16"/>
    <mergeCell ref="E14:E15"/>
    <mergeCell ref="E22:E26"/>
    <mergeCell ref="E27:F27"/>
    <mergeCell ref="C37:C42"/>
    <mergeCell ref="D37:F37"/>
    <mergeCell ref="C36:F36"/>
    <mergeCell ref="I9:J9"/>
    <mergeCell ref="D18:F18"/>
    <mergeCell ref="C12:C18"/>
    <mergeCell ref="C20:C29"/>
    <mergeCell ref="D20:F20"/>
    <mergeCell ref="E21:F21"/>
    <mergeCell ref="D21:D27"/>
    <mergeCell ref="C51:F51"/>
    <mergeCell ref="C43:F43"/>
    <mergeCell ref="I49:J49"/>
    <mergeCell ref="I35:J35"/>
    <mergeCell ref="C50:F50"/>
    <mergeCell ref="D38:F38"/>
    <mergeCell ref="D39:F39"/>
    <mergeCell ref="D40:F40"/>
    <mergeCell ref="D41:F41"/>
    <mergeCell ref="D42:F42"/>
  </mergeCells>
  <printOptions/>
  <pageMargins left="0.32" right="0.43" top="0.54" bottom="0.36" header="0.22" footer="0.1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047449</dc:creator>
  <cp:keywords/>
  <dc:description/>
  <cp:lastModifiedBy>大阪府職員端末機１７年度１２月調達</cp:lastModifiedBy>
  <cp:lastPrinted>2009-07-21T01:27:48Z</cp:lastPrinted>
  <dcterms:created xsi:type="dcterms:W3CDTF">2009-06-09T04:52:00Z</dcterms:created>
  <dcterms:modified xsi:type="dcterms:W3CDTF">2009-07-21T01:27:49Z</dcterms:modified>
  <cp:category/>
  <cp:version/>
  <cp:contentType/>
  <cp:contentStatus/>
</cp:coreProperties>
</file>