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4110" windowWidth="20475" windowHeight="4155"/>
  </bookViews>
  <sheets>
    <sheet name="府民文化部" sheetId="2" r:id="rId1"/>
  </sheets>
  <definedNames>
    <definedName name="_xlnm._FilterDatabase" localSheetId="0" hidden="1">府民文化部!$A$10:$AI$17</definedName>
    <definedName name="_xlnm.Print_Area" localSheetId="0">府民文化部!$A$1:$AF$51</definedName>
    <definedName name="Z_35A7CBAB_3359_4405_963B_E30B7AC1EFFE_.wvu.FilterData" localSheetId="0" hidden="1">府民文化部!$A$5:$AF$16</definedName>
    <definedName name="Z_35A7CBAB_3359_4405_963B_E30B7AC1EFFE_.wvu.PrintArea" localSheetId="0" hidden="1">府民文化部!$A$1:$AF$50</definedName>
    <definedName name="Z_9BDB9A2C_1FA6_4C83_8CB7_0EDD037FE49A_.wvu.FilterData" localSheetId="0" hidden="1">府民文化部!$A$5:$AF$16</definedName>
    <definedName name="Z_9BDB9A2C_1FA6_4C83_8CB7_0EDD037FE49A_.wvu.PrintArea" localSheetId="0" hidden="1">府民文化部!$A$1:$AF$50</definedName>
  </definedNames>
  <calcPr calcId="162913"/>
</workbook>
</file>

<file path=xl/calcChain.xml><?xml version="1.0" encoding="utf-8"?>
<calcChain xmlns="http://schemas.openxmlformats.org/spreadsheetml/2006/main">
  <c r="U13" i="2" l="1"/>
  <c r="U11" i="2" l="1"/>
  <c r="M50" i="2" l="1"/>
  <c r="M49" i="2"/>
  <c r="M48" i="2"/>
  <c r="M47" i="2"/>
  <c r="M17" i="2"/>
  <c r="AC16" i="2"/>
  <c r="U16" i="2"/>
  <c r="M16" i="2"/>
  <c r="U15" i="2"/>
  <c r="U14" i="2"/>
  <c r="M13" i="2"/>
  <c r="U12" i="2"/>
  <c r="M12" i="2"/>
  <c r="M11" i="2"/>
</calcChain>
</file>

<file path=xl/sharedStrings.xml><?xml version="1.0" encoding="utf-8"?>
<sst xmlns="http://schemas.openxmlformats.org/spreadsheetml/2006/main" count="193" uniqueCount="90">
  <si>
    <t>土地面積</t>
    <rPh sb="0" eb="2">
      <t>トチ</t>
    </rPh>
    <rPh sb="2" eb="4">
      <t>メンセキ</t>
    </rPh>
    <phoneticPr fontId="1"/>
  </si>
  <si>
    <t>行政施設用地として
利用している土地面積</t>
    <rPh sb="0" eb="2">
      <t>ギョウセイ</t>
    </rPh>
    <rPh sb="2" eb="4">
      <t>シセツ</t>
    </rPh>
    <rPh sb="4" eb="6">
      <t>ヨウチ</t>
    </rPh>
    <rPh sb="10" eb="12">
      <t>リヨウ</t>
    </rPh>
    <rPh sb="16" eb="18">
      <t>トチ</t>
    </rPh>
    <rPh sb="18" eb="20">
      <t>メンセキ</t>
    </rPh>
    <phoneticPr fontId="1"/>
  </si>
  <si>
    <t>施設</t>
    <rPh sb="0" eb="2">
      <t>シセツ</t>
    </rPh>
    <phoneticPr fontId="1"/>
  </si>
  <si>
    <t>索引番号</t>
    <rPh sb="0" eb="2">
      <t>サクイン</t>
    </rPh>
    <rPh sb="2" eb="4">
      <t>バンゴウ</t>
    </rPh>
    <phoneticPr fontId="2"/>
  </si>
  <si>
    <t>施設名称</t>
    <rPh sb="0" eb="2">
      <t>シセツ</t>
    </rPh>
    <rPh sb="2" eb="4">
      <t>メイショウ</t>
    </rPh>
    <phoneticPr fontId="2"/>
  </si>
  <si>
    <t>10061 男女参画・府民協働課</t>
  </si>
  <si>
    <t>大阪府立男女共同参画・青少年センター</t>
  </si>
  <si>
    <t>／</t>
  </si>
  <si>
    <t>年間利用
コマ数</t>
    <rPh sb="0" eb="2">
      <t>ネンカン</t>
    </rPh>
    <rPh sb="2" eb="4">
      <t>リヨウ</t>
    </rPh>
    <rPh sb="7" eb="8">
      <t>カズ</t>
    </rPh>
    <phoneticPr fontId="1"/>
  </si>
  <si>
    <t>年間提供
可能コマ数×稼働率</t>
    <rPh sb="0" eb="2">
      <t>ネンカン</t>
    </rPh>
    <rPh sb="2" eb="4">
      <t>テイキョウ</t>
    </rPh>
    <rPh sb="5" eb="7">
      <t>カノウ</t>
    </rPh>
    <rPh sb="9" eb="10">
      <t>カズ</t>
    </rPh>
    <rPh sb="11" eb="13">
      <t>カドウ</t>
    </rPh>
    <rPh sb="13" eb="14">
      <t>リツ</t>
    </rPh>
    <phoneticPr fontId="1"/>
  </si>
  <si>
    <t>ＮＯ</t>
    <phoneticPr fontId="2"/>
  </si>
  <si>
    <t>所管課名</t>
    <rPh sb="2" eb="4">
      <t>カメイ</t>
    </rPh>
    <phoneticPr fontId="2"/>
  </si>
  <si>
    <t>10939 都市魅力創造局</t>
  </si>
  <si>
    <t>センチュリーオーケストラハウス</t>
  </si>
  <si>
    <t>庁舎</t>
    <rPh sb="0" eb="2">
      <t>チョウシャ</t>
    </rPh>
    <phoneticPr fontId="1"/>
  </si>
  <si>
    <t>11373 府政情報室</t>
  </si>
  <si>
    <t>02-373-000007</t>
  </si>
  <si>
    <t>庁舎として
利用している床面積</t>
    <rPh sb="0" eb="2">
      <t>チョウシャ</t>
    </rPh>
    <rPh sb="6" eb="8">
      <t>リヨウ</t>
    </rPh>
    <rPh sb="12" eb="15">
      <t>ユカメンセキ</t>
    </rPh>
    <phoneticPr fontId="1"/>
  </si>
  <si>
    <t>共用部を除く
延床面積</t>
    <rPh sb="0" eb="2">
      <t>キョウヨウ</t>
    </rPh>
    <rPh sb="2" eb="3">
      <t>ブ</t>
    </rPh>
    <rPh sb="4" eb="5">
      <t>ノゾ</t>
    </rPh>
    <rPh sb="7" eb="11">
      <t>ノベユカメンセキ</t>
    </rPh>
    <phoneticPr fontId="1"/>
  </si>
  <si>
    <t>１．土地・建物・工作物</t>
    <rPh sb="2" eb="4">
      <t>トチ</t>
    </rPh>
    <rPh sb="5" eb="7">
      <t>タテモノ</t>
    </rPh>
    <rPh sb="8" eb="11">
      <t>コウサクブツ</t>
    </rPh>
    <phoneticPr fontId="1"/>
  </si>
  <si>
    <t>２．動産</t>
    <rPh sb="2" eb="4">
      <t>ドウサン</t>
    </rPh>
    <phoneticPr fontId="1"/>
  </si>
  <si>
    <t>３．無体財産権</t>
    <rPh sb="2" eb="4">
      <t>ムタイ</t>
    </rPh>
    <rPh sb="4" eb="7">
      <t>ザイサンケン</t>
    </rPh>
    <phoneticPr fontId="1"/>
  </si>
  <si>
    <t>６．重要物品</t>
    <rPh sb="2" eb="4">
      <t>ジュウヨウ</t>
    </rPh>
    <rPh sb="4" eb="6">
      <t>ブッピン</t>
    </rPh>
    <phoneticPr fontId="1"/>
  </si>
  <si>
    <t>基本情報</t>
    <rPh sb="0" eb="2">
      <t>キホン</t>
    </rPh>
    <rPh sb="2" eb="4">
      <t>ジョウホウ</t>
    </rPh>
    <phoneticPr fontId="2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</si>
  <si>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</si>
  <si>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当該資産の使用可能性の著しい低下</t>
    <rPh sb="0" eb="2">
      <t>トウガイ</t>
    </rPh>
    <rPh sb="2" eb="4">
      <t>シサン</t>
    </rPh>
    <rPh sb="5" eb="7">
      <t>シヨウ</t>
    </rPh>
    <rPh sb="7" eb="10">
      <t>カノウセイ</t>
    </rPh>
    <rPh sb="11" eb="12">
      <t>イチジル</t>
    </rPh>
    <rPh sb="14" eb="16">
      <t>テイカ</t>
    </rPh>
    <phoneticPr fontId="2"/>
  </si>
  <si>
    <t>当該資産の業務運営環境の著しい悪化</t>
    <rPh sb="5" eb="7">
      <t>ギョウム</t>
    </rPh>
    <rPh sb="7" eb="9">
      <t>ウンエイ</t>
    </rPh>
    <rPh sb="9" eb="11">
      <t>カンキョウ</t>
    </rPh>
    <rPh sb="12" eb="13">
      <t>イチジル</t>
    </rPh>
    <rPh sb="15" eb="17">
      <t>アッカ</t>
    </rPh>
    <phoneticPr fontId="2"/>
  </si>
  <si>
    <t>備考</t>
    <rPh sb="0" eb="2">
      <t>ビコウ</t>
    </rPh>
    <phoneticPr fontId="2"/>
  </si>
  <si>
    <t>土地</t>
    <rPh sb="0" eb="1">
      <t>ツチ</t>
    </rPh>
    <rPh sb="1" eb="2">
      <t>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</si>
  <si>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</si>
  <si>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</si>
  <si>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指標の考え方</t>
    <rPh sb="0" eb="2">
      <t>シヒョウ</t>
    </rPh>
    <rPh sb="3" eb="4">
      <t>カンガ</t>
    </rPh>
    <rPh sb="5" eb="6">
      <t>カタ</t>
    </rPh>
    <phoneticPr fontId="1"/>
  </si>
  <si>
    <t>指標</t>
    <rPh sb="0" eb="2">
      <t>シヒョウ</t>
    </rPh>
    <phoneticPr fontId="2"/>
  </si>
  <si>
    <t>数値</t>
    <rPh sb="0" eb="2">
      <t>スウチ</t>
    </rPh>
    <phoneticPr fontId="2"/>
  </si>
  <si>
    <t>【行政財産】</t>
    <rPh sb="1" eb="3">
      <t>ギョウセイ</t>
    </rPh>
    <rPh sb="3" eb="5">
      <t>ザイサン</t>
    </rPh>
    <phoneticPr fontId="1"/>
  </si>
  <si>
    <r>
      <rPr>
        <sz val="24"/>
        <rFont val="HG丸ｺﾞｼｯｸM-PRO"/>
        <family val="3"/>
        <charset val="128"/>
      </rPr>
      <t>【</t>
    </r>
    <r>
      <rPr>
        <sz val="22"/>
        <rFont val="HG丸ｺﾞｼｯｸM-PRO"/>
        <family val="3"/>
        <charset val="128"/>
      </rPr>
      <t>減損の兆候を判断する指標】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HG丸ｺﾞｼｯｸM-PRO"/>
        <family val="3"/>
        <charset val="128"/>
      </rPr>
      <t>当該資産の時価が帳簿価格と比較して50%以上下落した場合</t>
    </r>
    <rPh sb="1" eb="3">
      <t>ゲンソン</t>
    </rPh>
    <rPh sb="4" eb="6">
      <t>チョウコウ</t>
    </rPh>
    <rPh sb="7" eb="9">
      <t>ハンダン</t>
    </rPh>
    <rPh sb="11" eb="13">
      <t>シヒョウ</t>
    </rPh>
    <phoneticPr fontId="2"/>
  </si>
  <si>
    <t>4 その他</t>
  </si>
  <si>
    <t>02-939-000000</t>
  </si>
  <si>
    <t>年間来館者数</t>
    <rPh sb="0" eb="2">
      <t>ネンカン</t>
    </rPh>
    <rPh sb="2" eb="5">
      <t>ライカンシャ</t>
    </rPh>
    <rPh sb="5" eb="6">
      <t>スウ</t>
    </rPh>
    <phoneticPr fontId="1"/>
  </si>
  <si>
    <t>年間目標来館者数</t>
    <rPh sb="0" eb="2">
      <t>ネンカン</t>
    </rPh>
    <rPh sb="2" eb="4">
      <t>モクヒョウ</t>
    </rPh>
    <rPh sb="4" eb="7">
      <t>ライカンシャ</t>
    </rPh>
    <rPh sb="7" eb="8">
      <t>スウ</t>
    </rPh>
    <phoneticPr fontId="1"/>
  </si>
  <si>
    <t>時価
（路線価を採用）</t>
    <rPh sb="0" eb="2">
      <t>ジカ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</si>
  <si>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</t>
    </r>
    <rPh sb="0" eb="2">
      <t>シヒョウ</t>
    </rPh>
    <rPh sb="3" eb="4">
      <t>カンガ</t>
    </rPh>
    <rPh sb="5" eb="6">
      <t>カタ</t>
    </rPh>
    <rPh sb="7" eb="9">
      <t>チョウボ</t>
    </rPh>
    <rPh sb="9" eb="11">
      <t>カガク</t>
    </rPh>
    <rPh sb="12" eb="14">
      <t>コウユウ</t>
    </rPh>
    <rPh sb="14" eb="16">
      <t>ザイサン</t>
    </rPh>
    <rPh sb="16" eb="18">
      <t>ダイチョウ</t>
    </rPh>
    <rPh sb="18" eb="19">
      <t>ジョウ</t>
    </rPh>
    <rPh sb="20" eb="22">
      <t>シュトク</t>
    </rPh>
    <rPh sb="22" eb="24">
      <t>カカク</t>
    </rPh>
    <phoneticPr fontId="1"/>
  </si>
  <si>
    <r>
      <t xml:space="preserve">指標の考え方
</t>
    </r>
    <r>
      <rPr>
        <sz val="11"/>
        <rFont val="HG丸ｺﾞｼｯｸM-PRO"/>
        <family val="3"/>
        <charset val="128"/>
      </rPr>
      <t>帳簿価額：公有財産台帳上の取得価格
　　　　　　　　　－減価償却累計額</t>
    </r>
    <rPh sb="0" eb="2">
      <t>シヒョウ</t>
    </rPh>
    <rPh sb="3" eb="4">
      <t>カンガ</t>
    </rPh>
    <rPh sb="5" eb="6">
      <t>カタ</t>
    </rPh>
    <phoneticPr fontId="1"/>
  </si>
  <si>
    <t>帳簿価額</t>
    <rPh sb="0" eb="2">
      <t>チョウボ</t>
    </rPh>
    <rPh sb="2" eb="4">
      <t>カガク</t>
    </rPh>
    <phoneticPr fontId="1"/>
  </si>
  <si>
    <t>時価
（公有財産台帳上で把握している現在価額）</t>
    <rPh sb="0" eb="2">
      <t>ジカ</t>
    </rPh>
    <rPh sb="8" eb="10">
      <t>ダイチョウ</t>
    </rPh>
    <rPh sb="10" eb="11">
      <t>ジョウ</t>
    </rPh>
    <rPh sb="12" eb="14">
      <t>ハアク</t>
    </rPh>
    <rPh sb="18" eb="20">
      <t>ゲンザイ</t>
    </rPh>
    <rPh sb="20" eb="22">
      <t>カガク</t>
    </rPh>
    <phoneticPr fontId="1"/>
  </si>
  <si>
    <t>11462 人権局</t>
    <rPh sb="8" eb="9">
      <t>キョク</t>
    </rPh>
    <phoneticPr fontId="1"/>
  </si>
  <si>
    <t>区分</t>
    <phoneticPr fontId="1"/>
  </si>
  <si>
    <t>４．リース資産</t>
    <phoneticPr fontId="1"/>
  </si>
  <si>
    <t>５．ソフトウエア</t>
    <phoneticPr fontId="1"/>
  </si>
  <si>
    <t>ＮＯ</t>
    <phoneticPr fontId="2"/>
  </si>
  <si>
    <t>自然文化園年間来園者数</t>
    <rPh sb="0" eb="2">
      <t>シゼン</t>
    </rPh>
    <rPh sb="2" eb="4">
      <t>ブンカ</t>
    </rPh>
    <rPh sb="4" eb="5">
      <t>エン</t>
    </rPh>
    <rPh sb="5" eb="7">
      <t>ネンカン</t>
    </rPh>
    <rPh sb="7" eb="10">
      <t>ライエンシャ</t>
    </rPh>
    <rPh sb="10" eb="11">
      <t>スウ</t>
    </rPh>
    <phoneticPr fontId="1"/>
  </si>
  <si>
    <t>日本万国博覧会記念公園</t>
    <rPh sb="0" eb="2">
      <t>ニホン</t>
    </rPh>
    <rPh sb="2" eb="4">
      <t>バンコク</t>
    </rPh>
    <rPh sb="4" eb="7">
      <t>ハクランカイ</t>
    </rPh>
    <rPh sb="7" eb="9">
      <t>キネン</t>
    </rPh>
    <rPh sb="9" eb="11">
      <t>コウエン</t>
    </rPh>
    <phoneticPr fontId="1"/>
  </si>
  <si>
    <t>日本万国博覧会記念公園（普通財産）</t>
    <rPh sb="0" eb="2">
      <t>ニホン</t>
    </rPh>
    <rPh sb="2" eb="4">
      <t>バンコク</t>
    </rPh>
    <rPh sb="4" eb="7">
      <t>ハクランカイ</t>
    </rPh>
    <rPh sb="7" eb="9">
      <t>キネン</t>
    </rPh>
    <rPh sb="9" eb="11">
      <t>コウエン</t>
    </rPh>
    <rPh sb="12" eb="14">
      <t>フツウ</t>
    </rPh>
    <rPh sb="14" eb="16">
      <t>ザイサン</t>
    </rPh>
    <phoneticPr fontId="1"/>
  </si>
  <si>
    <t>11517日本万国博覧会記念公園事務所</t>
    <rPh sb="5" eb="7">
      <t>ニホン</t>
    </rPh>
    <rPh sb="7" eb="9">
      <t>バンコク</t>
    </rPh>
    <rPh sb="9" eb="12">
      <t>ハクランカイ</t>
    </rPh>
    <rPh sb="12" eb="14">
      <t>キネン</t>
    </rPh>
    <rPh sb="14" eb="16">
      <t>コウエン</t>
    </rPh>
    <rPh sb="16" eb="18">
      <t>ジム</t>
    </rPh>
    <rPh sb="18" eb="19">
      <t>ショ</t>
    </rPh>
    <phoneticPr fontId="1"/>
  </si>
  <si>
    <t>―</t>
    <phoneticPr fontId="1"/>
  </si>
  <si>
    <t>4 その他</t>
    <phoneticPr fontId="1"/>
  </si>
  <si>
    <t>自然文化園２６年度年間来園者数</t>
    <rPh sb="0" eb="2">
      <t>シゼン</t>
    </rPh>
    <rPh sb="2" eb="4">
      <t>ブンカ</t>
    </rPh>
    <rPh sb="4" eb="5">
      <t>エン</t>
    </rPh>
    <rPh sb="7" eb="9">
      <t>ネンド</t>
    </rPh>
    <rPh sb="9" eb="11">
      <t>ネンカン</t>
    </rPh>
    <rPh sb="11" eb="14">
      <t>ライエンシャ</t>
    </rPh>
    <rPh sb="14" eb="15">
      <t>スウ</t>
    </rPh>
    <phoneticPr fontId="1"/>
  </si>
  <si>
    <t>年間想定利用日数</t>
    <rPh sb="0" eb="2">
      <t>ネンカン</t>
    </rPh>
    <rPh sb="2" eb="4">
      <t>ソウテイ</t>
    </rPh>
    <rPh sb="4" eb="6">
      <t>リヨウ</t>
    </rPh>
    <rPh sb="6" eb="8">
      <t>ニッスウ</t>
    </rPh>
    <phoneticPr fontId="1"/>
  </si>
  <si>
    <t>練習室利用日数
(延べ貸付日数)</t>
    <rPh sb="0" eb="3">
      <t>レンシュウシツ</t>
    </rPh>
    <rPh sb="3" eb="5">
      <t>リヨウ</t>
    </rPh>
    <rPh sb="5" eb="7">
      <t>ニッスウ</t>
    </rPh>
    <rPh sb="9" eb="10">
      <t>ノベ</t>
    </rPh>
    <rPh sb="11" eb="13">
      <t>カシツケ</t>
    </rPh>
    <rPh sb="13" eb="15">
      <t>ニッスウ</t>
    </rPh>
    <phoneticPr fontId="1"/>
  </si>
  <si>
    <t>28,140コマ×46.49％</t>
  </si>
  <si>
    <t>／</t>
    <phoneticPr fontId="1"/>
  </si>
  <si>
    <t>11605 文化・スポーツ室</t>
    <rPh sb="6" eb="8">
      <t>ブンカ</t>
    </rPh>
    <rPh sb="13" eb="14">
      <t>シツ</t>
    </rPh>
    <phoneticPr fontId="1"/>
  </si>
  <si>
    <t>02-939-000033</t>
    <phoneticPr fontId="1"/>
  </si>
  <si>
    <t>大阪府立江之子島文化芸術創造センター</t>
    <phoneticPr fontId="1"/>
  </si>
  <si>
    <t>02-517-000000</t>
    <phoneticPr fontId="1"/>
  </si>
  <si>
    <t>10939 都市魅力創造局</t>
    <phoneticPr fontId="1"/>
  </si>
  <si>
    <t>国際交流基金関西国際センター</t>
    <phoneticPr fontId="1"/>
  </si>
  <si>
    <t>元モノレール車両基地</t>
    <phoneticPr fontId="1"/>
  </si>
  <si>
    <t>※本施設は普通財産だが、指標は行政財産として適用する。</t>
    <rPh sb="1" eb="2">
      <t>ホン</t>
    </rPh>
    <rPh sb="2" eb="4">
      <t>シセツ</t>
    </rPh>
    <rPh sb="5" eb="7">
      <t>フツウ</t>
    </rPh>
    <rPh sb="7" eb="9">
      <t>ザイサン</t>
    </rPh>
    <rPh sb="12" eb="14">
      <t>シヒョウ</t>
    </rPh>
    <rPh sb="15" eb="17">
      <t>ギョウセイ</t>
    </rPh>
    <rPh sb="17" eb="19">
      <t>ザイサン</t>
    </rPh>
    <rPh sb="22" eb="24">
      <t>テキヨウ</t>
    </rPh>
    <phoneticPr fontId="1"/>
  </si>
  <si>
    <t>02-939-001007</t>
    <phoneticPr fontId="1"/>
  </si>
  <si>
    <t>02-939-000200</t>
    <phoneticPr fontId="1"/>
  </si>
  <si>
    <t>02-939-001002</t>
    <phoneticPr fontId="1"/>
  </si>
  <si>
    <t>02-517-000001</t>
    <phoneticPr fontId="1"/>
  </si>
  <si>
    <t>02-939-001004</t>
    <phoneticPr fontId="1"/>
  </si>
  <si>
    <t>大阪府立国際会議場</t>
    <phoneticPr fontId="1"/>
  </si>
  <si>
    <t>28,140コマ×46.49％</t>
    <phoneticPr fontId="1"/>
  </si>
  <si>
    <t>02-509-000009</t>
    <phoneticPr fontId="1"/>
  </si>
  <si>
    <t>元大阪府立芦原高等職業技術専門校</t>
    <rPh sb="0" eb="1">
      <t>モト</t>
    </rPh>
    <phoneticPr fontId="1"/>
  </si>
  <si>
    <t>※R3年度より所管替え</t>
    <rPh sb="3" eb="5">
      <t>ネンド</t>
    </rPh>
    <rPh sb="7" eb="10">
      <t>ショカンガ</t>
    </rPh>
    <phoneticPr fontId="1"/>
  </si>
  <si>
    <t>■令和４年度　各施設別減損の兆候を判断する指標一覧（府民文化部）</t>
    <rPh sb="1" eb="3">
      <t>レイワ</t>
    </rPh>
    <rPh sb="4" eb="6">
      <t>ネンド</t>
    </rPh>
    <rPh sb="26" eb="28">
      <t>フミン</t>
    </rPh>
    <rPh sb="28" eb="30">
      <t>ブンカ</t>
    </rPh>
    <rPh sb="30" eb="31">
      <t>ブ</t>
    </rPh>
    <phoneticPr fontId="1"/>
  </si>
  <si>
    <t>【普通財産（帳簿価額はR4.4.1時点）】</t>
    <phoneticPr fontId="1"/>
  </si>
  <si>
    <t>※令和5年4月1日付け万博公園事務所に所管替え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8">
      <t>バンパクコウエンジムショ</t>
    </rPh>
    <rPh sb="19" eb="22">
      <t>ショカンガ</t>
    </rPh>
    <phoneticPr fontId="1"/>
  </si>
  <si>
    <t>路線価がないため、時価（R4.4.1現在価額）を採用</t>
    <rPh sb="0" eb="3">
      <t>ロセンカ</t>
    </rPh>
    <rPh sb="9" eb="11">
      <t>ジカ</t>
    </rPh>
    <rPh sb="18" eb="20">
      <t>ゲンザイ</t>
    </rPh>
    <rPh sb="20" eb="22">
      <t>カガク</t>
    </rPh>
    <rPh sb="24" eb="26">
      <t>サイヨウ</t>
    </rPh>
    <phoneticPr fontId="1"/>
  </si>
  <si>
    <t>路線価の価格改定があったため。
（令和３年度145,000円⇒令和４年度155,000円）</t>
    <rPh sb="0" eb="3">
      <t>ロセンカ</t>
    </rPh>
    <rPh sb="4" eb="6">
      <t>カカク</t>
    </rPh>
    <rPh sb="6" eb="8">
      <t>カイテイ</t>
    </rPh>
    <rPh sb="17" eb="19">
      <t>レイワ</t>
    </rPh>
    <rPh sb="20" eb="22">
      <t>ネンド</t>
    </rPh>
    <rPh sb="21" eb="22">
      <t>ド</t>
    </rPh>
    <rPh sb="29" eb="30">
      <t>エン</t>
    </rPh>
    <rPh sb="31" eb="33">
      <t>レイワ</t>
    </rPh>
    <rPh sb="34" eb="36">
      <t>ネンド</t>
    </rPh>
    <rPh sb="43" eb="44">
      <t>エン</t>
    </rPh>
    <phoneticPr fontId="1"/>
  </si>
  <si>
    <t>該当無し</t>
  </si>
  <si>
    <t>18,703コマ×56％</t>
    <phoneticPr fontId="1"/>
  </si>
  <si>
    <t>旧大阪府立国際児童文学館</t>
    <phoneticPr fontId="1"/>
  </si>
  <si>
    <t>02-061-001001</t>
    <phoneticPr fontId="1"/>
  </si>
  <si>
    <t>大阪国際平和センター</t>
    <phoneticPr fontId="1"/>
  </si>
  <si>
    <t>18,703コマ×56％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</si>
</sst>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0_ "/>
    <numFmt numFmtId="178" formatCode="###,###,###&quot;㎡&quot;\ "/>
    <numFmt numFmtId="179" formatCode="###,###,###&quot;人&quot;"/>
    <numFmt numFmtId="180" formatCode="###,###,###&quot;㎡&quot;"/>
    <numFmt numFmtId="181" formatCode="###,###,###&quot;円&quot;\ "/>
    <numFmt numFmtId="182" formatCode="###,###,###&quot;円&quot;"/>
    <numFmt numFmtId="183" formatCode="###,###,###&quot;コマ&quot;\ "/>
    <numFmt numFmtId="184" formatCode="###,###&quot;日&quot;"/>
    <numFmt numFmtId="185" formatCode="###,###,###&quot;日&quot;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26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2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Continuous" vertical="center" wrapText="1" shrinkToFit="1"/>
    </xf>
    <xf numFmtId="0" fontId="0" fillId="0" borderId="0" xfId="0" applyFont="1" applyFill="1" applyBorder="1" applyAlignment="1">
      <alignment horizontal="centerContinuous" vertical="center" shrinkToFit="1"/>
    </xf>
    <xf numFmtId="178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vertical="center" wrapText="1" shrinkToFit="1"/>
    </xf>
    <xf numFmtId="1" fontId="8" fillId="0" borderId="0" xfId="0" applyNumberFormat="1" applyFont="1" applyFill="1" applyBorder="1" applyAlignment="1">
      <alignment horizontal="center" vertical="center" wrapText="1" shrinkToFit="1"/>
    </xf>
    <xf numFmtId="179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Continuous" vertical="center" shrinkToFit="1"/>
    </xf>
    <xf numFmtId="180" fontId="8" fillId="0" borderId="0" xfId="0" applyNumberFormat="1" applyFont="1" applyFill="1" applyBorder="1" applyAlignment="1">
      <alignment vertical="center" wrapText="1" shrinkToFit="1"/>
    </xf>
    <xf numFmtId="0" fontId="14" fillId="0" borderId="0" xfId="0" applyFo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2" fillId="0" borderId="21" xfId="0" applyFont="1" applyFill="1" applyBorder="1">
      <alignment vertical="center"/>
    </xf>
    <xf numFmtId="0" fontId="11" fillId="0" borderId="21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wrapText="1" shrinkToFit="1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2" fontId="8" fillId="0" borderId="36" xfId="0" applyNumberFormat="1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right" vertical="center" wrapText="1" shrinkToFit="1"/>
    </xf>
    <xf numFmtId="180" fontId="8" fillId="0" borderId="27" xfId="0" applyNumberFormat="1" applyFont="1" applyFill="1" applyBorder="1" applyAlignment="1">
      <alignment vertical="center" wrapText="1" shrinkToFit="1"/>
    </xf>
    <xf numFmtId="1" fontId="8" fillId="0" borderId="29" xfId="0" applyNumberFormat="1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vertical="center" wrapText="1" shrinkToFit="1"/>
    </xf>
    <xf numFmtId="0" fontId="8" fillId="0" borderId="31" xfId="0" applyFont="1" applyFill="1" applyBorder="1" applyAlignment="1">
      <alignment vertical="center" wrapText="1" shrinkToFit="1"/>
    </xf>
    <xf numFmtId="0" fontId="0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vertical="center" wrapText="1" shrinkToFit="1"/>
    </xf>
    <xf numFmtId="0" fontId="12" fillId="0" borderId="22" xfId="0" applyFont="1" applyFill="1" applyBorder="1" applyAlignment="1">
      <alignment horizontal="left" vertical="center"/>
    </xf>
    <xf numFmtId="0" fontId="8" fillId="0" borderId="34" xfId="0" applyFont="1" applyFill="1" applyBorder="1">
      <alignment vertical="center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wrapText="1" shrinkToFit="1"/>
    </xf>
    <xf numFmtId="178" fontId="8" fillId="0" borderId="35" xfId="0" applyNumberFormat="1" applyFont="1" applyFill="1" applyBorder="1" applyAlignment="1">
      <alignment horizontal="right" vertical="center"/>
    </xf>
    <xf numFmtId="179" fontId="8" fillId="0" borderId="30" xfId="0" applyNumberFormat="1" applyFont="1" applyFill="1" applyBorder="1" applyAlignment="1">
      <alignment horizontal="right" vertical="center" wrapText="1"/>
    </xf>
    <xf numFmtId="179" fontId="8" fillId="0" borderId="30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Continuous" vertical="center" wrapText="1" shrinkToFit="1"/>
    </xf>
    <xf numFmtId="0" fontId="8" fillId="0" borderId="34" xfId="0" applyFont="1" applyFill="1" applyBorder="1" applyAlignment="1">
      <alignment horizontal="centerContinuous" vertical="center" shrinkToFit="1"/>
    </xf>
    <xf numFmtId="0" fontId="8" fillId="0" borderId="30" xfId="0" applyFont="1" applyFill="1" applyBorder="1" applyAlignment="1">
      <alignment horizontal="centerContinuous" vertical="center" shrinkToFit="1"/>
    </xf>
    <xf numFmtId="180" fontId="8" fillId="0" borderId="34" xfId="0" applyNumberFormat="1" applyFont="1" applyFill="1" applyBorder="1" applyAlignment="1">
      <alignment vertical="center" wrapText="1" shrinkToFit="1"/>
    </xf>
    <xf numFmtId="1" fontId="8" fillId="0" borderId="36" xfId="0" applyNumberFormat="1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vertical="center" wrapText="1" shrinkToFit="1"/>
    </xf>
    <xf numFmtId="0" fontId="8" fillId="0" borderId="36" xfId="0" applyFont="1" applyFill="1" applyBorder="1" applyAlignment="1">
      <alignment vertical="center" wrapText="1" shrinkToFit="1"/>
    </xf>
    <xf numFmtId="0" fontId="0" fillId="0" borderId="22" xfId="0" applyFont="1" applyFill="1" applyBorder="1">
      <alignment vertical="center"/>
    </xf>
    <xf numFmtId="0" fontId="11" fillId="0" borderId="22" xfId="0" applyFont="1" applyFill="1" applyBorder="1" applyAlignment="1">
      <alignment vertical="center" shrinkToFit="1"/>
    </xf>
    <xf numFmtId="0" fontId="8" fillId="0" borderId="38" xfId="0" applyNumberFormat="1" applyFont="1" applyFill="1" applyBorder="1" applyAlignment="1">
      <alignment horizontal="right" vertical="center" wrapText="1" shrinkToFit="1"/>
    </xf>
    <xf numFmtId="0" fontId="0" fillId="0" borderId="34" xfId="0" applyFont="1" applyFill="1" applyBorder="1" applyAlignment="1">
      <alignment horizontal="centerContinuous" vertical="center" shrinkToFit="1"/>
    </xf>
    <xf numFmtId="0" fontId="0" fillId="0" borderId="30" xfId="0" applyFont="1" applyFill="1" applyBorder="1" applyAlignment="1">
      <alignment horizontal="centerContinuous" vertical="center" shrinkToFit="1"/>
    </xf>
    <xf numFmtId="1" fontId="8" fillId="0" borderId="35" xfId="0" applyNumberFormat="1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centerContinuous" vertical="center" wrapText="1" shrinkToFit="1"/>
    </xf>
    <xf numFmtId="0" fontId="0" fillId="0" borderId="41" xfId="0" applyFont="1" applyFill="1" applyBorder="1" applyAlignment="1">
      <alignment horizontal="centerContinuous" vertical="center" shrinkToFit="1"/>
    </xf>
    <xf numFmtId="0" fontId="0" fillId="0" borderId="44" xfId="0" applyFont="1" applyFill="1" applyBorder="1" applyAlignment="1">
      <alignment horizontal="centerContinuous" vertical="center" shrinkToFit="1"/>
    </xf>
    <xf numFmtId="178" fontId="8" fillId="0" borderId="4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 shrinkToFit="1"/>
    </xf>
    <xf numFmtId="2" fontId="8" fillId="0" borderId="42" xfId="0" applyNumberFormat="1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wrapText="1" shrinkToFit="1"/>
    </xf>
    <xf numFmtId="184" fontId="8" fillId="0" borderId="30" xfId="0" applyNumberFormat="1" applyFont="1" applyFill="1" applyBorder="1">
      <alignment vertical="center"/>
    </xf>
    <xf numFmtId="185" fontId="8" fillId="0" borderId="30" xfId="0" applyNumberFormat="1" applyFont="1" applyFill="1" applyBorder="1" applyAlignment="1">
      <alignment horizontal="right" vertical="center"/>
    </xf>
    <xf numFmtId="180" fontId="8" fillId="0" borderId="41" xfId="0" applyNumberFormat="1" applyFont="1" applyFill="1" applyBorder="1" applyAlignment="1">
      <alignment vertical="center" wrapText="1" shrinkToFit="1"/>
    </xf>
    <xf numFmtId="1" fontId="8" fillId="0" borderId="40" xfId="0" applyNumberFormat="1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>
      <alignment vertical="center" wrapText="1" shrinkToFit="1"/>
    </xf>
    <xf numFmtId="0" fontId="8" fillId="0" borderId="42" xfId="0" applyFont="1" applyFill="1" applyBorder="1" applyAlignment="1">
      <alignment vertical="center" wrapText="1" shrinkToFit="1"/>
    </xf>
    <xf numFmtId="1" fontId="8" fillId="0" borderId="42" xfId="0" applyNumberFormat="1" applyFont="1" applyFill="1" applyBorder="1" applyAlignment="1">
      <alignment horizontal="center" vertical="center" wrapText="1" shrinkToFit="1"/>
    </xf>
    <xf numFmtId="180" fontId="8" fillId="0" borderId="40" xfId="0" applyNumberFormat="1" applyFont="1" applyFill="1" applyBorder="1">
      <alignment vertical="center"/>
    </xf>
    <xf numFmtId="180" fontId="8" fillId="0" borderId="44" xfId="0" applyNumberFormat="1" applyFont="1" applyFill="1" applyBorder="1" applyAlignment="1">
      <alignment horizontal="right" vertical="center" wrapText="1" shrinkToFit="1"/>
    </xf>
    <xf numFmtId="0" fontId="8" fillId="0" borderId="44" xfId="0" applyFont="1" applyFill="1" applyBorder="1" applyAlignment="1">
      <alignment horizontal="centerContinuous" vertical="center" wrapText="1" shrinkToFit="1"/>
    </xf>
    <xf numFmtId="2" fontId="8" fillId="0" borderId="40" xfId="0" applyNumberFormat="1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 shrinkToFit="1"/>
    </xf>
    <xf numFmtId="0" fontId="8" fillId="0" borderId="21" xfId="0" applyFont="1" applyFill="1" applyBorder="1" applyAlignment="1">
      <alignment vertical="center" wrapText="1" shrinkToFit="1"/>
    </xf>
    <xf numFmtId="0" fontId="12" fillId="0" borderId="21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>
      <alignment horizontal="center" vertical="center" shrinkToFit="1"/>
    </xf>
    <xf numFmtId="176" fontId="12" fillId="0" borderId="28" xfId="0" applyNumberFormat="1" applyFont="1" applyFill="1" applyBorder="1" applyAlignment="1">
      <alignment horizontal="right" vertical="center"/>
    </xf>
    <xf numFmtId="181" fontId="8" fillId="0" borderId="28" xfId="0" applyNumberFormat="1" applyFont="1" applyFill="1" applyBorder="1" applyAlignment="1">
      <alignment horizontal="right" vertical="center"/>
    </xf>
    <xf numFmtId="2" fontId="12" fillId="0" borderId="31" xfId="0" applyNumberFormat="1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Continuous" vertical="center" wrapText="1" shrinkToFit="1"/>
    </xf>
    <xf numFmtId="0" fontId="13" fillId="0" borderId="27" xfId="0" applyFont="1" applyFill="1" applyBorder="1" applyAlignment="1">
      <alignment horizontal="centerContinuous" vertical="center" shrinkToFit="1"/>
    </xf>
    <xf numFmtId="0" fontId="13" fillId="0" borderId="28" xfId="0" applyFont="1" applyFill="1" applyBorder="1" applyAlignment="1">
      <alignment horizontal="centerContinuous" vertical="center" shrinkToFit="1"/>
    </xf>
    <xf numFmtId="178" fontId="12" fillId="0" borderId="29" xfId="0" applyNumberFormat="1" applyFont="1" applyFill="1" applyBorder="1" applyAlignment="1">
      <alignment horizontal="right" vertical="center"/>
    </xf>
    <xf numFmtId="180" fontId="12" fillId="0" borderId="28" xfId="0" applyNumberFormat="1" applyFont="1" applyFill="1" applyBorder="1" applyAlignment="1">
      <alignment vertical="center" wrapText="1" shrinkToFit="1"/>
    </xf>
    <xf numFmtId="1" fontId="12" fillId="0" borderId="31" xfId="0" applyNumberFormat="1" applyFont="1" applyFill="1" applyBorder="1" applyAlignment="1">
      <alignment horizontal="center" vertical="center" wrapText="1" shrinkToFit="1"/>
    </xf>
    <xf numFmtId="180" fontId="8" fillId="0" borderId="28" xfId="0" applyNumberFormat="1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 shrinkToFit="1"/>
    </xf>
    <xf numFmtId="0" fontId="12" fillId="0" borderId="2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0" fontId="16" fillId="0" borderId="33" xfId="0" applyFont="1" applyFill="1" applyBorder="1" applyAlignment="1">
      <alignment horizontal="center" vertical="center" wrapText="1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wrapText="1" shrinkToFit="1"/>
    </xf>
    <xf numFmtId="182" fontId="12" fillId="0" borderId="35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2" fontId="12" fillId="0" borderId="36" xfId="0" applyNumberFormat="1" applyFont="1" applyFill="1" applyBorder="1" applyAlignment="1">
      <alignment horizontal="center" vertical="center" wrapText="1" shrinkToFit="1"/>
    </xf>
    <xf numFmtId="0" fontId="16" fillId="0" borderId="33" xfId="0" applyFont="1" applyFill="1" applyBorder="1" applyAlignment="1">
      <alignment horizontal="centerContinuous" vertical="center" wrapText="1" shrinkToFit="1"/>
    </xf>
    <xf numFmtId="0" fontId="13" fillId="0" borderId="34" xfId="0" applyFont="1" applyFill="1" applyBorder="1" applyAlignment="1">
      <alignment horizontal="centerContinuous" vertical="center" shrinkToFit="1"/>
    </xf>
    <xf numFmtId="0" fontId="13" fillId="0" borderId="30" xfId="0" applyFont="1" applyFill="1" applyBorder="1" applyAlignment="1">
      <alignment horizontal="centerContinuous" vertical="center" shrinkToFit="1"/>
    </xf>
    <xf numFmtId="178" fontId="12" fillId="0" borderId="35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 shrinkToFit="1"/>
    </xf>
    <xf numFmtId="180" fontId="12" fillId="0" borderId="30" xfId="0" applyNumberFormat="1" applyFont="1" applyFill="1" applyBorder="1" applyAlignment="1">
      <alignment vertical="center" wrapText="1" shrinkToFit="1"/>
    </xf>
    <xf numFmtId="1" fontId="12" fillId="0" borderId="36" xfId="0" applyNumberFormat="1" applyFont="1" applyFill="1" applyBorder="1" applyAlignment="1">
      <alignment horizontal="center" vertical="center" wrapText="1" shrinkToFit="1"/>
    </xf>
    <xf numFmtId="180" fontId="8" fillId="0" borderId="30" xfId="0" applyNumberFormat="1" applyFont="1" applyFill="1" applyBorder="1" applyAlignment="1">
      <alignment vertical="center" wrapText="1" shrinkToFit="1"/>
    </xf>
    <xf numFmtId="0" fontId="12" fillId="0" borderId="39" xfId="0" applyFont="1" applyFill="1" applyBorder="1" applyAlignment="1">
      <alignment vertical="center" wrapText="1" shrinkToFit="1"/>
    </xf>
    <xf numFmtId="0" fontId="8" fillId="0" borderId="39" xfId="0" applyFont="1" applyFill="1" applyBorder="1" applyAlignment="1">
      <alignment vertical="center" wrapText="1" shrinkToFit="1"/>
    </xf>
    <xf numFmtId="0" fontId="12" fillId="0" borderId="39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16" fillId="0" borderId="43" xfId="0" applyFont="1" applyFill="1" applyBorder="1" applyAlignment="1">
      <alignment horizontal="center" vertical="center" wrapText="1" shrinkToFit="1"/>
    </xf>
    <xf numFmtId="0" fontId="16" fillId="0" borderId="41" xfId="0" applyFont="1" applyFill="1" applyBorder="1" applyAlignment="1">
      <alignment horizontal="center" vertical="center" shrinkToFit="1"/>
    </xf>
    <xf numFmtId="181" fontId="12" fillId="0" borderId="44" xfId="0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centerContinuous" vertical="center" wrapText="1" shrinkToFit="1"/>
    </xf>
    <xf numFmtId="0" fontId="13" fillId="0" borderId="52" xfId="0" applyFont="1" applyFill="1" applyBorder="1" applyAlignment="1">
      <alignment horizontal="centerContinuous" vertical="center" shrinkToFit="1"/>
    </xf>
    <xf numFmtId="0" fontId="13" fillId="0" borderId="38" xfId="0" applyFont="1" applyFill="1" applyBorder="1" applyAlignment="1">
      <alignment horizontal="centerContinuous" vertical="center" shrinkToFit="1"/>
    </xf>
    <xf numFmtId="180" fontId="8" fillId="0" borderId="44" xfId="0" applyNumberFormat="1" applyFont="1" applyFill="1" applyBorder="1" applyAlignment="1">
      <alignment vertical="center" wrapText="1" shrinkToFit="1"/>
    </xf>
    <xf numFmtId="0" fontId="8" fillId="0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 shrinkToFit="1"/>
    </xf>
    <xf numFmtId="0" fontId="8" fillId="0" borderId="46" xfId="0" applyFont="1" applyFill="1" applyBorder="1" applyAlignment="1">
      <alignment vertical="center" wrapText="1" shrinkToFit="1"/>
    </xf>
    <xf numFmtId="0" fontId="12" fillId="0" borderId="23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16" fillId="0" borderId="46" xfId="0" applyFont="1" applyFill="1" applyBorder="1" applyAlignment="1">
      <alignment horizontal="center" vertical="center" wrapText="1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horizontal="center" vertical="center" shrinkToFit="1"/>
    </xf>
    <xf numFmtId="181" fontId="12" fillId="0" borderId="47" xfId="0" applyNumberFormat="1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2" fontId="12" fillId="0" borderId="50" xfId="0" applyNumberFormat="1" applyFont="1" applyFill="1" applyBorder="1" applyAlignment="1">
      <alignment horizontal="center" vertical="center" wrapText="1" shrinkToFit="1"/>
    </xf>
    <xf numFmtId="0" fontId="16" fillId="0" borderId="46" xfId="0" applyFont="1" applyFill="1" applyBorder="1" applyAlignment="1">
      <alignment horizontal="centerContinuous" vertical="center" wrapText="1" shrinkToFit="1"/>
    </xf>
    <xf numFmtId="0" fontId="13" fillId="0" borderId="47" xfId="0" applyFont="1" applyFill="1" applyBorder="1" applyAlignment="1">
      <alignment horizontal="centerContinuous" vertical="center" shrinkToFit="1"/>
    </xf>
    <xf numFmtId="0" fontId="13" fillId="0" borderId="48" xfId="0" applyFont="1" applyFill="1" applyBorder="1" applyAlignment="1">
      <alignment horizontal="centerContinuous" vertical="center" shrinkToFit="1"/>
    </xf>
    <xf numFmtId="178" fontId="12" fillId="0" borderId="49" xfId="0" applyNumberFormat="1" applyFont="1" applyFill="1" applyBorder="1" applyAlignment="1">
      <alignment horizontal="right" vertical="center"/>
    </xf>
    <xf numFmtId="180" fontId="12" fillId="0" borderId="48" xfId="0" applyNumberFormat="1" applyFont="1" applyFill="1" applyBorder="1" applyAlignment="1">
      <alignment vertical="center" wrapText="1" shrinkToFit="1"/>
    </xf>
    <xf numFmtId="1" fontId="12" fillId="0" borderId="50" xfId="0" applyNumberFormat="1" applyFont="1" applyFill="1" applyBorder="1" applyAlignment="1">
      <alignment horizontal="center" vertical="center" wrapText="1" shrinkToFit="1"/>
    </xf>
    <xf numFmtId="178" fontId="8" fillId="0" borderId="49" xfId="0" applyNumberFormat="1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vertical="center" shrinkToFit="1"/>
    </xf>
    <xf numFmtId="180" fontId="8" fillId="0" borderId="48" xfId="0" applyNumberFormat="1" applyFont="1" applyFill="1" applyBorder="1" applyAlignment="1">
      <alignment vertical="center" wrapText="1" shrinkToFit="1"/>
    </xf>
    <xf numFmtId="1" fontId="8" fillId="0" borderId="49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 wrapText="1"/>
    </xf>
    <xf numFmtId="0" fontId="8" fillId="0" borderId="39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1" fillId="0" borderId="23" xfId="0" applyFont="1" applyFill="1" applyBorder="1" applyAlignment="1">
      <alignment vertical="center" shrinkToFit="1"/>
    </xf>
    <xf numFmtId="0" fontId="8" fillId="0" borderId="46" xfId="0" applyFont="1" applyFill="1" applyBorder="1" applyAlignment="1">
      <alignment horizontal="center" vertical="center" wrapText="1" shrinkToFit="1"/>
    </xf>
    <xf numFmtId="0" fontId="8" fillId="0" borderId="48" xfId="0" applyFont="1" applyFill="1" applyBorder="1" applyAlignment="1">
      <alignment horizontal="center" vertical="center" wrapText="1" shrinkToFit="1"/>
    </xf>
    <xf numFmtId="180" fontId="8" fillId="0" borderId="49" xfId="0" applyNumberFormat="1" applyFont="1" applyFill="1" applyBorder="1">
      <alignment vertical="center"/>
    </xf>
    <xf numFmtId="180" fontId="8" fillId="0" borderId="48" xfId="0" applyNumberFormat="1" applyFont="1" applyFill="1" applyBorder="1" applyAlignment="1">
      <alignment horizontal="right" vertical="center" wrapText="1" shrinkToFit="1"/>
    </xf>
    <xf numFmtId="178" fontId="8" fillId="0" borderId="48" xfId="0" applyNumberFormat="1" applyFont="1" applyFill="1" applyBorder="1" applyAlignment="1">
      <alignment horizontal="right" vertical="center"/>
    </xf>
    <xf numFmtId="2" fontId="8" fillId="0" borderId="50" xfId="0" applyNumberFormat="1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Continuous" vertical="center" wrapText="1" shrinkToFit="1"/>
    </xf>
    <xf numFmtId="0" fontId="0" fillId="0" borderId="47" xfId="0" applyFont="1" applyFill="1" applyBorder="1" applyAlignment="1">
      <alignment horizontal="centerContinuous" vertical="center" shrinkToFit="1"/>
    </xf>
    <xf numFmtId="0" fontId="0" fillId="0" borderId="48" xfId="0" applyFont="1" applyFill="1" applyBorder="1" applyAlignment="1">
      <alignment horizontal="centerContinuous" vertical="center" shrinkToFit="1"/>
    </xf>
    <xf numFmtId="180" fontId="8" fillId="0" borderId="47" xfId="0" applyNumberFormat="1" applyFont="1" applyFill="1" applyBorder="1" applyAlignment="1">
      <alignment vertical="center" wrapText="1" shrinkToFit="1"/>
    </xf>
    <xf numFmtId="0" fontId="8" fillId="0" borderId="57" xfId="0" applyFont="1" applyFill="1" applyBorder="1" applyAlignment="1">
      <alignment vertical="center" wrapText="1" shrinkToFit="1"/>
    </xf>
    <xf numFmtId="0" fontId="8" fillId="0" borderId="50" xfId="0" applyFont="1" applyFill="1" applyBorder="1" applyAlignment="1">
      <alignment vertical="center" wrapText="1" shrinkToFit="1"/>
    </xf>
    <xf numFmtId="183" fontId="8" fillId="0" borderId="35" xfId="0" applyNumberFormat="1" applyFont="1" applyFill="1" applyBorder="1">
      <alignment vertical="center"/>
    </xf>
    <xf numFmtId="178" fontId="8" fillId="0" borderId="55" xfId="0" applyNumberFormat="1" applyFont="1" applyFill="1" applyBorder="1" applyAlignment="1">
      <alignment horizontal="right" vertical="center"/>
    </xf>
    <xf numFmtId="179" fontId="8" fillId="0" borderId="35" xfId="0" applyNumberFormat="1" applyFont="1" applyFill="1" applyBorder="1" applyAlignment="1">
      <alignment horizontal="right" vertical="center"/>
    </xf>
    <xf numFmtId="184" fontId="8" fillId="0" borderId="35" xfId="0" applyNumberFormat="1" applyFont="1" applyFill="1" applyBorder="1">
      <alignment vertical="center"/>
    </xf>
    <xf numFmtId="179" fontId="8" fillId="0" borderId="40" xfId="0" applyNumberFormat="1" applyFont="1" applyFill="1" applyBorder="1">
      <alignment vertical="center"/>
    </xf>
    <xf numFmtId="2" fontId="8" fillId="3" borderId="36" xfId="0" applyNumberFormat="1" applyFont="1" applyFill="1" applyBorder="1" applyAlignment="1">
      <alignment horizontal="center" vertical="center" wrapText="1" shrinkToFit="1"/>
    </xf>
    <xf numFmtId="179" fontId="8" fillId="0" borderId="40" xfId="0" applyNumberFormat="1" applyFont="1" applyFill="1" applyBorder="1" applyAlignment="1">
      <alignment horizontal="right" vertical="center"/>
    </xf>
    <xf numFmtId="182" fontId="12" fillId="0" borderId="29" xfId="0" applyNumberFormat="1" applyFont="1" applyFill="1" applyBorder="1" applyAlignment="1">
      <alignment horizontal="right" vertical="center"/>
    </xf>
    <xf numFmtId="182" fontId="12" fillId="0" borderId="40" xfId="0" applyNumberFormat="1" applyFont="1" applyFill="1" applyBorder="1" applyAlignment="1">
      <alignment horizontal="right" vertical="center"/>
    </xf>
    <xf numFmtId="182" fontId="12" fillId="0" borderId="49" xfId="0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centerContinuous" vertical="center" shrinkToFit="1"/>
    </xf>
    <xf numFmtId="0" fontId="8" fillId="0" borderId="44" xfId="0" applyFont="1" applyFill="1" applyBorder="1" applyAlignment="1">
      <alignment horizontal="centerContinuous" vertical="center" shrinkToFi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vertical="center" wrapText="1" shrinkToFit="1"/>
    </xf>
    <xf numFmtId="0" fontId="16" fillId="0" borderId="47" xfId="0" applyFont="1" applyFill="1" applyBorder="1" applyAlignment="1">
      <alignment vertical="center" wrapText="1" shrinkToFit="1"/>
    </xf>
    <xf numFmtId="0" fontId="16" fillId="0" borderId="54" xfId="0" applyFont="1" applyFill="1" applyBorder="1" applyAlignment="1">
      <alignment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vertical="center" wrapText="1" shrinkToFit="1"/>
    </xf>
    <xf numFmtId="0" fontId="16" fillId="0" borderId="27" xfId="0" applyFont="1" applyFill="1" applyBorder="1" applyAlignment="1">
      <alignment vertical="center" wrapText="1" shrinkToFit="1"/>
    </xf>
    <xf numFmtId="0" fontId="16" fillId="0" borderId="56" xfId="0" applyFont="1" applyFill="1" applyBorder="1" applyAlignment="1">
      <alignment vertical="center" wrapText="1" shrinkToFit="1"/>
    </xf>
    <xf numFmtId="0" fontId="16" fillId="0" borderId="33" xfId="0" applyFont="1" applyFill="1" applyBorder="1" applyAlignment="1">
      <alignment vertical="center" wrapText="1" shrinkToFit="1"/>
    </xf>
    <xf numFmtId="0" fontId="16" fillId="0" borderId="34" xfId="0" applyFont="1" applyFill="1" applyBorder="1" applyAlignment="1">
      <alignment vertical="center" wrapText="1" shrinkToFit="1"/>
    </xf>
    <xf numFmtId="0" fontId="16" fillId="0" borderId="53" xfId="0" applyFont="1" applyFill="1" applyBorder="1" applyAlignment="1">
      <alignment vertical="center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view="pageBreakPreview" zoomScale="60" zoomScaleNormal="50" zoomScalePageLayoutView="70" workbookViewId="0"/>
  </sheetViews>
  <sheetFormatPr defaultRowHeight="13.5" x14ac:dyDescent="0.15"/>
  <cols>
    <col min="1" max="1" width="6.875" style="2" customWidth="1"/>
    <col min="2" max="2" width="9" style="2"/>
    <col min="3" max="3" width="26.375" style="2" bestFit="1" customWidth="1"/>
    <col min="4" max="4" width="18" style="2" bestFit="1" customWidth="1"/>
    <col min="5" max="5" width="49.5" style="2" bestFit="1" customWidth="1"/>
    <col min="6" max="6" width="22.625" style="3" customWidth="1"/>
    <col min="7" max="7" width="2" style="3" customWidth="1"/>
    <col min="8" max="8" width="15.625" style="3" customWidth="1"/>
    <col min="9" max="9" width="20.25" style="2" bestFit="1" customWidth="1"/>
    <col min="10" max="10" width="2" style="3" customWidth="1"/>
    <col min="11" max="11" width="19" style="3" hidden="1" customWidth="1"/>
    <col min="12" max="12" width="25" style="3" customWidth="1"/>
    <col min="13" max="13" width="11" style="3" customWidth="1"/>
    <col min="14" max="14" width="20.625" style="3" customWidth="1"/>
    <col min="15" max="15" width="2" style="3" customWidth="1"/>
    <col min="16" max="16" width="15.625" style="3" customWidth="1"/>
    <col min="17" max="17" width="20.25" style="2" bestFit="1" customWidth="1"/>
    <col min="18" max="18" width="2" style="3" customWidth="1"/>
    <col min="19" max="19" width="18.5" style="3" hidden="1" customWidth="1"/>
    <col min="20" max="20" width="23.875" style="3" customWidth="1"/>
    <col min="21" max="21" width="11" style="3" customWidth="1"/>
    <col min="22" max="22" width="20.625" style="3" customWidth="1"/>
    <col min="23" max="23" width="2" style="3" customWidth="1"/>
    <col min="24" max="24" width="15.625" style="3" customWidth="1"/>
    <col min="25" max="25" width="19.5" style="2" bestFit="1" customWidth="1"/>
    <col min="26" max="26" width="2" style="3" customWidth="1"/>
    <col min="27" max="27" width="17.5" style="3" hidden="1" customWidth="1"/>
    <col min="28" max="28" width="17.5" style="3" bestFit="1" customWidth="1"/>
    <col min="29" max="29" width="11" style="3" customWidth="1"/>
    <col min="30" max="31" width="8.625" style="3" customWidth="1"/>
    <col min="32" max="32" width="30.625" style="2" customWidth="1"/>
    <col min="33" max="34" width="9" style="2" customWidth="1"/>
    <col min="35" max="16384" width="9" style="2"/>
  </cols>
  <sheetData>
    <row r="1" spans="1:32" ht="60" customHeight="1" x14ac:dyDescent="0.15">
      <c r="A1" s="1" t="s">
        <v>79</v>
      </c>
    </row>
    <row r="2" spans="1:32" s="5" customFormat="1" ht="47.1" customHeight="1" x14ac:dyDescent="0.15">
      <c r="A2" s="4" t="s">
        <v>34</v>
      </c>
      <c r="F2" s="6"/>
      <c r="G2" s="6"/>
      <c r="H2" s="6"/>
      <c r="J2" s="6"/>
      <c r="K2" s="6"/>
      <c r="L2" s="6"/>
      <c r="M2" s="6"/>
      <c r="N2" s="6"/>
      <c r="O2" s="6"/>
      <c r="P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D2" s="6"/>
      <c r="AE2" s="6"/>
    </row>
    <row r="3" spans="1:32" ht="47.25" customHeight="1" x14ac:dyDescent="0.15">
      <c r="A3" s="1" t="s">
        <v>19</v>
      </c>
    </row>
    <row r="4" spans="1:32" ht="14.25" thickBot="1" x14ac:dyDescent="0.2">
      <c r="F4" s="7"/>
      <c r="G4" s="7"/>
      <c r="H4" s="7"/>
      <c r="J4" s="7"/>
      <c r="K4" s="7"/>
      <c r="L4" s="7"/>
      <c r="M4" s="7"/>
      <c r="N4" s="7"/>
      <c r="O4" s="7"/>
      <c r="P4" s="7"/>
      <c r="R4" s="7"/>
      <c r="S4" s="7"/>
      <c r="T4" s="7"/>
      <c r="U4" s="7"/>
      <c r="V4" s="7"/>
      <c r="W4" s="7"/>
      <c r="X4" s="7"/>
      <c r="Z4" s="7"/>
      <c r="AA4" s="7"/>
      <c r="AB4" s="7"/>
      <c r="AC4" s="7"/>
      <c r="AD4" s="7"/>
      <c r="AE4" s="7"/>
    </row>
    <row r="5" spans="1:32" ht="35.1" customHeight="1" thickBot="1" x14ac:dyDescent="0.2">
      <c r="A5" s="219" t="s">
        <v>10</v>
      </c>
      <c r="B5" s="222" t="s">
        <v>23</v>
      </c>
      <c r="C5" s="223"/>
      <c r="D5" s="223"/>
      <c r="E5" s="224"/>
      <c r="F5" s="225" t="s">
        <v>24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7"/>
      <c r="AD5" s="207" t="s">
        <v>25</v>
      </c>
      <c r="AE5" s="210" t="s">
        <v>26</v>
      </c>
      <c r="AF5" s="198" t="s">
        <v>27</v>
      </c>
    </row>
    <row r="6" spans="1:32" ht="35.1" customHeight="1" thickBot="1" x14ac:dyDescent="0.2">
      <c r="A6" s="220"/>
      <c r="B6" s="231" t="s">
        <v>46</v>
      </c>
      <c r="C6" s="199" t="s">
        <v>11</v>
      </c>
      <c r="D6" s="236" t="s">
        <v>3</v>
      </c>
      <c r="E6" s="236" t="s">
        <v>4</v>
      </c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D6" s="208"/>
      <c r="AE6" s="211"/>
      <c r="AF6" s="205"/>
    </row>
    <row r="7" spans="1:32" ht="24.95" customHeight="1" thickBot="1" x14ac:dyDescent="0.2">
      <c r="A7" s="220"/>
      <c r="B7" s="232"/>
      <c r="C7" s="234"/>
      <c r="D7" s="237"/>
      <c r="E7" s="237"/>
      <c r="F7" s="202" t="s">
        <v>28</v>
      </c>
      <c r="G7" s="203"/>
      <c r="H7" s="203"/>
      <c r="I7" s="203"/>
      <c r="J7" s="203"/>
      <c r="K7" s="203"/>
      <c r="L7" s="203"/>
      <c r="M7" s="204"/>
      <c r="N7" s="202" t="s">
        <v>29</v>
      </c>
      <c r="O7" s="203"/>
      <c r="P7" s="203"/>
      <c r="Q7" s="203"/>
      <c r="R7" s="203"/>
      <c r="S7" s="203"/>
      <c r="T7" s="203"/>
      <c r="U7" s="204"/>
      <c r="V7" s="202" t="s">
        <v>30</v>
      </c>
      <c r="W7" s="203"/>
      <c r="X7" s="203"/>
      <c r="Y7" s="203"/>
      <c r="Z7" s="203"/>
      <c r="AA7" s="203"/>
      <c r="AB7" s="203"/>
      <c r="AC7" s="204"/>
      <c r="AD7" s="208"/>
      <c r="AE7" s="211"/>
      <c r="AF7" s="205"/>
    </row>
    <row r="8" spans="1:32" ht="24.95" customHeight="1" x14ac:dyDescent="0.15">
      <c r="A8" s="220"/>
      <c r="B8" s="232"/>
      <c r="C8" s="234"/>
      <c r="D8" s="237"/>
      <c r="E8" s="237"/>
      <c r="F8" s="213" t="s">
        <v>31</v>
      </c>
      <c r="G8" s="214"/>
      <c r="H8" s="214"/>
      <c r="I8" s="194" t="s">
        <v>32</v>
      </c>
      <c r="J8" s="195"/>
      <c r="K8" s="195"/>
      <c r="L8" s="195"/>
      <c r="M8" s="198" t="s">
        <v>33</v>
      </c>
      <c r="N8" s="213" t="s">
        <v>31</v>
      </c>
      <c r="O8" s="214"/>
      <c r="P8" s="214"/>
      <c r="Q8" s="194" t="s">
        <v>32</v>
      </c>
      <c r="R8" s="195"/>
      <c r="S8" s="195"/>
      <c r="T8" s="195"/>
      <c r="U8" s="198" t="s">
        <v>33</v>
      </c>
      <c r="V8" s="213" t="s">
        <v>31</v>
      </c>
      <c r="W8" s="214"/>
      <c r="X8" s="214"/>
      <c r="Y8" s="194" t="s">
        <v>32</v>
      </c>
      <c r="Z8" s="195"/>
      <c r="AA8" s="195"/>
      <c r="AB8" s="195"/>
      <c r="AC8" s="198" t="s">
        <v>33</v>
      </c>
      <c r="AD8" s="208"/>
      <c r="AE8" s="211"/>
      <c r="AF8" s="205"/>
    </row>
    <row r="9" spans="1:32" ht="24.95" customHeight="1" x14ac:dyDescent="0.15">
      <c r="A9" s="220"/>
      <c r="B9" s="232"/>
      <c r="C9" s="234"/>
      <c r="D9" s="237"/>
      <c r="E9" s="237"/>
      <c r="F9" s="215"/>
      <c r="G9" s="216"/>
      <c r="H9" s="216"/>
      <c r="I9" s="196"/>
      <c r="J9" s="196"/>
      <c r="K9" s="196"/>
      <c r="L9" s="196"/>
      <c r="M9" s="199"/>
      <c r="N9" s="215"/>
      <c r="O9" s="216"/>
      <c r="P9" s="216"/>
      <c r="Q9" s="196"/>
      <c r="R9" s="196"/>
      <c r="S9" s="196"/>
      <c r="T9" s="196"/>
      <c r="U9" s="199"/>
      <c r="V9" s="215"/>
      <c r="W9" s="216"/>
      <c r="X9" s="216"/>
      <c r="Y9" s="196"/>
      <c r="Z9" s="196"/>
      <c r="AA9" s="196"/>
      <c r="AB9" s="196"/>
      <c r="AC9" s="199"/>
      <c r="AD9" s="208"/>
      <c r="AE9" s="211"/>
      <c r="AF9" s="205"/>
    </row>
    <row r="10" spans="1:32" ht="24.95" customHeight="1" thickBot="1" x14ac:dyDescent="0.2">
      <c r="A10" s="221"/>
      <c r="B10" s="233"/>
      <c r="C10" s="235"/>
      <c r="D10" s="238"/>
      <c r="E10" s="238"/>
      <c r="F10" s="217"/>
      <c r="G10" s="218"/>
      <c r="H10" s="218"/>
      <c r="I10" s="197"/>
      <c r="J10" s="197"/>
      <c r="K10" s="197"/>
      <c r="L10" s="197"/>
      <c r="M10" s="200"/>
      <c r="N10" s="217"/>
      <c r="O10" s="218"/>
      <c r="P10" s="218"/>
      <c r="Q10" s="197"/>
      <c r="R10" s="197"/>
      <c r="S10" s="197"/>
      <c r="T10" s="197"/>
      <c r="U10" s="200"/>
      <c r="V10" s="217"/>
      <c r="W10" s="218"/>
      <c r="X10" s="218"/>
      <c r="Y10" s="197"/>
      <c r="Z10" s="197"/>
      <c r="AA10" s="197"/>
      <c r="AB10" s="197"/>
      <c r="AC10" s="200"/>
      <c r="AD10" s="209"/>
      <c r="AE10" s="212"/>
      <c r="AF10" s="206"/>
    </row>
    <row r="11" spans="1:32" ht="60" customHeight="1" x14ac:dyDescent="0.15">
      <c r="A11" s="30">
        <v>1</v>
      </c>
      <c r="B11" s="27" t="s">
        <v>2</v>
      </c>
      <c r="C11" s="31" t="s">
        <v>5</v>
      </c>
      <c r="D11" s="31" t="s">
        <v>87</v>
      </c>
      <c r="E11" s="31" t="s">
        <v>6</v>
      </c>
      <c r="F11" s="32" t="s">
        <v>1</v>
      </c>
      <c r="G11" s="33" t="s">
        <v>7</v>
      </c>
      <c r="H11" s="34" t="s">
        <v>0</v>
      </c>
      <c r="I11" s="35">
        <v>3170.02</v>
      </c>
      <c r="J11" s="33" t="s">
        <v>7</v>
      </c>
      <c r="K11" s="36">
        <v>3170.02</v>
      </c>
      <c r="L11" s="37">
        <v>3170.02</v>
      </c>
      <c r="M11" s="38">
        <f>I11/L11</f>
        <v>1</v>
      </c>
      <c r="N11" s="32" t="s">
        <v>8</v>
      </c>
      <c r="O11" s="33" t="s">
        <v>7</v>
      </c>
      <c r="P11" s="39" t="s">
        <v>9</v>
      </c>
      <c r="Q11" s="182">
        <v>7040</v>
      </c>
      <c r="R11" s="40" t="s">
        <v>7</v>
      </c>
      <c r="S11" s="41" t="s">
        <v>89</v>
      </c>
      <c r="T11" s="183" t="s">
        <v>85</v>
      </c>
      <c r="U11" s="38">
        <f>Q11/(18703*0.56)</f>
        <v>0.67216107423560767</v>
      </c>
      <c r="V11" s="242" t="s">
        <v>54</v>
      </c>
      <c r="W11" s="243"/>
      <c r="X11" s="244"/>
      <c r="Y11" s="35"/>
      <c r="Z11" s="33"/>
      <c r="AA11" s="42"/>
      <c r="AB11" s="36"/>
      <c r="AC11" s="43"/>
      <c r="AD11" s="44"/>
      <c r="AE11" s="45"/>
      <c r="AF11" s="46"/>
    </row>
    <row r="12" spans="1:32" ht="60" customHeight="1" x14ac:dyDescent="0.15">
      <c r="A12" s="47">
        <v>2</v>
      </c>
      <c r="B12" s="48" t="s">
        <v>2</v>
      </c>
      <c r="C12" s="49" t="s">
        <v>61</v>
      </c>
      <c r="D12" s="50" t="s">
        <v>62</v>
      </c>
      <c r="E12" s="51" t="s">
        <v>63</v>
      </c>
      <c r="F12" s="52" t="s">
        <v>1</v>
      </c>
      <c r="G12" s="53" t="s">
        <v>7</v>
      </c>
      <c r="H12" s="54" t="s">
        <v>0</v>
      </c>
      <c r="I12" s="55">
        <v>1867</v>
      </c>
      <c r="J12" s="53" t="s">
        <v>7</v>
      </c>
      <c r="K12" s="37">
        <v>1867</v>
      </c>
      <c r="L12" s="37">
        <v>1867</v>
      </c>
      <c r="M12" s="38">
        <f>I12/L12</f>
        <v>1</v>
      </c>
      <c r="N12" s="52" t="s">
        <v>38</v>
      </c>
      <c r="O12" s="53" t="s">
        <v>60</v>
      </c>
      <c r="P12" s="54" t="s">
        <v>39</v>
      </c>
      <c r="Q12" s="184">
        <v>85780</v>
      </c>
      <c r="R12" s="53" t="s">
        <v>60</v>
      </c>
      <c r="S12" s="56">
        <v>105316</v>
      </c>
      <c r="T12" s="57">
        <v>105316</v>
      </c>
      <c r="U12" s="38">
        <f>Q12/T12</f>
        <v>0.8145011204375403</v>
      </c>
      <c r="V12" s="58" t="s">
        <v>54</v>
      </c>
      <c r="W12" s="59"/>
      <c r="X12" s="60"/>
      <c r="Y12" s="55"/>
      <c r="Z12" s="53"/>
      <c r="AA12" s="61"/>
      <c r="AB12" s="37"/>
      <c r="AC12" s="62"/>
      <c r="AD12" s="63"/>
      <c r="AE12" s="64"/>
      <c r="AF12" s="65"/>
    </row>
    <row r="13" spans="1:32" ht="60" customHeight="1" x14ac:dyDescent="0.15">
      <c r="A13" s="47">
        <v>3</v>
      </c>
      <c r="B13" s="28" t="s">
        <v>2</v>
      </c>
      <c r="C13" s="66" t="s">
        <v>12</v>
      </c>
      <c r="D13" s="66" t="s">
        <v>73</v>
      </c>
      <c r="E13" s="66" t="s">
        <v>74</v>
      </c>
      <c r="F13" s="52" t="s">
        <v>1</v>
      </c>
      <c r="G13" s="53" t="s">
        <v>7</v>
      </c>
      <c r="H13" s="54" t="s">
        <v>0</v>
      </c>
      <c r="I13" s="55">
        <v>1237.07</v>
      </c>
      <c r="J13" s="53" t="s">
        <v>7</v>
      </c>
      <c r="K13" s="37">
        <v>1237.07</v>
      </c>
      <c r="L13" s="37">
        <v>1237.07</v>
      </c>
      <c r="M13" s="38">
        <f>I13/L13</f>
        <v>1</v>
      </c>
      <c r="N13" s="52" t="s">
        <v>8</v>
      </c>
      <c r="O13" s="53" t="s">
        <v>60</v>
      </c>
      <c r="P13" s="54" t="s">
        <v>9</v>
      </c>
      <c r="Q13" s="182">
        <v>10404</v>
      </c>
      <c r="R13" s="53" t="s">
        <v>60</v>
      </c>
      <c r="S13" s="67" t="s">
        <v>59</v>
      </c>
      <c r="T13" s="37" t="s">
        <v>75</v>
      </c>
      <c r="U13" s="38">
        <f>Q13/(28140*0.4649)</f>
        <v>0.79527385351459212</v>
      </c>
      <c r="V13" s="58" t="s">
        <v>54</v>
      </c>
      <c r="W13" s="68"/>
      <c r="X13" s="69"/>
      <c r="Y13" s="55"/>
      <c r="Z13" s="53"/>
      <c r="AA13" s="61"/>
      <c r="AB13" s="37"/>
      <c r="AC13" s="70"/>
      <c r="AD13" s="63"/>
      <c r="AE13" s="64"/>
      <c r="AF13" s="71"/>
    </row>
    <row r="14" spans="1:32" ht="60" customHeight="1" x14ac:dyDescent="0.15">
      <c r="A14" s="47">
        <v>4</v>
      </c>
      <c r="B14" s="72" t="s">
        <v>2</v>
      </c>
      <c r="C14" s="49" t="s">
        <v>61</v>
      </c>
      <c r="D14" s="73" t="s">
        <v>69</v>
      </c>
      <c r="E14" s="73" t="s">
        <v>13</v>
      </c>
      <c r="F14" s="74" t="s">
        <v>54</v>
      </c>
      <c r="G14" s="75"/>
      <c r="H14" s="76"/>
      <c r="I14" s="77"/>
      <c r="J14" s="78"/>
      <c r="K14" s="37"/>
      <c r="L14" s="37"/>
      <c r="M14" s="79"/>
      <c r="N14" s="80" t="s">
        <v>58</v>
      </c>
      <c r="O14" s="78" t="s">
        <v>7</v>
      </c>
      <c r="P14" s="81" t="s">
        <v>57</v>
      </c>
      <c r="Q14" s="185">
        <v>113</v>
      </c>
      <c r="R14" s="78" t="s">
        <v>7</v>
      </c>
      <c r="S14" s="82">
        <v>277</v>
      </c>
      <c r="T14" s="83">
        <v>277</v>
      </c>
      <c r="U14" s="187">
        <f>Q14/T14</f>
        <v>0.40794223826714804</v>
      </c>
      <c r="V14" s="260" t="s">
        <v>54</v>
      </c>
      <c r="W14" s="261"/>
      <c r="X14" s="262"/>
      <c r="Y14" s="77"/>
      <c r="Z14" s="78"/>
      <c r="AA14" s="84"/>
      <c r="AB14" s="37"/>
      <c r="AC14" s="85"/>
      <c r="AD14" s="86"/>
      <c r="AE14" s="87"/>
      <c r="AF14" s="166" t="s">
        <v>68</v>
      </c>
    </row>
    <row r="15" spans="1:32" ht="60" customHeight="1" x14ac:dyDescent="0.15">
      <c r="A15" s="47">
        <v>5</v>
      </c>
      <c r="B15" s="72" t="s">
        <v>14</v>
      </c>
      <c r="C15" s="73" t="s">
        <v>15</v>
      </c>
      <c r="D15" s="73" t="s">
        <v>16</v>
      </c>
      <c r="E15" s="73" t="s">
        <v>86</v>
      </c>
      <c r="F15" s="74" t="s">
        <v>54</v>
      </c>
      <c r="G15" s="75"/>
      <c r="H15" s="76"/>
      <c r="I15" s="77"/>
      <c r="J15" s="78"/>
      <c r="K15" s="37"/>
      <c r="L15" s="37"/>
      <c r="M15" s="88"/>
      <c r="N15" s="80" t="s">
        <v>17</v>
      </c>
      <c r="O15" s="78" t="s">
        <v>7</v>
      </c>
      <c r="P15" s="81" t="s">
        <v>18</v>
      </c>
      <c r="Q15" s="89">
        <v>1128</v>
      </c>
      <c r="R15" s="78" t="s">
        <v>7</v>
      </c>
      <c r="S15" s="90">
        <v>2200</v>
      </c>
      <c r="T15" s="37">
        <v>2200</v>
      </c>
      <c r="U15" s="79">
        <f>Q15/T15</f>
        <v>0.5127272727272727</v>
      </c>
      <c r="V15" s="74" t="s">
        <v>54</v>
      </c>
      <c r="W15" s="75"/>
      <c r="X15" s="76"/>
      <c r="Y15" s="77"/>
      <c r="Z15" s="78"/>
      <c r="AA15" s="84"/>
      <c r="AB15" s="37"/>
      <c r="AC15" s="85"/>
      <c r="AD15" s="86"/>
      <c r="AE15" s="87"/>
      <c r="AF15" s="166" t="s">
        <v>81</v>
      </c>
    </row>
    <row r="16" spans="1:32" ht="60" customHeight="1" x14ac:dyDescent="0.15">
      <c r="A16" s="47">
        <v>6</v>
      </c>
      <c r="B16" s="72" t="s">
        <v>2</v>
      </c>
      <c r="C16" s="73" t="s">
        <v>53</v>
      </c>
      <c r="D16" s="73" t="s">
        <v>64</v>
      </c>
      <c r="E16" s="73" t="s">
        <v>51</v>
      </c>
      <c r="F16" s="74" t="s">
        <v>1</v>
      </c>
      <c r="G16" s="78" t="s">
        <v>7</v>
      </c>
      <c r="H16" s="193" t="s">
        <v>0</v>
      </c>
      <c r="I16" s="77">
        <v>947680.12</v>
      </c>
      <c r="J16" s="78" t="s">
        <v>7</v>
      </c>
      <c r="K16" s="37">
        <v>929965</v>
      </c>
      <c r="L16" s="37">
        <v>947680.12</v>
      </c>
      <c r="M16" s="38">
        <f>I16/L16</f>
        <v>1</v>
      </c>
      <c r="N16" s="80" t="s">
        <v>50</v>
      </c>
      <c r="O16" s="78" t="s">
        <v>60</v>
      </c>
      <c r="P16" s="81" t="s">
        <v>56</v>
      </c>
      <c r="Q16" s="186">
        <v>2298889</v>
      </c>
      <c r="R16" s="78" t="s">
        <v>7</v>
      </c>
      <c r="S16" s="90">
        <v>1942227</v>
      </c>
      <c r="T16" s="57">
        <v>1942227</v>
      </c>
      <c r="U16" s="79">
        <f>Q16/T16</f>
        <v>1.1836355894547856</v>
      </c>
      <c r="V16" s="74" t="s">
        <v>50</v>
      </c>
      <c r="W16" s="192" t="s">
        <v>60</v>
      </c>
      <c r="X16" s="91" t="s">
        <v>56</v>
      </c>
      <c r="Y16" s="188">
        <v>2298889</v>
      </c>
      <c r="Z16" s="78" t="s">
        <v>7</v>
      </c>
      <c r="AA16" s="84">
        <v>1942227</v>
      </c>
      <c r="AB16" s="57">
        <v>1942227</v>
      </c>
      <c r="AC16" s="92">
        <f>Y16/AB16</f>
        <v>1.1836355894547856</v>
      </c>
      <c r="AD16" s="86"/>
      <c r="AE16" s="87"/>
      <c r="AF16" s="167"/>
    </row>
    <row r="17" spans="1:35" ht="60" customHeight="1" thickBot="1" x14ac:dyDescent="0.2">
      <c r="A17" s="168">
        <v>7</v>
      </c>
      <c r="B17" s="29" t="s">
        <v>14</v>
      </c>
      <c r="C17" s="169" t="s">
        <v>15</v>
      </c>
      <c r="D17" s="169" t="s">
        <v>76</v>
      </c>
      <c r="E17" s="169" t="s">
        <v>77</v>
      </c>
      <c r="F17" s="170" t="s">
        <v>1</v>
      </c>
      <c r="G17" s="162" t="s">
        <v>7</v>
      </c>
      <c r="H17" s="171" t="s">
        <v>0</v>
      </c>
      <c r="I17" s="172">
        <v>3350.71</v>
      </c>
      <c r="J17" s="162" t="s">
        <v>7</v>
      </c>
      <c r="K17" s="173">
        <v>2200</v>
      </c>
      <c r="L17" s="174">
        <v>3350.71</v>
      </c>
      <c r="M17" s="175">
        <f>I17/L17</f>
        <v>1</v>
      </c>
      <c r="N17" s="170" t="s">
        <v>17</v>
      </c>
      <c r="O17" s="162" t="s">
        <v>7</v>
      </c>
      <c r="P17" s="171" t="s">
        <v>18</v>
      </c>
      <c r="Q17" s="172">
        <v>1391.92</v>
      </c>
      <c r="R17" s="162" t="s">
        <v>7</v>
      </c>
      <c r="S17" s="173">
        <v>2200</v>
      </c>
      <c r="T17" s="174">
        <v>2530.84</v>
      </c>
      <c r="U17" s="175">
        <v>0.54998340471938167</v>
      </c>
      <c r="V17" s="176" t="s">
        <v>54</v>
      </c>
      <c r="W17" s="177"/>
      <c r="X17" s="178"/>
      <c r="Y17" s="161"/>
      <c r="Z17" s="162"/>
      <c r="AA17" s="179"/>
      <c r="AB17" s="174"/>
      <c r="AC17" s="164"/>
      <c r="AD17" s="180"/>
      <c r="AE17" s="181"/>
      <c r="AF17" s="266" t="s">
        <v>78</v>
      </c>
    </row>
    <row r="18" spans="1:35" ht="14.25" customHeight="1" x14ac:dyDescent="0.15">
      <c r="A18" s="12"/>
      <c r="B18" s="13"/>
      <c r="C18" s="9"/>
      <c r="D18" s="14"/>
      <c r="E18" s="15"/>
      <c r="F18" s="16"/>
      <c r="G18" s="17"/>
      <c r="H18" s="17"/>
      <c r="I18" s="18"/>
      <c r="J18" s="19"/>
      <c r="K18" s="20"/>
      <c r="L18" s="20"/>
      <c r="M18" s="21"/>
      <c r="N18" s="13"/>
      <c r="O18" s="19"/>
      <c r="P18" s="13"/>
      <c r="Q18" s="22"/>
      <c r="R18" s="19"/>
      <c r="S18" s="22"/>
      <c r="T18" s="22"/>
      <c r="U18" s="23"/>
      <c r="V18" s="16"/>
      <c r="W18" s="24"/>
      <c r="X18" s="24"/>
      <c r="Y18" s="18"/>
      <c r="Z18" s="19"/>
      <c r="AA18" s="25"/>
      <c r="AB18" s="25"/>
      <c r="AC18" s="21"/>
      <c r="AD18" s="9"/>
      <c r="AE18" s="9"/>
      <c r="AF18" s="10"/>
      <c r="AH18" s="11"/>
      <c r="AI18" s="11"/>
    </row>
    <row r="19" spans="1:35" ht="39.950000000000003" customHeight="1" x14ac:dyDescent="0.15">
      <c r="A19" s="1" t="s">
        <v>20</v>
      </c>
    </row>
    <row r="20" spans="1:35" ht="14.25" customHeight="1" x14ac:dyDescent="0.15">
      <c r="A20" s="1"/>
    </row>
    <row r="21" spans="1:35" ht="39.950000000000003" customHeight="1" x14ac:dyDescent="0.15">
      <c r="A21" s="165"/>
      <c r="B21" s="1" t="s">
        <v>84</v>
      </c>
      <c r="C21" s="165"/>
      <c r="D21" s="165"/>
      <c r="E21" s="165"/>
      <c r="F21" s="201"/>
      <c r="G21" s="201"/>
      <c r="H21" s="201"/>
      <c r="I21" s="201"/>
      <c r="J21" s="201"/>
      <c r="K21" s="201"/>
      <c r="L21" s="201"/>
      <c r="M21" s="21"/>
      <c r="N21" s="201"/>
      <c r="O21" s="201"/>
      <c r="P21" s="201"/>
      <c r="Q21" s="201"/>
      <c r="R21" s="201"/>
      <c r="S21" s="201"/>
      <c r="T21" s="201"/>
      <c r="U21" s="21"/>
      <c r="V21" s="201"/>
      <c r="W21" s="201"/>
      <c r="X21" s="201"/>
      <c r="Y21" s="201"/>
      <c r="Z21" s="201"/>
      <c r="AA21" s="201"/>
      <c r="AB21" s="201"/>
      <c r="AC21" s="23"/>
      <c r="AD21" s="9"/>
      <c r="AE21" s="9"/>
      <c r="AF21" s="10"/>
    </row>
    <row r="22" spans="1:35" s="5" customFormat="1" x14ac:dyDescent="0.15">
      <c r="F22" s="8"/>
      <c r="G22" s="8"/>
      <c r="H22" s="8"/>
      <c r="J22" s="8"/>
      <c r="K22" s="8"/>
      <c r="L22" s="8"/>
      <c r="M22" s="8"/>
      <c r="N22" s="8"/>
      <c r="O22" s="8"/>
      <c r="P22" s="8"/>
      <c r="R22" s="8"/>
      <c r="S22" s="8"/>
      <c r="T22" s="8"/>
      <c r="U22" s="8"/>
      <c r="V22" s="8"/>
      <c r="W22" s="8"/>
      <c r="X22" s="8"/>
      <c r="Z22" s="8"/>
      <c r="AA22" s="8"/>
      <c r="AB22" s="8"/>
      <c r="AC22" s="8"/>
      <c r="AD22" s="8"/>
      <c r="AE22" s="8"/>
    </row>
    <row r="23" spans="1:35" ht="39.950000000000003" customHeight="1" x14ac:dyDescent="0.15">
      <c r="A23" s="1" t="s">
        <v>21</v>
      </c>
    </row>
    <row r="24" spans="1:35" ht="14.25" customHeight="1" x14ac:dyDescent="0.15">
      <c r="A24" s="1"/>
    </row>
    <row r="25" spans="1:35" ht="39.950000000000003" customHeight="1" x14ac:dyDescent="0.15">
      <c r="A25" s="165"/>
      <c r="B25" s="1" t="s">
        <v>84</v>
      </c>
      <c r="C25" s="165"/>
      <c r="D25" s="165"/>
      <c r="E25" s="165"/>
      <c r="F25" s="201"/>
      <c r="G25" s="201"/>
      <c r="H25" s="201"/>
      <c r="I25" s="201"/>
      <c r="J25" s="201"/>
      <c r="K25" s="201"/>
      <c r="L25" s="201"/>
      <c r="M25" s="21"/>
      <c r="N25" s="201"/>
      <c r="O25" s="201"/>
      <c r="P25" s="201"/>
      <c r="Q25" s="201"/>
      <c r="R25" s="201"/>
      <c r="S25" s="201"/>
      <c r="T25" s="201"/>
      <c r="U25" s="21"/>
      <c r="V25" s="201"/>
      <c r="W25" s="201"/>
      <c r="X25" s="201"/>
      <c r="Y25" s="201"/>
      <c r="Z25" s="201"/>
      <c r="AA25" s="201"/>
      <c r="AB25" s="201"/>
      <c r="AC25" s="23"/>
      <c r="AD25" s="9"/>
      <c r="AE25" s="9"/>
      <c r="AF25" s="10"/>
    </row>
    <row r="26" spans="1:35" ht="13.5" customHeight="1" x14ac:dyDescent="0.15">
      <c r="A26" s="1"/>
    </row>
    <row r="27" spans="1:35" ht="39.950000000000003" customHeight="1" x14ac:dyDescent="0.15">
      <c r="A27" s="1" t="s">
        <v>47</v>
      </c>
    </row>
    <row r="28" spans="1:35" ht="14.25" customHeight="1" x14ac:dyDescent="0.15">
      <c r="A28" s="1"/>
    </row>
    <row r="29" spans="1:35" ht="39.950000000000003" customHeight="1" x14ac:dyDescent="0.15">
      <c r="A29" s="165"/>
      <c r="B29" s="1" t="s">
        <v>84</v>
      </c>
      <c r="C29" s="165"/>
      <c r="D29" s="165"/>
      <c r="E29" s="165"/>
      <c r="F29" s="201"/>
      <c r="G29" s="201"/>
      <c r="H29" s="201"/>
      <c r="I29" s="201"/>
      <c r="J29" s="201"/>
      <c r="K29" s="201"/>
      <c r="L29" s="201"/>
      <c r="M29" s="21"/>
      <c r="N29" s="201"/>
      <c r="O29" s="201"/>
      <c r="P29" s="201"/>
      <c r="Q29" s="201"/>
      <c r="R29" s="201"/>
      <c r="S29" s="201"/>
      <c r="T29" s="201"/>
      <c r="U29" s="21"/>
      <c r="V29" s="201"/>
      <c r="W29" s="201"/>
      <c r="X29" s="201"/>
      <c r="Y29" s="201"/>
      <c r="Z29" s="201"/>
      <c r="AA29" s="201"/>
      <c r="AB29" s="201"/>
      <c r="AC29" s="23"/>
      <c r="AD29" s="9"/>
      <c r="AE29" s="9"/>
      <c r="AF29" s="10"/>
    </row>
    <row r="30" spans="1:35" ht="13.5" customHeight="1" x14ac:dyDescent="0.15">
      <c r="A30" s="1"/>
    </row>
    <row r="31" spans="1:35" ht="39.950000000000003" customHeight="1" x14ac:dyDescent="0.15">
      <c r="A31" s="1" t="s">
        <v>48</v>
      </c>
    </row>
    <row r="32" spans="1:35" ht="14.25" customHeight="1" x14ac:dyDescent="0.15">
      <c r="A32" s="1"/>
    </row>
    <row r="33" spans="1:32" ht="39.950000000000003" customHeight="1" x14ac:dyDescent="0.15">
      <c r="A33" s="165"/>
      <c r="B33" s="1" t="s">
        <v>84</v>
      </c>
      <c r="C33" s="165"/>
      <c r="D33" s="165"/>
      <c r="E33" s="165"/>
      <c r="F33" s="201"/>
      <c r="G33" s="201"/>
      <c r="H33" s="201"/>
      <c r="I33" s="201"/>
      <c r="J33" s="201"/>
      <c r="K33" s="201"/>
      <c r="L33" s="201"/>
      <c r="M33" s="21"/>
      <c r="N33" s="201"/>
      <c r="O33" s="201"/>
      <c r="P33" s="201"/>
      <c r="Q33" s="201"/>
      <c r="R33" s="201"/>
      <c r="S33" s="201"/>
      <c r="T33" s="201"/>
      <c r="U33" s="21"/>
      <c r="V33" s="201"/>
      <c r="W33" s="201"/>
      <c r="X33" s="201"/>
      <c r="Y33" s="201"/>
      <c r="Z33" s="201"/>
      <c r="AA33" s="201"/>
      <c r="AB33" s="201"/>
      <c r="AC33" s="23"/>
      <c r="AD33" s="9"/>
      <c r="AE33" s="9"/>
      <c r="AF33" s="10"/>
    </row>
    <row r="34" spans="1:32" ht="13.5" customHeight="1" x14ac:dyDescent="0.15">
      <c r="A34" s="1"/>
    </row>
    <row r="35" spans="1:32" ht="39.950000000000003" customHeight="1" x14ac:dyDescent="0.15">
      <c r="A35" s="1" t="s">
        <v>22</v>
      </c>
    </row>
    <row r="36" spans="1:32" ht="14.25" customHeight="1" x14ac:dyDescent="0.15">
      <c r="A36" s="1"/>
    </row>
    <row r="37" spans="1:32" ht="39.950000000000003" customHeight="1" x14ac:dyDescent="0.15">
      <c r="A37" s="165"/>
      <c r="B37" s="1" t="s">
        <v>84</v>
      </c>
      <c r="C37" s="165"/>
      <c r="D37" s="165"/>
      <c r="E37" s="165"/>
      <c r="F37" s="201"/>
      <c r="G37" s="201"/>
      <c r="H37" s="201"/>
      <c r="I37" s="201"/>
      <c r="J37" s="201"/>
      <c r="K37" s="201"/>
      <c r="L37" s="201"/>
      <c r="M37" s="21"/>
      <c r="N37" s="201"/>
      <c r="O37" s="201"/>
      <c r="P37" s="201"/>
      <c r="Q37" s="201"/>
      <c r="R37" s="201"/>
      <c r="S37" s="201"/>
      <c r="T37" s="201"/>
      <c r="U37" s="21"/>
      <c r="V37" s="201"/>
      <c r="W37" s="201"/>
      <c r="X37" s="201"/>
      <c r="Y37" s="201"/>
      <c r="Z37" s="201"/>
      <c r="AA37" s="201"/>
      <c r="AB37" s="201"/>
      <c r="AC37" s="23"/>
      <c r="AD37" s="9"/>
      <c r="AE37" s="9"/>
      <c r="AF37" s="10"/>
    </row>
    <row r="38" spans="1:32" s="5" customFormat="1" ht="14.25" customHeight="1" x14ac:dyDescent="0.15">
      <c r="F38" s="8"/>
      <c r="G38" s="8"/>
      <c r="H38" s="8"/>
      <c r="J38" s="8"/>
      <c r="K38" s="8"/>
      <c r="L38" s="8"/>
      <c r="M38" s="8"/>
      <c r="N38" s="8"/>
      <c r="O38" s="8"/>
      <c r="P38" s="8"/>
      <c r="R38" s="8"/>
      <c r="S38" s="8"/>
      <c r="T38" s="8"/>
      <c r="U38" s="8"/>
      <c r="V38" s="8"/>
      <c r="W38" s="8"/>
      <c r="X38" s="8"/>
      <c r="Z38" s="8"/>
      <c r="AA38" s="8"/>
      <c r="AB38" s="8"/>
      <c r="AC38" s="8"/>
      <c r="AD38" s="8"/>
      <c r="AE38" s="8"/>
    </row>
    <row r="39" spans="1:32" s="5" customFormat="1" ht="47.1" customHeight="1" x14ac:dyDescent="0.15">
      <c r="A39" s="26" t="s">
        <v>80</v>
      </c>
      <c r="F39" s="6"/>
      <c r="G39" s="6"/>
      <c r="H39" s="6"/>
      <c r="J39" s="6"/>
      <c r="K39" s="6"/>
      <c r="L39" s="6"/>
      <c r="M39" s="6"/>
      <c r="N39" s="6"/>
      <c r="O39" s="6"/>
      <c r="P39" s="6"/>
      <c r="R39" s="6"/>
      <c r="S39" s="6"/>
      <c r="T39" s="6"/>
      <c r="U39" s="6"/>
      <c r="V39" s="6"/>
      <c r="W39" s="6"/>
      <c r="X39" s="6"/>
      <c r="Z39" s="6"/>
      <c r="AA39" s="6"/>
      <c r="AB39" s="6"/>
      <c r="AC39" s="6"/>
      <c r="AD39" s="6"/>
      <c r="AE39" s="6"/>
    </row>
    <row r="40" spans="1:32" s="5" customFormat="1" ht="12.75" customHeight="1" thickBot="1" x14ac:dyDescent="0.2">
      <c r="A40" s="26"/>
      <c r="F40" s="6"/>
      <c r="G40" s="6"/>
      <c r="H40" s="6"/>
      <c r="J40" s="6"/>
      <c r="K40" s="6"/>
      <c r="L40" s="6"/>
      <c r="M40" s="6"/>
      <c r="N40" s="6"/>
      <c r="O40" s="6"/>
      <c r="P40" s="6"/>
      <c r="R40" s="6"/>
      <c r="S40" s="6"/>
      <c r="T40" s="6"/>
      <c r="U40" s="6"/>
      <c r="V40" s="6"/>
      <c r="W40" s="6"/>
      <c r="X40" s="6"/>
      <c r="Z40" s="6"/>
      <c r="AA40" s="6"/>
      <c r="AB40" s="6"/>
      <c r="AC40" s="6"/>
      <c r="AD40" s="6"/>
      <c r="AE40" s="6"/>
    </row>
    <row r="41" spans="1:32" s="5" customFormat="1" ht="35.1" customHeight="1" thickBot="1" x14ac:dyDescent="0.2">
      <c r="A41" s="263" t="s">
        <v>49</v>
      </c>
      <c r="B41" s="222" t="s">
        <v>23</v>
      </c>
      <c r="C41" s="223"/>
      <c r="D41" s="223"/>
      <c r="E41" s="224"/>
      <c r="F41" s="225" t="s">
        <v>35</v>
      </c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7"/>
      <c r="AD41" s="251" t="s">
        <v>27</v>
      </c>
      <c r="AE41" s="252"/>
      <c r="AF41" s="253"/>
    </row>
    <row r="42" spans="1:32" s="5" customFormat="1" ht="35.1" customHeight="1" thickBot="1" x14ac:dyDescent="0.2">
      <c r="A42" s="264"/>
      <c r="B42" s="231" t="s">
        <v>46</v>
      </c>
      <c r="C42" s="199" t="s">
        <v>11</v>
      </c>
      <c r="D42" s="236" t="s">
        <v>3</v>
      </c>
      <c r="E42" s="236" t="s">
        <v>4</v>
      </c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30"/>
      <c r="AD42" s="254"/>
      <c r="AE42" s="255"/>
      <c r="AF42" s="256"/>
    </row>
    <row r="43" spans="1:32" s="5" customFormat="1" ht="39.950000000000003" customHeight="1" thickBot="1" x14ac:dyDescent="0.2">
      <c r="A43" s="264"/>
      <c r="B43" s="232"/>
      <c r="C43" s="234"/>
      <c r="D43" s="237"/>
      <c r="E43" s="237"/>
      <c r="F43" s="202" t="s">
        <v>28</v>
      </c>
      <c r="G43" s="203"/>
      <c r="H43" s="203"/>
      <c r="I43" s="203"/>
      <c r="J43" s="203"/>
      <c r="K43" s="203"/>
      <c r="L43" s="203"/>
      <c r="M43" s="204"/>
      <c r="N43" s="202" t="s">
        <v>29</v>
      </c>
      <c r="O43" s="203"/>
      <c r="P43" s="203"/>
      <c r="Q43" s="203"/>
      <c r="R43" s="203"/>
      <c r="S43" s="203"/>
      <c r="T43" s="203"/>
      <c r="U43" s="204"/>
      <c r="V43" s="202" t="s">
        <v>30</v>
      </c>
      <c r="W43" s="203"/>
      <c r="X43" s="203"/>
      <c r="Y43" s="203"/>
      <c r="Z43" s="203"/>
      <c r="AA43" s="203"/>
      <c r="AB43" s="203"/>
      <c r="AC43" s="204"/>
      <c r="AD43" s="254"/>
      <c r="AE43" s="255"/>
      <c r="AF43" s="256"/>
    </row>
    <row r="44" spans="1:32" s="5" customFormat="1" ht="24.95" customHeight="1" x14ac:dyDescent="0.15">
      <c r="A44" s="264"/>
      <c r="B44" s="232"/>
      <c r="C44" s="234"/>
      <c r="D44" s="237"/>
      <c r="E44" s="237"/>
      <c r="F44" s="213" t="s">
        <v>41</v>
      </c>
      <c r="G44" s="214"/>
      <c r="H44" s="214"/>
      <c r="I44" s="194" t="s">
        <v>32</v>
      </c>
      <c r="J44" s="195"/>
      <c r="K44" s="195"/>
      <c r="L44" s="195"/>
      <c r="M44" s="198" t="s">
        <v>33</v>
      </c>
      <c r="N44" s="213" t="s">
        <v>42</v>
      </c>
      <c r="O44" s="214"/>
      <c r="P44" s="214"/>
      <c r="Q44" s="194" t="s">
        <v>32</v>
      </c>
      <c r="R44" s="195"/>
      <c r="S44" s="195"/>
      <c r="T44" s="195"/>
      <c r="U44" s="198" t="s">
        <v>33</v>
      </c>
      <c r="V44" s="213" t="s">
        <v>42</v>
      </c>
      <c r="W44" s="214"/>
      <c r="X44" s="214"/>
      <c r="Y44" s="194" t="s">
        <v>32</v>
      </c>
      <c r="Z44" s="195"/>
      <c r="AA44" s="195"/>
      <c r="AB44" s="195"/>
      <c r="AC44" s="198" t="s">
        <v>33</v>
      </c>
      <c r="AD44" s="254"/>
      <c r="AE44" s="255"/>
      <c r="AF44" s="256"/>
    </row>
    <row r="45" spans="1:32" s="5" customFormat="1" ht="24.95" customHeight="1" x14ac:dyDescent="0.15">
      <c r="A45" s="264"/>
      <c r="B45" s="232"/>
      <c r="C45" s="234"/>
      <c r="D45" s="237"/>
      <c r="E45" s="237"/>
      <c r="F45" s="215"/>
      <c r="G45" s="216"/>
      <c r="H45" s="216"/>
      <c r="I45" s="196"/>
      <c r="J45" s="196"/>
      <c r="K45" s="196"/>
      <c r="L45" s="196"/>
      <c r="M45" s="199"/>
      <c r="N45" s="215"/>
      <c r="O45" s="216"/>
      <c r="P45" s="216"/>
      <c r="Q45" s="196"/>
      <c r="R45" s="196"/>
      <c r="S45" s="196"/>
      <c r="T45" s="196"/>
      <c r="U45" s="199"/>
      <c r="V45" s="215"/>
      <c r="W45" s="216"/>
      <c r="X45" s="216"/>
      <c r="Y45" s="196"/>
      <c r="Z45" s="196"/>
      <c r="AA45" s="196"/>
      <c r="AB45" s="196"/>
      <c r="AC45" s="199"/>
      <c r="AD45" s="254"/>
      <c r="AE45" s="255"/>
      <c r="AF45" s="256"/>
    </row>
    <row r="46" spans="1:32" s="5" customFormat="1" ht="24.95" customHeight="1" thickBot="1" x14ac:dyDescent="0.2">
      <c r="A46" s="265"/>
      <c r="B46" s="233"/>
      <c r="C46" s="235"/>
      <c r="D46" s="238"/>
      <c r="E46" s="238"/>
      <c r="F46" s="217"/>
      <c r="G46" s="218"/>
      <c r="H46" s="218"/>
      <c r="I46" s="197"/>
      <c r="J46" s="197"/>
      <c r="K46" s="197"/>
      <c r="L46" s="197"/>
      <c r="M46" s="200"/>
      <c r="N46" s="217"/>
      <c r="O46" s="218"/>
      <c r="P46" s="218"/>
      <c r="Q46" s="197"/>
      <c r="R46" s="197"/>
      <c r="S46" s="197"/>
      <c r="T46" s="197"/>
      <c r="U46" s="200"/>
      <c r="V46" s="217"/>
      <c r="W46" s="218"/>
      <c r="X46" s="218"/>
      <c r="Y46" s="197"/>
      <c r="Z46" s="197"/>
      <c r="AA46" s="197"/>
      <c r="AB46" s="197"/>
      <c r="AC46" s="200"/>
      <c r="AD46" s="257"/>
      <c r="AE46" s="258"/>
      <c r="AF46" s="259"/>
    </row>
    <row r="47" spans="1:32" ht="45" customHeight="1" x14ac:dyDescent="0.15">
      <c r="A47" s="93">
        <v>1</v>
      </c>
      <c r="B47" s="94" t="s">
        <v>55</v>
      </c>
      <c r="C47" s="95" t="s">
        <v>65</v>
      </c>
      <c r="D47" s="96" t="s">
        <v>37</v>
      </c>
      <c r="E47" s="97" t="s">
        <v>66</v>
      </c>
      <c r="F47" s="98" t="s">
        <v>40</v>
      </c>
      <c r="G47" s="99" t="s">
        <v>60</v>
      </c>
      <c r="H47" s="100" t="s">
        <v>43</v>
      </c>
      <c r="I47" s="189">
        <v>1248870030.7</v>
      </c>
      <c r="J47" s="101" t="s">
        <v>7</v>
      </c>
      <c r="K47" s="102">
        <v>1207850113</v>
      </c>
      <c r="L47" s="103">
        <v>1207850113</v>
      </c>
      <c r="M47" s="104">
        <f>I47/L47</f>
        <v>1.0339610993603476</v>
      </c>
      <c r="N47" s="105" t="s">
        <v>54</v>
      </c>
      <c r="O47" s="106"/>
      <c r="P47" s="107"/>
      <c r="Q47" s="108"/>
      <c r="R47" s="101"/>
      <c r="S47" s="109"/>
      <c r="T47" s="109"/>
      <c r="U47" s="110"/>
      <c r="V47" s="105" t="s">
        <v>54</v>
      </c>
      <c r="W47" s="106"/>
      <c r="X47" s="107"/>
      <c r="Y47" s="35"/>
      <c r="Z47" s="33"/>
      <c r="AA47" s="111"/>
      <c r="AB47" s="111"/>
      <c r="AC47" s="43"/>
      <c r="AD47" s="245"/>
      <c r="AE47" s="246"/>
      <c r="AF47" s="247"/>
    </row>
    <row r="48" spans="1:32" ht="45" customHeight="1" x14ac:dyDescent="0.15">
      <c r="A48" s="112">
        <v>2</v>
      </c>
      <c r="B48" s="113" t="s">
        <v>36</v>
      </c>
      <c r="C48" s="49" t="s">
        <v>61</v>
      </c>
      <c r="D48" s="114" t="s">
        <v>70</v>
      </c>
      <c r="E48" s="115" t="s">
        <v>67</v>
      </c>
      <c r="F48" s="116" t="s">
        <v>44</v>
      </c>
      <c r="G48" s="117" t="s">
        <v>60</v>
      </c>
      <c r="H48" s="118" t="s">
        <v>43</v>
      </c>
      <c r="I48" s="119">
        <v>128110186</v>
      </c>
      <c r="J48" s="120" t="s">
        <v>60</v>
      </c>
      <c r="K48" s="121">
        <v>124463853</v>
      </c>
      <c r="L48" s="122">
        <v>124463853</v>
      </c>
      <c r="M48" s="123">
        <f>I48/L48</f>
        <v>1.0292963210772528</v>
      </c>
      <c r="N48" s="124" t="s">
        <v>54</v>
      </c>
      <c r="O48" s="125"/>
      <c r="P48" s="126"/>
      <c r="Q48" s="127"/>
      <c r="R48" s="128"/>
      <c r="S48" s="129"/>
      <c r="T48" s="129"/>
      <c r="U48" s="130"/>
      <c r="V48" s="124" t="s">
        <v>54</v>
      </c>
      <c r="W48" s="125"/>
      <c r="X48" s="126"/>
      <c r="Y48" s="55"/>
      <c r="Z48" s="53"/>
      <c r="AA48" s="131"/>
      <c r="AB48" s="131"/>
      <c r="AC48" s="70"/>
      <c r="AD48" s="248"/>
      <c r="AE48" s="249"/>
      <c r="AF48" s="250"/>
    </row>
    <row r="49" spans="1:32" ht="45" customHeight="1" x14ac:dyDescent="0.15">
      <c r="A49" s="112">
        <v>3</v>
      </c>
      <c r="B49" s="132" t="s">
        <v>36</v>
      </c>
      <c r="C49" s="133" t="s">
        <v>45</v>
      </c>
      <c r="D49" s="134" t="s">
        <v>71</v>
      </c>
      <c r="E49" s="135" t="s">
        <v>88</v>
      </c>
      <c r="F49" s="136" t="s">
        <v>44</v>
      </c>
      <c r="G49" s="137" t="s">
        <v>7</v>
      </c>
      <c r="H49" s="118" t="s">
        <v>43</v>
      </c>
      <c r="I49" s="190">
        <v>553536887</v>
      </c>
      <c r="J49" s="120" t="s">
        <v>7</v>
      </c>
      <c r="K49" s="138">
        <v>615343000</v>
      </c>
      <c r="L49" s="122">
        <v>615343000</v>
      </c>
      <c r="M49" s="123">
        <f>I49/L49</f>
        <v>0.89955827400327948</v>
      </c>
      <c r="N49" s="124" t="s">
        <v>54</v>
      </c>
      <c r="O49" s="125"/>
      <c r="P49" s="126"/>
      <c r="Q49" s="127"/>
      <c r="R49" s="128"/>
      <c r="S49" s="129"/>
      <c r="T49" s="129"/>
      <c r="U49" s="130"/>
      <c r="V49" s="139" t="s">
        <v>54</v>
      </c>
      <c r="W49" s="140"/>
      <c r="X49" s="141"/>
      <c r="Y49" s="77"/>
      <c r="Z49" s="78"/>
      <c r="AA49" s="142"/>
      <c r="AB49" s="142"/>
      <c r="AC49" s="85"/>
      <c r="AD49" s="248" t="s">
        <v>82</v>
      </c>
      <c r="AE49" s="249"/>
      <c r="AF49" s="250"/>
    </row>
    <row r="50" spans="1:32" ht="51" customHeight="1" thickBot="1" x14ac:dyDescent="0.2">
      <c r="A50" s="143">
        <v>4</v>
      </c>
      <c r="B50" s="144" t="s">
        <v>55</v>
      </c>
      <c r="C50" s="145" t="s">
        <v>53</v>
      </c>
      <c r="D50" s="146" t="s">
        <v>72</v>
      </c>
      <c r="E50" s="147" t="s">
        <v>52</v>
      </c>
      <c r="F50" s="148" t="s">
        <v>40</v>
      </c>
      <c r="G50" s="149" t="s">
        <v>60</v>
      </c>
      <c r="H50" s="150" t="s">
        <v>43</v>
      </c>
      <c r="I50" s="191">
        <v>53114736600</v>
      </c>
      <c r="J50" s="151" t="s">
        <v>7</v>
      </c>
      <c r="K50" s="152">
        <v>10685600278</v>
      </c>
      <c r="L50" s="153">
        <v>10630815344</v>
      </c>
      <c r="M50" s="154">
        <f>I50/L50</f>
        <v>4.9962994258928406</v>
      </c>
      <c r="N50" s="155" t="s">
        <v>54</v>
      </c>
      <c r="O50" s="156"/>
      <c r="P50" s="157"/>
      <c r="Q50" s="158"/>
      <c r="R50" s="151"/>
      <c r="S50" s="159"/>
      <c r="T50" s="159"/>
      <c r="U50" s="160"/>
      <c r="V50" s="155" t="s">
        <v>54</v>
      </c>
      <c r="W50" s="156"/>
      <c r="X50" s="157"/>
      <c r="Y50" s="161"/>
      <c r="Z50" s="162"/>
      <c r="AA50" s="163"/>
      <c r="AB50" s="163"/>
      <c r="AC50" s="164"/>
      <c r="AD50" s="239" t="s">
        <v>83</v>
      </c>
      <c r="AE50" s="240"/>
      <c r="AF50" s="241"/>
    </row>
  </sheetData>
  <mergeCells count="63">
    <mergeCell ref="F44:H46"/>
    <mergeCell ref="A41:A46"/>
    <mergeCell ref="B41:E41"/>
    <mergeCell ref="B42:B46"/>
    <mergeCell ref="C42:C46"/>
    <mergeCell ref="D42:D46"/>
    <mergeCell ref="E42:E46"/>
    <mergeCell ref="F37:L37"/>
    <mergeCell ref="N37:T37"/>
    <mergeCell ref="V37:AB37"/>
    <mergeCell ref="F21:L21"/>
    <mergeCell ref="F33:L33"/>
    <mergeCell ref="F25:L25"/>
    <mergeCell ref="N25:T25"/>
    <mergeCell ref="V25:AB25"/>
    <mergeCell ref="F29:L29"/>
    <mergeCell ref="N29:T29"/>
    <mergeCell ref="V29:AB29"/>
    <mergeCell ref="AD50:AF50"/>
    <mergeCell ref="V11:X11"/>
    <mergeCell ref="AD47:AF47"/>
    <mergeCell ref="AD48:AF48"/>
    <mergeCell ref="AD49:AF49"/>
    <mergeCell ref="AD41:AF46"/>
    <mergeCell ref="V44:X46"/>
    <mergeCell ref="F41:AC42"/>
    <mergeCell ref="F43:M43"/>
    <mergeCell ref="N43:U43"/>
    <mergeCell ref="Y44:AB46"/>
    <mergeCell ref="AC44:AC46"/>
    <mergeCell ref="I44:L46"/>
    <mergeCell ref="V14:X14"/>
    <mergeCell ref="U44:U46"/>
    <mergeCell ref="N44:P46"/>
    <mergeCell ref="A5:A10"/>
    <mergeCell ref="B5:E5"/>
    <mergeCell ref="F8:H10"/>
    <mergeCell ref="F5:AC6"/>
    <mergeCell ref="V8:X10"/>
    <mergeCell ref="B6:B10"/>
    <mergeCell ref="C6:C10"/>
    <mergeCell ref="D6:D10"/>
    <mergeCell ref="E6:E10"/>
    <mergeCell ref="F7:M7"/>
    <mergeCell ref="V7:AC7"/>
    <mergeCell ref="I8:L10"/>
    <mergeCell ref="Y8:AB10"/>
    <mergeCell ref="AF5:AF10"/>
    <mergeCell ref="AD5:AD10"/>
    <mergeCell ref="M8:M10"/>
    <mergeCell ref="AC8:AC10"/>
    <mergeCell ref="AE5:AE10"/>
    <mergeCell ref="N8:P10"/>
    <mergeCell ref="Q8:T10"/>
    <mergeCell ref="N7:U7"/>
    <mergeCell ref="U8:U10"/>
    <mergeCell ref="Q44:T46"/>
    <mergeCell ref="M44:M46"/>
    <mergeCell ref="N21:T21"/>
    <mergeCell ref="V43:AC43"/>
    <mergeCell ref="N33:T33"/>
    <mergeCell ref="V21:AB21"/>
    <mergeCell ref="V33:AB33"/>
  </mergeCells>
  <phoneticPr fontId="1"/>
  <dataValidations disablePrompts="1" count="2">
    <dataValidation type="list" allowBlank="1" showInputMessage="1" showErrorMessage="1" sqref="B50">
      <formula1>#REF!</formula1>
    </dataValidation>
    <dataValidation type="list" allowBlank="1" showInputMessage="1" showErrorMessage="1" sqref="B47:B49">
      <formula1>#REF!</formula1>
    </dataValidation>
  </dataValidations>
  <pageMargins left="0.9055118110236221" right="0.70866141732283472" top="0.74803149606299213" bottom="0.74803149606299213" header="0.31496062992125984" footer="0.31496062992125984"/>
  <pageSetup paperSize="8" scale="44" firstPageNumber="5" fitToHeight="0" orientation="landscape" useFirstPageNumber="1" r:id="rId1"/>
  <headerFooter>
    <oddHeader>&amp;L&amp;"ＭＳ Ｐゴシック,太字"&amp;20資料１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府民文化部</vt:lpstr>
      <vt:lpstr>府民文化部!Print_Area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2023-09-20T05:39:15Z</dcterms:created>
  <dcterms:modified xsi:type="dcterms:W3CDTF">2023-09-20T05:39:19Z</dcterms:modified>
</cp:coreProperties>
</file>