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7470" windowHeight="9120" activeTab="0"/>
  </bookViews>
  <sheets>
    <sheet name="n2009_06_02" sheetId="1" r:id="rId1"/>
  </sheets>
  <definedNames>
    <definedName name="_xlnm.Print_Area" localSheetId="0">'n2009_06_02'!$A$1:$O$56</definedName>
  </definedNames>
  <calcPr fullCalcOnLoad="1"/>
</workbook>
</file>

<file path=xl/sharedStrings.xml><?xml version="1.0" encoding="utf-8"?>
<sst xmlns="http://schemas.openxmlformats.org/spreadsheetml/2006/main" count="158" uniqueCount="37">
  <si>
    <t>総額</t>
  </si>
  <si>
    <t>全国</t>
  </si>
  <si>
    <t>(単位：百万円）</t>
  </si>
  <si>
    <t>近畿圏</t>
  </si>
  <si>
    <t>合計CHECK</t>
  </si>
  <si>
    <t>６－２．地域別輸出入通関額</t>
  </si>
  <si>
    <t>東京税関</t>
  </si>
  <si>
    <t>横浜税関</t>
  </si>
  <si>
    <t>名古屋税関</t>
  </si>
  <si>
    <t>大洋州</t>
  </si>
  <si>
    <t>北米</t>
  </si>
  <si>
    <t>中南米</t>
  </si>
  <si>
    <t>西欧</t>
  </si>
  <si>
    <t>中東欧･ﾛｼｱ等</t>
  </si>
  <si>
    <t>中東</t>
  </si>
  <si>
    <t>（財務省、各税関「貿易統計」）</t>
  </si>
  <si>
    <t>グラフ用</t>
  </si>
  <si>
    <t>国別の構成比(％)</t>
  </si>
  <si>
    <t>(単位：％）</t>
  </si>
  <si>
    <t>確認用</t>
  </si>
  <si>
    <t>各税関の全国シェア(％)</t>
  </si>
  <si>
    <t xml:space="preserve"> </t>
  </si>
  <si>
    <t xml:space="preserve"> </t>
  </si>
  <si>
    <t>アジア</t>
  </si>
  <si>
    <t>アフリカ</t>
  </si>
  <si>
    <t>　　　</t>
  </si>
  <si>
    <t xml:space="preserve"> </t>
  </si>
  <si>
    <t xml:space="preserve"> </t>
  </si>
  <si>
    <t>中国</t>
  </si>
  <si>
    <t>台湾</t>
  </si>
  <si>
    <t>韓国</t>
  </si>
  <si>
    <t>（注）アジアについては、近畿圏で輸入の多い上位５位を掲載。</t>
  </si>
  <si>
    <t>インドネシア</t>
  </si>
  <si>
    <t>タイ</t>
  </si>
  <si>
    <t>輸出通関額(平成19年)</t>
  </si>
  <si>
    <t>輸入通関額(平成19年)</t>
  </si>
  <si>
    <t>（財務省、各税関「平成19年 貿易統計」）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</si>
</sst>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0_ "/>
    <numFmt numFmtId="179" formatCode="0.0_ "/>
    <numFmt numFmtId="180" formatCode="#,##0_ "/>
    <numFmt numFmtId="181" formatCode="0.0"/>
    <numFmt numFmtId="182" formatCode="#,##0_);[Red]\(#,##0\)"/>
    <numFmt numFmtId="183" formatCode="#,##0.00_ "/>
    <numFmt numFmtId="184" formatCode="#,##0.0_ "/>
    <numFmt numFmtId="185" formatCode="#,###,"/>
    <numFmt numFmtId="186" formatCode="#,##0.0;[Red]\-#,##0.0"/>
    <numFmt numFmtId="187" formatCode="#,##0.0"/>
    <numFmt numFmtId="188" formatCode="0.0000%"/>
    <numFmt numFmtId="189" formatCode="0.0000"/>
    <numFmt numFmtId="190" formatCode="#,##0_ ;[Red]\-#,##0\ "/>
    <numFmt numFmtId="191" formatCode="#,##0;[Red]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80" fontId="6" fillId="0" borderId="0" xfId="17" applyNumberFormat="1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7" xfId="0" applyFont="1" applyBorder="1" applyAlignment="1">
      <alignment horizontal="center" vertical="center"/>
    </xf>
    <xf numFmtId="180" fontId="6" fillId="0" borderId="8" xfId="0" applyNumberFormat="1" applyFont="1" applyBorder="1" applyAlignment="1">
      <alignment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180" fontId="6" fillId="0" borderId="13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183" fontId="7" fillId="0" borderId="14" xfId="17" applyNumberFormat="1" applyFont="1" applyBorder="1" applyAlignment="1">
      <alignment horizontal="right" vertical="center"/>
    </xf>
    <xf numFmtId="183" fontId="7" fillId="0" borderId="15" xfId="17" applyNumberFormat="1" applyFont="1" applyBorder="1" applyAlignment="1">
      <alignment horizontal="right" vertical="center"/>
    </xf>
    <xf numFmtId="183" fontId="7" fillId="0" borderId="16" xfId="17" applyNumberFormat="1" applyFont="1" applyBorder="1" applyAlignment="1">
      <alignment horizontal="right" vertical="center"/>
    </xf>
    <xf numFmtId="183" fontId="7" fillId="0" borderId="17" xfId="17" applyNumberFormat="1" applyFont="1" applyBorder="1" applyAlignment="1">
      <alignment horizontal="right" vertical="center"/>
    </xf>
    <xf numFmtId="183" fontId="7" fillId="0" borderId="18" xfId="17" applyNumberFormat="1" applyFont="1" applyBorder="1" applyAlignment="1">
      <alignment horizontal="right" vertical="center"/>
    </xf>
    <xf numFmtId="183" fontId="7" fillId="0" borderId="19" xfId="17" applyNumberFormat="1" applyFont="1" applyBorder="1" applyAlignment="1">
      <alignment horizontal="right" vertical="center"/>
    </xf>
    <xf numFmtId="183" fontId="7" fillId="0" borderId="20" xfId="17" applyNumberFormat="1" applyFont="1" applyBorder="1" applyAlignment="1">
      <alignment horizontal="right" vertical="center"/>
    </xf>
    <xf numFmtId="183" fontId="7" fillId="0" borderId="21" xfId="17" applyNumberFormat="1" applyFont="1" applyBorder="1" applyAlignment="1">
      <alignment horizontal="right" vertical="center"/>
    </xf>
    <xf numFmtId="183" fontId="7" fillId="0" borderId="0" xfId="17" applyNumberFormat="1" applyFont="1" applyBorder="1" applyAlignment="1">
      <alignment horizontal="right" vertical="center"/>
    </xf>
    <xf numFmtId="183" fontId="7" fillId="0" borderId="3" xfId="17" applyNumberFormat="1" applyFont="1" applyBorder="1" applyAlignment="1">
      <alignment horizontal="right" vertical="center"/>
    </xf>
    <xf numFmtId="183" fontId="7" fillId="0" borderId="4" xfId="17" applyNumberFormat="1" applyFont="1" applyBorder="1" applyAlignment="1">
      <alignment horizontal="right" vertical="center"/>
    </xf>
    <xf numFmtId="183" fontId="7" fillId="0" borderId="8" xfId="17" applyNumberFormat="1" applyFont="1" applyBorder="1" applyAlignment="1">
      <alignment horizontal="right" vertical="center"/>
    </xf>
    <xf numFmtId="183" fontId="7" fillId="0" borderId="13" xfId="17" applyNumberFormat="1" applyFont="1" applyBorder="1" applyAlignment="1">
      <alignment horizontal="right" vertical="center"/>
    </xf>
    <xf numFmtId="184" fontId="7" fillId="0" borderId="14" xfId="17" applyNumberFormat="1" applyFont="1" applyBorder="1" applyAlignment="1">
      <alignment horizontal="right" vertical="center"/>
    </xf>
    <xf numFmtId="184" fontId="7" fillId="0" borderId="17" xfId="17" applyNumberFormat="1" applyFont="1" applyBorder="1" applyAlignment="1">
      <alignment horizontal="right" vertical="center"/>
    </xf>
    <xf numFmtId="184" fontId="7" fillId="0" borderId="18" xfId="17" applyNumberFormat="1" applyFont="1" applyBorder="1" applyAlignment="1">
      <alignment horizontal="right" vertical="center"/>
    </xf>
    <xf numFmtId="184" fontId="7" fillId="0" borderId="21" xfId="17" applyNumberFormat="1" applyFont="1" applyBorder="1" applyAlignment="1">
      <alignment horizontal="right" vertical="center"/>
    </xf>
    <xf numFmtId="184" fontId="7" fillId="0" borderId="0" xfId="17" applyNumberFormat="1" applyFont="1" applyBorder="1" applyAlignment="1">
      <alignment horizontal="right" vertical="center"/>
    </xf>
    <xf numFmtId="184" fontId="7" fillId="0" borderId="3" xfId="17" applyNumberFormat="1" applyFont="1" applyBorder="1" applyAlignment="1">
      <alignment horizontal="right" vertical="center"/>
    </xf>
    <xf numFmtId="184" fontId="7" fillId="0" borderId="13" xfId="17" applyNumberFormat="1" applyFont="1" applyBorder="1" applyAlignment="1">
      <alignment horizontal="right" vertical="center"/>
    </xf>
    <xf numFmtId="184" fontId="7" fillId="0" borderId="16" xfId="17" applyNumberFormat="1" applyFont="1" applyBorder="1" applyAlignment="1">
      <alignment horizontal="right" vertical="center"/>
    </xf>
    <xf numFmtId="184" fontId="7" fillId="0" borderId="20" xfId="17" applyNumberFormat="1" applyFont="1" applyBorder="1" applyAlignment="1">
      <alignment horizontal="right" vertical="center"/>
    </xf>
    <xf numFmtId="184" fontId="7" fillId="0" borderId="22" xfId="17" applyNumberFormat="1" applyFont="1" applyBorder="1" applyAlignment="1">
      <alignment horizontal="right" vertical="center"/>
    </xf>
    <xf numFmtId="184" fontId="7" fillId="0" borderId="8" xfId="17" applyNumberFormat="1" applyFont="1" applyBorder="1" applyAlignment="1">
      <alignment horizontal="right" vertical="center"/>
    </xf>
    <xf numFmtId="184" fontId="7" fillId="0" borderId="15" xfId="17" applyNumberFormat="1" applyFont="1" applyBorder="1" applyAlignment="1">
      <alignment horizontal="right" vertical="center"/>
    </xf>
    <xf numFmtId="184" fontId="7" fillId="0" borderId="19" xfId="17" applyNumberFormat="1" applyFont="1" applyBorder="1" applyAlignment="1">
      <alignment horizontal="right" vertical="center"/>
    </xf>
    <xf numFmtId="184" fontId="7" fillId="0" borderId="23" xfId="17" applyNumberFormat="1" applyFont="1" applyBorder="1" applyAlignment="1">
      <alignment horizontal="right" vertical="center"/>
    </xf>
    <xf numFmtId="184" fontId="7" fillId="0" borderId="4" xfId="17" applyNumberFormat="1" applyFont="1" applyBorder="1" applyAlignment="1">
      <alignment horizontal="right" vertical="center"/>
    </xf>
    <xf numFmtId="180" fontId="6" fillId="0" borderId="17" xfId="17" applyNumberFormat="1" applyFont="1" applyBorder="1" applyAlignment="1">
      <alignment horizontal="right" vertical="center"/>
    </xf>
    <xf numFmtId="180" fontId="6" fillId="0" borderId="21" xfId="17" applyNumberFormat="1" applyFont="1" applyBorder="1" applyAlignment="1">
      <alignment horizontal="right" vertical="center"/>
    </xf>
    <xf numFmtId="0" fontId="6" fillId="2" borderId="24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180" fontId="6" fillId="0" borderId="14" xfId="17" applyNumberFormat="1" applyFont="1" applyBorder="1" applyAlignment="1">
      <alignment horizontal="right" vertical="center"/>
    </xf>
    <xf numFmtId="180" fontId="6" fillId="0" borderId="18" xfId="17" applyNumberFormat="1" applyFont="1" applyBorder="1" applyAlignment="1">
      <alignment horizontal="right" vertical="center"/>
    </xf>
    <xf numFmtId="180" fontId="6" fillId="0" borderId="15" xfId="17" applyNumberFormat="1" applyFont="1" applyBorder="1" applyAlignment="1">
      <alignment horizontal="right" vertical="center"/>
    </xf>
    <xf numFmtId="180" fontId="6" fillId="0" borderId="19" xfId="17" applyNumberFormat="1" applyFont="1" applyBorder="1" applyAlignment="1">
      <alignment horizontal="right" vertical="center"/>
    </xf>
    <xf numFmtId="180" fontId="6" fillId="0" borderId="16" xfId="17" applyNumberFormat="1" applyFont="1" applyBorder="1" applyAlignment="1">
      <alignment horizontal="right" vertical="center"/>
    </xf>
    <xf numFmtId="180" fontId="6" fillId="0" borderId="20" xfId="17" applyNumberFormat="1" applyFont="1" applyBorder="1" applyAlignment="1">
      <alignment horizontal="right" vertical="center"/>
    </xf>
    <xf numFmtId="190" fontId="7" fillId="0" borderId="30" xfId="17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31" xfId="0" applyFont="1" applyBorder="1" applyAlignment="1" quotePrefix="1">
      <alignment vertical="center"/>
    </xf>
    <xf numFmtId="0" fontId="10" fillId="0" borderId="31" xfId="0" applyFont="1" applyBorder="1" applyAlignment="1">
      <alignment vertical="center"/>
    </xf>
    <xf numFmtId="0" fontId="6" fillId="2" borderId="32" xfId="0" applyFont="1" applyFill="1" applyBorder="1" applyAlignment="1" quotePrefix="1">
      <alignment horizontal="center" vertical="center"/>
    </xf>
    <xf numFmtId="0" fontId="6" fillId="2" borderId="33" xfId="0" applyFont="1" applyFill="1" applyBorder="1" applyAlignment="1" quotePrefix="1">
      <alignment horizontal="center" vertical="center"/>
    </xf>
    <xf numFmtId="0" fontId="6" fillId="2" borderId="34" xfId="0" applyFont="1" applyFill="1" applyBorder="1" applyAlignment="1" quotePrefix="1">
      <alignment horizontal="center" vertical="center"/>
    </xf>
    <xf numFmtId="0" fontId="6" fillId="2" borderId="35" xfId="0" applyFont="1" applyFill="1" applyBorder="1" applyAlignment="1" quotePrefix="1">
      <alignment horizontal="center" vertical="center"/>
    </xf>
    <xf numFmtId="0" fontId="6" fillId="2" borderId="36" xfId="0" applyFont="1" applyFill="1" applyBorder="1" applyAlignment="1" quotePrefix="1">
      <alignment horizontal="center" vertical="center"/>
    </xf>
    <xf numFmtId="0" fontId="6" fillId="2" borderId="37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zoomScale="75" zoomScaleNormal="75" workbookViewId="0" topLeftCell="A1">
      <selection activeCell="J20" sqref="J20"/>
    </sheetView>
  </sheetViews>
  <sheetFormatPr defaultColWidth="9.00390625" defaultRowHeight="18" customHeight="1"/>
  <cols>
    <col min="1" max="1" width="2.375" style="1" customWidth="1"/>
    <col min="2" max="2" width="11.875" style="1" customWidth="1"/>
    <col min="3" max="7" width="10.625" style="1" customWidth="1"/>
    <col min="8" max="8" width="1.625" style="1" customWidth="1"/>
    <col min="9" max="9" width="2.25390625" style="1" customWidth="1"/>
    <col min="10" max="10" width="11.625" style="1" customWidth="1"/>
    <col min="11" max="15" width="10.625" style="1" customWidth="1"/>
    <col min="16" max="16384" width="8.75390625" style="1" customWidth="1"/>
  </cols>
  <sheetData>
    <row r="1" ht="19.5" customHeight="1">
      <c r="A1" s="69" t="s">
        <v>5</v>
      </c>
    </row>
    <row r="2" ht="19.5" customHeight="1"/>
    <row r="3" spans="2:15" ht="22.5" customHeight="1" thickBot="1">
      <c r="B3" s="70" t="s">
        <v>34</v>
      </c>
      <c r="C3" s="71"/>
      <c r="D3" s="71"/>
      <c r="G3" s="5" t="s">
        <v>2</v>
      </c>
      <c r="J3" s="70" t="s">
        <v>35</v>
      </c>
      <c r="K3" s="71"/>
      <c r="L3" s="71"/>
      <c r="O3" s="5" t="s">
        <v>2</v>
      </c>
    </row>
    <row r="4" spans="1:15" ht="22.5" customHeight="1" thickBot="1">
      <c r="A4" s="56"/>
      <c r="B4" s="51" t="s">
        <v>21</v>
      </c>
      <c r="C4" s="52" t="s">
        <v>3</v>
      </c>
      <c r="D4" s="53" t="s">
        <v>6</v>
      </c>
      <c r="E4" s="54" t="s">
        <v>7</v>
      </c>
      <c r="F4" s="53" t="s">
        <v>8</v>
      </c>
      <c r="G4" s="55" t="s">
        <v>1</v>
      </c>
      <c r="I4" s="61"/>
      <c r="J4" s="60" t="s">
        <v>22</v>
      </c>
      <c r="K4" s="52" t="s">
        <v>3</v>
      </c>
      <c r="L4" s="53" t="s">
        <v>6</v>
      </c>
      <c r="M4" s="54" t="s">
        <v>7</v>
      </c>
      <c r="N4" s="53" t="s">
        <v>8</v>
      </c>
      <c r="O4" s="55" t="s">
        <v>1</v>
      </c>
    </row>
    <row r="5" spans="1:15" ht="22.5" customHeight="1">
      <c r="A5" s="76" t="s">
        <v>23</v>
      </c>
      <c r="B5" s="77"/>
      <c r="C5" s="68">
        <v>9859469</v>
      </c>
      <c r="D5" s="64">
        <v>10593343.846</v>
      </c>
      <c r="E5" s="66">
        <v>6311253.569</v>
      </c>
      <c r="F5" s="64">
        <v>6276363.505</v>
      </c>
      <c r="G5" s="49">
        <v>40400067</v>
      </c>
      <c r="I5" s="72" t="s">
        <v>23</v>
      </c>
      <c r="J5" s="73"/>
      <c r="K5" s="62">
        <v>7454139</v>
      </c>
      <c r="L5" s="64">
        <v>10380199.436</v>
      </c>
      <c r="M5" s="66">
        <v>4022629.311</v>
      </c>
      <c r="N5" s="64">
        <v>4613384.671</v>
      </c>
      <c r="O5" s="49">
        <v>31563942</v>
      </c>
    </row>
    <row r="6" spans="1:15" ht="22.5" customHeight="1">
      <c r="A6" s="57"/>
      <c r="B6" s="58" t="s">
        <v>28</v>
      </c>
      <c r="C6" s="62">
        <v>3234742</v>
      </c>
      <c r="D6" s="64">
        <v>2855540.901</v>
      </c>
      <c r="E6" s="66">
        <v>2057395.324</v>
      </c>
      <c r="F6" s="64">
        <v>2221271.7</v>
      </c>
      <c r="G6" s="49">
        <v>12838998</v>
      </c>
      <c r="I6" s="57"/>
      <c r="J6" s="58" t="s">
        <v>28</v>
      </c>
      <c r="K6" s="62">
        <v>4390980</v>
      </c>
      <c r="L6" s="64">
        <v>5300410.461</v>
      </c>
      <c r="M6" s="66">
        <v>1542128.845</v>
      </c>
      <c r="N6" s="64">
        <v>2009167.934</v>
      </c>
      <c r="O6" s="49">
        <v>15035468</v>
      </c>
    </row>
    <row r="7" spans="1:15" ht="22.5" customHeight="1">
      <c r="A7" s="57"/>
      <c r="B7" s="58" t="s">
        <v>32</v>
      </c>
      <c r="C7" s="62">
        <v>285156</v>
      </c>
      <c r="D7" s="64">
        <v>123280.893</v>
      </c>
      <c r="E7" s="66">
        <v>261824.111</v>
      </c>
      <c r="F7" s="64">
        <v>259292.483</v>
      </c>
      <c r="G7" s="49">
        <v>1064505</v>
      </c>
      <c r="I7" s="57"/>
      <c r="J7" s="58" t="s">
        <v>32</v>
      </c>
      <c r="K7" s="62">
        <v>583354</v>
      </c>
      <c r="L7" s="64">
        <v>292143.489</v>
      </c>
      <c r="M7" s="66">
        <v>435703.145</v>
      </c>
      <c r="N7" s="64">
        <v>707656.24</v>
      </c>
      <c r="O7" s="49">
        <v>3116644</v>
      </c>
    </row>
    <row r="8" spans="1:15" ht="22.5" customHeight="1">
      <c r="A8" s="57"/>
      <c r="B8" s="58" t="s">
        <v>30</v>
      </c>
      <c r="C8" s="62">
        <v>1397621</v>
      </c>
      <c r="D8" s="64">
        <v>1476055.091</v>
      </c>
      <c r="E8" s="66">
        <v>876979.148</v>
      </c>
      <c r="F8" s="64">
        <v>672442.052</v>
      </c>
      <c r="G8" s="49">
        <v>6384033</v>
      </c>
      <c r="I8" s="57"/>
      <c r="J8" s="58" t="s">
        <v>30</v>
      </c>
      <c r="K8" s="62">
        <v>553341</v>
      </c>
      <c r="L8" s="64">
        <v>935521.597</v>
      </c>
      <c r="M8" s="66">
        <v>415752.09</v>
      </c>
      <c r="N8" s="64">
        <v>440012.594</v>
      </c>
      <c r="O8" s="49">
        <v>3209558</v>
      </c>
    </row>
    <row r="9" spans="1:15" ht="22.5" customHeight="1">
      <c r="A9" s="57"/>
      <c r="B9" s="58" t="s">
        <v>29</v>
      </c>
      <c r="C9" s="62">
        <v>1323445</v>
      </c>
      <c r="D9" s="64">
        <v>1697154.2</v>
      </c>
      <c r="E9" s="66">
        <v>751067.588</v>
      </c>
      <c r="F9" s="64">
        <v>613142.351</v>
      </c>
      <c r="G9" s="49">
        <v>5274350</v>
      </c>
      <c r="I9" s="57"/>
      <c r="J9" s="58" t="s">
        <v>29</v>
      </c>
      <c r="K9" s="62">
        <v>468998</v>
      </c>
      <c r="L9" s="64">
        <v>1051769.306</v>
      </c>
      <c r="M9" s="66">
        <v>172212.089</v>
      </c>
      <c r="N9" s="64">
        <v>400378.849</v>
      </c>
      <c r="O9" s="49">
        <v>2334484</v>
      </c>
    </row>
    <row r="10" spans="1:15" ht="22.5" customHeight="1">
      <c r="A10" s="59"/>
      <c r="B10" s="58" t="s">
        <v>33</v>
      </c>
      <c r="C10" s="62">
        <v>604504</v>
      </c>
      <c r="D10" s="64">
        <v>701955.383</v>
      </c>
      <c r="E10" s="66">
        <v>575940.355</v>
      </c>
      <c r="F10" s="64">
        <v>721405.387</v>
      </c>
      <c r="G10" s="49">
        <v>3009336</v>
      </c>
      <c r="I10" s="59"/>
      <c r="J10" s="58" t="s">
        <v>33</v>
      </c>
      <c r="K10" s="62">
        <v>420607</v>
      </c>
      <c r="L10" s="64">
        <v>791661.039</v>
      </c>
      <c r="M10" s="66">
        <v>248745.84</v>
      </c>
      <c r="N10" s="64">
        <v>439760.76</v>
      </c>
      <c r="O10" s="49">
        <v>2153625</v>
      </c>
    </row>
    <row r="11" spans="1:15" ht="22.5" customHeight="1">
      <c r="A11" s="74" t="s">
        <v>9</v>
      </c>
      <c r="B11" s="75"/>
      <c r="C11" s="63">
        <v>263509</v>
      </c>
      <c r="D11" s="65">
        <v>170184.193</v>
      </c>
      <c r="E11" s="67">
        <v>550976.402</v>
      </c>
      <c r="F11" s="65">
        <v>740657.789</v>
      </c>
      <c r="G11" s="50">
        <v>2104092</v>
      </c>
      <c r="I11" s="74" t="s">
        <v>9</v>
      </c>
      <c r="J11" s="75"/>
      <c r="K11" s="63">
        <v>651170</v>
      </c>
      <c r="L11" s="65">
        <v>251362.644</v>
      </c>
      <c r="M11" s="67">
        <v>1217001.502</v>
      </c>
      <c r="N11" s="65">
        <v>387902.572</v>
      </c>
      <c r="O11" s="50">
        <v>4188555</v>
      </c>
    </row>
    <row r="12" spans="1:15" ht="22.5" customHeight="1">
      <c r="A12" s="74" t="s">
        <v>10</v>
      </c>
      <c r="B12" s="75"/>
      <c r="C12" s="63">
        <v>2524181</v>
      </c>
      <c r="D12" s="65">
        <v>3951317.405</v>
      </c>
      <c r="E12" s="67">
        <v>2967538.41</v>
      </c>
      <c r="F12" s="65">
        <v>6801419.384</v>
      </c>
      <c r="G12" s="50">
        <v>18134732</v>
      </c>
      <c r="I12" s="74" t="s">
        <v>10</v>
      </c>
      <c r="J12" s="75"/>
      <c r="K12" s="63">
        <v>1289925</v>
      </c>
      <c r="L12" s="65">
        <v>4837733.4</v>
      </c>
      <c r="M12" s="67">
        <v>1315750.778</v>
      </c>
      <c r="N12" s="65">
        <v>972545.459</v>
      </c>
      <c r="O12" s="50">
        <v>9530363</v>
      </c>
    </row>
    <row r="13" spans="1:15" ht="22.5" customHeight="1">
      <c r="A13" s="74" t="s">
        <v>11</v>
      </c>
      <c r="B13" s="75"/>
      <c r="C13" s="63">
        <v>582627</v>
      </c>
      <c r="D13" s="65">
        <v>301844.353</v>
      </c>
      <c r="E13" s="67">
        <v>831194.579</v>
      </c>
      <c r="F13" s="65">
        <v>1180524.09</v>
      </c>
      <c r="G13" s="50">
        <v>4130422</v>
      </c>
      <c r="I13" s="74" t="s">
        <v>11</v>
      </c>
      <c r="J13" s="75"/>
      <c r="K13" s="63">
        <v>354632</v>
      </c>
      <c r="L13" s="65">
        <v>462533.581</v>
      </c>
      <c r="M13" s="67">
        <v>696710.65</v>
      </c>
      <c r="N13" s="65">
        <v>307638.992</v>
      </c>
      <c r="O13" s="50">
        <v>2841608</v>
      </c>
    </row>
    <row r="14" spans="1:15" ht="22.5" customHeight="1">
      <c r="A14" s="74" t="s">
        <v>12</v>
      </c>
      <c r="B14" s="75"/>
      <c r="C14" s="63">
        <v>2276467</v>
      </c>
      <c r="D14" s="65">
        <v>3273338.501</v>
      </c>
      <c r="E14" s="67">
        <v>1493427.706</v>
      </c>
      <c r="F14" s="65">
        <v>3639412.787</v>
      </c>
      <c r="G14" s="50">
        <v>12329110</v>
      </c>
      <c r="I14" s="74" t="s">
        <v>12</v>
      </c>
      <c r="J14" s="75"/>
      <c r="K14" s="63">
        <v>1734052</v>
      </c>
      <c r="L14" s="65">
        <v>4106813.327</v>
      </c>
      <c r="M14" s="67">
        <v>957142.071</v>
      </c>
      <c r="N14" s="65">
        <v>993446.693</v>
      </c>
      <c r="O14" s="50">
        <v>8298588</v>
      </c>
    </row>
    <row r="15" spans="1:15" ht="22.5" customHeight="1">
      <c r="A15" s="74" t="s">
        <v>13</v>
      </c>
      <c r="B15" s="75"/>
      <c r="C15" s="6">
        <v>462298</v>
      </c>
      <c r="D15" s="65">
        <v>291008.466</v>
      </c>
      <c r="E15" s="67">
        <v>291196.169</v>
      </c>
      <c r="F15" s="65">
        <v>880594.1</v>
      </c>
      <c r="G15" s="50">
        <v>2388933</v>
      </c>
      <c r="I15" s="74" t="s">
        <v>13</v>
      </c>
      <c r="J15" s="75"/>
      <c r="K15" s="6">
        <v>224079</v>
      </c>
      <c r="L15" s="65">
        <v>236708.398</v>
      </c>
      <c r="M15" s="67">
        <v>523634.388</v>
      </c>
      <c r="N15" s="65">
        <v>229811.308</v>
      </c>
      <c r="O15" s="50">
        <v>1602479</v>
      </c>
    </row>
    <row r="16" spans="1:15" ht="22.5" customHeight="1">
      <c r="A16" s="74" t="s">
        <v>14</v>
      </c>
      <c r="B16" s="75"/>
      <c r="C16" s="63">
        <v>538465</v>
      </c>
      <c r="D16" s="65">
        <v>147193.126</v>
      </c>
      <c r="E16" s="67">
        <v>831025.829</v>
      </c>
      <c r="F16" s="65">
        <v>1163619.982</v>
      </c>
      <c r="G16" s="50">
        <v>3077997</v>
      </c>
      <c r="I16" s="74" t="s">
        <v>14</v>
      </c>
      <c r="J16" s="75"/>
      <c r="K16" s="63">
        <v>1153589</v>
      </c>
      <c r="L16" s="65">
        <v>175109.291</v>
      </c>
      <c r="M16" s="67">
        <v>5004772.257</v>
      </c>
      <c r="N16" s="65">
        <v>1947130.499</v>
      </c>
      <c r="O16" s="50">
        <v>13369923</v>
      </c>
    </row>
    <row r="17" spans="1:15" ht="22.5" customHeight="1">
      <c r="A17" s="74" t="s">
        <v>24</v>
      </c>
      <c r="B17" s="75"/>
      <c r="C17" s="63">
        <v>160985</v>
      </c>
      <c r="D17" s="65">
        <v>46913.695</v>
      </c>
      <c r="E17" s="67">
        <v>417960.777</v>
      </c>
      <c r="F17" s="65">
        <v>501378.872</v>
      </c>
      <c r="G17" s="50">
        <v>1365498</v>
      </c>
      <c r="I17" s="74" t="s">
        <v>24</v>
      </c>
      <c r="J17" s="75"/>
      <c r="K17" s="63">
        <v>200483</v>
      </c>
      <c r="L17" s="65">
        <v>531757.587</v>
      </c>
      <c r="M17" s="67">
        <v>412422.764</v>
      </c>
      <c r="N17" s="65">
        <v>184999.399</v>
      </c>
      <c r="O17" s="50">
        <v>1736147</v>
      </c>
    </row>
    <row r="18" spans="1:15" ht="22.5" customHeight="1" thickBot="1">
      <c r="A18" s="78" t="s">
        <v>0</v>
      </c>
      <c r="B18" s="79"/>
      <c r="C18" s="7">
        <v>16668001</v>
      </c>
      <c r="D18" s="8">
        <v>18775143.585</v>
      </c>
      <c r="E18" s="14">
        <v>13695159.427</v>
      </c>
      <c r="F18" s="8">
        <v>21183970.509</v>
      </c>
      <c r="G18" s="19">
        <v>83931438</v>
      </c>
      <c r="I18" s="78" t="s">
        <v>0</v>
      </c>
      <c r="J18" s="79"/>
      <c r="K18" s="7">
        <v>13062750</v>
      </c>
      <c r="L18" s="8">
        <v>20982217.664</v>
      </c>
      <c r="M18" s="14">
        <v>14153254.254</v>
      </c>
      <c r="N18" s="8">
        <v>9637265.413</v>
      </c>
      <c r="O18" s="19">
        <v>73135920</v>
      </c>
    </row>
    <row r="19" spans="2:15" ht="22.5" customHeight="1">
      <c r="B19" s="9" t="s">
        <v>31</v>
      </c>
      <c r="G19" s="2"/>
      <c r="O19" s="2" t="s">
        <v>36</v>
      </c>
    </row>
    <row r="20" spans="2:3" ht="19.5" customHeight="1">
      <c r="B20" s="9"/>
      <c r="C20" s="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>
      <c r="B48" s="1" t="s">
        <v>25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spans="2:15" ht="19.5" customHeight="1">
      <c r="B58" s="9" t="s">
        <v>4</v>
      </c>
      <c r="C58" s="9"/>
      <c r="D58" s="9"/>
      <c r="E58" s="9"/>
      <c r="F58" s="9"/>
      <c r="G58" s="9"/>
      <c r="J58" s="9" t="s">
        <v>4</v>
      </c>
      <c r="K58" s="9"/>
      <c r="L58" s="9"/>
      <c r="M58" s="9"/>
      <c r="N58" s="9"/>
      <c r="O58" s="9"/>
    </row>
    <row r="59" spans="2:15" ht="19.5" customHeight="1" thickBot="1">
      <c r="B59" s="3" t="s">
        <v>0</v>
      </c>
      <c r="C59" s="8">
        <f>+C18-C5-C11-C12-C13-C14-C15-C16-C17</f>
        <v>0</v>
      </c>
      <c r="D59" s="8">
        <f>+D18-D5-D11-D12-D13-D14-D15-D16-D17</f>
        <v>0</v>
      </c>
      <c r="E59" s="8">
        <f>+E18-E5-E11-E12-E13-E14-E15-E16-E17</f>
        <v>585.9859999992186</v>
      </c>
      <c r="F59" s="8">
        <f>+F18-F5-F11-F12-F13-F14-F15-F16-F17</f>
        <v>0</v>
      </c>
      <c r="G59" s="8">
        <f>+G18-G5-G11-G12-G13-G14-G15-G16-G17</f>
        <v>587</v>
      </c>
      <c r="J59" s="3" t="s">
        <v>0</v>
      </c>
      <c r="K59" s="8">
        <f>+K18-K5-K11-K12-K13-K14-K15-K16-K17</f>
        <v>681</v>
      </c>
      <c r="L59" s="8">
        <f>+L18-L5-L11-L12-L13-L14-L15-L16-L17</f>
        <v>0</v>
      </c>
      <c r="M59" s="8">
        <f>+M18-M5-M11-M12-M13-M14-M15-M16-M17</f>
        <v>3190.5329999992973</v>
      </c>
      <c r="N59" s="8">
        <f>+N18-N5-N11-N12-N13-N14-N15-N16-N17</f>
        <v>405.8200000007346</v>
      </c>
      <c r="O59" s="8">
        <f>+O18-O5-O11-O12-O13-O14-O15-O16-O17</f>
        <v>4315</v>
      </c>
    </row>
    <row r="60" ht="19.5" customHeight="1"/>
    <row r="61" ht="19.5" customHeight="1">
      <c r="B61" s="1" t="s">
        <v>16</v>
      </c>
    </row>
    <row r="62" spans="2:15" ht="19.5" customHeight="1" thickBot="1">
      <c r="B62" s="10" t="s">
        <v>17</v>
      </c>
      <c r="G62" s="2" t="s">
        <v>18</v>
      </c>
      <c r="J62" s="10" t="s">
        <v>17</v>
      </c>
      <c r="O62" s="2" t="s">
        <v>18</v>
      </c>
    </row>
    <row r="63" spans="2:15" ht="19.5" customHeight="1" thickBot="1">
      <c r="B63" s="11" t="s">
        <v>26</v>
      </c>
      <c r="C63" s="12" t="s">
        <v>3</v>
      </c>
      <c r="D63" s="16" t="s">
        <v>6</v>
      </c>
      <c r="E63" s="16" t="s">
        <v>7</v>
      </c>
      <c r="F63" s="15" t="s">
        <v>8</v>
      </c>
      <c r="G63" s="13" t="s">
        <v>1</v>
      </c>
      <c r="J63" s="11" t="s">
        <v>22</v>
      </c>
      <c r="K63" s="12" t="s">
        <v>3</v>
      </c>
      <c r="L63" s="16" t="s">
        <v>6</v>
      </c>
      <c r="M63" s="16" t="s">
        <v>7</v>
      </c>
      <c r="N63" s="15" t="s">
        <v>8</v>
      </c>
      <c r="O63" s="13" t="s">
        <v>1</v>
      </c>
    </row>
    <row r="64" spans="2:15" ht="19.5" customHeight="1">
      <c r="B64" s="17" t="s">
        <v>23</v>
      </c>
      <c r="C64" s="34">
        <f aca="true" t="shared" si="0" ref="C64:G72">+C77</f>
        <v>59.152078284612536</v>
      </c>
      <c r="D64" s="41">
        <f t="shared" si="0"/>
        <v>56.422172208916294</v>
      </c>
      <c r="E64" s="41">
        <f t="shared" si="0"/>
        <v>46.08382693637992</v>
      </c>
      <c r="F64" s="45">
        <f t="shared" si="0"/>
        <v>29.627890117829846</v>
      </c>
      <c r="G64" s="35">
        <f t="shared" si="0"/>
        <v>48.134606010205616</v>
      </c>
      <c r="J64" s="17" t="s">
        <v>23</v>
      </c>
      <c r="K64" s="34">
        <f aca="true" t="shared" si="1" ref="K64:O72">+K77</f>
        <v>57.06408681173566</v>
      </c>
      <c r="L64" s="41">
        <f t="shared" si="1"/>
        <v>49.471412422766484</v>
      </c>
      <c r="M64" s="41">
        <f t="shared" si="1"/>
        <v>28.42193914422983</v>
      </c>
      <c r="N64" s="45">
        <f t="shared" si="1"/>
        <v>47.87026685782531</v>
      </c>
      <c r="O64" s="35">
        <f t="shared" si="1"/>
        <v>43.15792021212012</v>
      </c>
    </row>
    <row r="65" spans="2:15" ht="19.5" customHeight="1">
      <c r="B65" s="18" t="s">
        <v>9</v>
      </c>
      <c r="C65" s="36">
        <f t="shared" si="0"/>
        <v>1.5809274309498782</v>
      </c>
      <c r="D65" s="42">
        <f t="shared" si="0"/>
        <v>0.9064335099730744</v>
      </c>
      <c r="E65" s="42">
        <f t="shared" si="0"/>
        <v>4.023147046494036</v>
      </c>
      <c r="F65" s="46">
        <f t="shared" si="0"/>
        <v>3.496312406049338</v>
      </c>
      <c r="G65" s="37">
        <f t="shared" si="0"/>
        <v>2.5069176105382587</v>
      </c>
      <c r="J65" s="18" t="s">
        <v>9</v>
      </c>
      <c r="K65" s="36">
        <f t="shared" si="1"/>
        <v>4.984938087309334</v>
      </c>
      <c r="L65" s="42">
        <f t="shared" si="1"/>
        <v>1.197979393909694</v>
      </c>
      <c r="M65" s="42">
        <f t="shared" si="1"/>
        <v>8.598739767965734</v>
      </c>
      <c r="N65" s="46">
        <f t="shared" si="1"/>
        <v>4.025027384601719</v>
      </c>
      <c r="O65" s="37">
        <f t="shared" si="1"/>
        <v>5.727083217111373</v>
      </c>
    </row>
    <row r="66" spans="2:15" ht="19.5" customHeight="1">
      <c r="B66" s="18" t="s">
        <v>10</v>
      </c>
      <c r="C66" s="36">
        <f t="shared" si="0"/>
        <v>15.143873581481067</v>
      </c>
      <c r="D66" s="42">
        <f t="shared" si="0"/>
        <v>21.045471035208596</v>
      </c>
      <c r="E66" s="42">
        <f t="shared" si="0"/>
        <v>21.668520368952404</v>
      </c>
      <c r="F66" s="46">
        <f t="shared" si="0"/>
        <v>32.10644284606807</v>
      </c>
      <c r="G66" s="37">
        <f t="shared" si="0"/>
        <v>21.60660228411671</v>
      </c>
      <c r="J66" s="18" t="s">
        <v>10</v>
      </c>
      <c r="K66" s="36">
        <f t="shared" si="1"/>
        <v>9.874834931388873</v>
      </c>
      <c r="L66" s="42">
        <f t="shared" si="1"/>
        <v>23.056349321455595</v>
      </c>
      <c r="M66" s="42">
        <f t="shared" si="1"/>
        <v>9.296454047860701</v>
      </c>
      <c r="N66" s="46">
        <f t="shared" si="1"/>
        <v>10.091508507051222</v>
      </c>
      <c r="O66" s="37">
        <f t="shared" si="1"/>
        <v>13.031029075726401</v>
      </c>
    </row>
    <row r="67" spans="2:15" ht="19.5" customHeight="1">
      <c r="B67" s="18" t="s">
        <v>11</v>
      </c>
      <c r="C67" s="36">
        <f t="shared" si="0"/>
        <v>3.495482151698935</v>
      </c>
      <c r="D67" s="42">
        <f t="shared" si="0"/>
        <v>1.607680663710887</v>
      </c>
      <c r="E67" s="42">
        <f t="shared" si="0"/>
        <v>6.069258145044302</v>
      </c>
      <c r="F67" s="46">
        <f t="shared" si="0"/>
        <v>5.572723439633071</v>
      </c>
      <c r="G67" s="37">
        <f t="shared" si="0"/>
        <v>4.921185789763307</v>
      </c>
      <c r="J67" s="18" t="s">
        <v>11</v>
      </c>
      <c r="K67" s="36">
        <f t="shared" si="1"/>
        <v>2.714834165853285</v>
      </c>
      <c r="L67" s="42">
        <f t="shared" si="1"/>
        <v>2.204407505473488</v>
      </c>
      <c r="M67" s="42">
        <f t="shared" si="1"/>
        <v>4.922618060105118</v>
      </c>
      <c r="N67" s="46">
        <f t="shared" si="1"/>
        <v>3.1921813794296505</v>
      </c>
      <c r="O67" s="37">
        <f t="shared" si="1"/>
        <v>3.8853794414564007</v>
      </c>
    </row>
    <row r="68" spans="2:15" ht="19.5" customHeight="1">
      <c r="B68" s="18" t="s">
        <v>12</v>
      </c>
      <c r="C68" s="36">
        <f t="shared" si="0"/>
        <v>13.657708563852378</v>
      </c>
      <c r="D68" s="42">
        <f t="shared" si="0"/>
        <v>17.434425926921612</v>
      </c>
      <c r="E68" s="42">
        <f t="shared" si="0"/>
        <v>10.904785110100347</v>
      </c>
      <c r="F68" s="46">
        <f t="shared" si="0"/>
        <v>17.18003140843591</v>
      </c>
      <c r="G68" s="37">
        <f t="shared" si="0"/>
        <v>14.68950168588795</v>
      </c>
      <c r="J68" s="18" t="s">
        <v>12</v>
      </c>
      <c r="K68" s="36">
        <f t="shared" si="1"/>
        <v>13.274785171575664</v>
      </c>
      <c r="L68" s="42">
        <f t="shared" si="1"/>
        <v>19.572827776189825</v>
      </c>
      <c r="M68" s="42">
        <f t="shared" si="1"/>
        <v>6.762699615386984</v>
      </c>
      <c r="N68" s="46">
        <f t="shared" si="1"/>
        <v>10.308387809470407</v>
      </c>
      <c r="O68" s="37">
        <f t="shared" si="1"/>
        <v>11.346801954497872</v>
      </c>
    </row>
    <row r="69" spans="2:15" ht="19.5" customHeight="1">
      <c r="B69" s="18" t="s">
        <v>13</v>
      </c>
      <c r="C69" s="38">
        <f t="shared" si="0"/>
        <v>2.7735659483101784</v>
      </c>
      <c r="D69" s="43">
        <f t="shared" si="0"/>
        <v>1.5499666603481796</v>
      </c>
      <c r="E69" s="43">
        <f t="shared" si="0"/>
        <v>2.126270749546054</v>
      </c>
      <c r="F69" s="47">
        <f t="shared" si="0"/>
        <v>4.156888811877264</v>
      </c>
      <c r="G69" s="37">
        <f t="shared" si="0"/>
        <v>2.846291040551456</v>
      </c>
      <c r="J69" s="18" t="s">
        <v>13</v>
      </c>
      <c r="K69" s="38">
        <f t="shared" si="1"/>
        <v>1.7154044898662226</v>
      </c>
      <c r="L69" s="43">
        <f t="shared" si="1"/>
        <v>1.1281381300611026</v>
      </c>
      <c r="M69" s="43">
        <f t="shared" si="1"/>
        <v>3.6997455044800747</v>
      </c>
      <c r="N69" s="47">
        <f t="shared" si="1"/>
        <v>2.384611174970864</v>
      </c>
      <c r="O69" s="37">
        <f t="shared" si="1"/>
        <v>2.191097069675202</v>
      </c>
    </row>
    <row r="70" spans="2:15" ht="19.5" customHeight="1">
      <c r="B70" s="18" t="s">
        <v>14</v>
      </c>
      <c r="C70" s="36">
        <f t="shared" si="0"/>
        <v>3.2305313636590256</v>
      </c>
      <c r="D70" s="42">
        <f t="shared" si="0"/>
        <v>0.7839786967999371</v>
      </c>
      <c r="E70" s="42">
        <f t="shared" si="0"/>
        <v>6.068025957855102</v>
      </c>
      <c r="F70" s="46">
        <f t="shared" si="0"/>
        <v>5.492926746218971</v>
      </c>
      <c r="G70" s="37">
        <f t="shared" si="0"/>
        <v>3.667275425449043</v>
      </c>
      <c r="J70" s="18" t="s">
        <v>14</v>
      </c>
      <c r="K70" s="36">
        <f t="shared" si="1"/>
        <v>8.831134332357275</v>
      </c>
      <c r="L70" s="42">
        <f t="shared" si="1"/>
        <v>0.8345604540193183</v>
      </c>
      <c r="M70" s="42">
        <f t="shared" si="1"/>
        <v>35.361282763542164</v>
      </c>
      <c r="N70" s="46">
        <f t="shared" si="1"/>
        <v>20.204180496818697</v>
      </c>
      <c r="O70" s="37">
        <f t="shared" si="1"/>
        <v>18.280925433084043</v>
      </c>
    </row>
    <row r="71" spans="2:15" ht="19.5" customHeight="1">
      <c r="B71" s="18" t="s">
        <v>24</v>
      </c>
      <c r="C71" s="36">
        <f t="shared" si="0"/>
        <v>0.9658326754360046</v>
      </c>
      <c r="D71" s="42">
        <f t="shared" si="0"/>
        <v>0.24987129812141992</v>
      </c>
      <c r="E71" s="42">
        <f t="shared" si="0"/>
        <v>3.051886903747835</v>
      </c>
      <c r="F71" s="46">
        <f t="shared" si="0"/>
        <v>2.366784223887535</v>
      </c>
      <c r="G71" s="37">
        <f t="shared" si="0"/>
        <v>1.6269207731196027</v>
      </c>
      <c r="J71" s="18" t="s">
        <v>24</v>
      </c>
      <c r="K71" s="36">
        <f t="shared" si="1"/>
        <v>1.5347687125605252</v>
      </c>
      <c r="L71" s="42">
        <f t="shared" si="1"/>
        <v>2.53432499612449</v>
      </c>
      <c r="M71" s="42">
        <f t="shared" si="1"/>
        <v>2.9139783444746703</v>
      </c>
      <c r="N71" s="46">
        <f t="shared" si="1"/>
        <v>1.9196254442722798</v>
      </c>
      <c r="O71" s="37">
        <f t="shared" si="1"/>
        <v>2.3738636226904646</v>
      </c>
    </row>
    <row r="72" spans="2:15" ht="19.5" customHeight="1" thickBot="1">
      <c r="B72" s="4" t="s">
        <v>0</v>
      </c>
      <c r="C72" s="39">
        <f t="shared" si="0"/>
        <v>100</v>
      </c>
      <c r="D72" s="44">
        <f t="shared" si="0"/>
        <v>100</v>
      </c>
      <c r="E72" s="44">
        <f t="shared" si="0"/>
        <v>99.99999999999999</v>
      </c>
      <c r="F72" s="48">
        <f t="shared" si="0"/>
        <v>100</v>
      </c>
      <c r="G72" s="40">
        <f t="shared" si="0"/>
        <v>100</v>
      </c>
      <c r="J72" s="4" t="s">
        <v>0</v>
      </c>
      <c r="K72" s="39">
        <f t="shared" si="1"/>
        <v>100</v>
      </c>
      <c r="L72" s="44">
        <f t="shared" si="1"/>
        <v>100</v>
      </c>
      <c r="M72" s="44">
        <f t="shared" si="1"/>
        <v>100</v>
      </c>
      <c r="N72" s="48">
        <f t="shared" si="1"/>
        <v>100</v>
      </c>
      <c r="O72" s="40">
        <f t="shared" si="1"/>
        <v>100</v>
      </c>
    </row>
    <row r="73" spans="7:12" ht="19.5" customHeight="1">
      <c r="G73" s="2"/>
      <c r="L73" s="2"/>
    </row>
    <row r="75" spans="2:15" ht="19.5" customHeight="1" thickBot="1">
      <c r="B75" s="10" t="s">
        <v>17</v>
      </c>
      <c r="G75" s="2" t="s">
        <v>18</v>
      </c>
      <c r="J75" s="10" t="s">
        <v>17</v>
      </c>
      <c r="O75" s="2" t="s">
        <v>18</v>
      </c>
    </row>
    <row r="76" spans="2:15" ht="19.5" customHeight="1" thickBot="1">
      <c r="B76" s="11" t="s">
        <v>26</v>
      </c>
      <c r="C76" s="12" t="s">
        <v>3</v>
      </c>
      <c r="D76" s="15" t="s">
        <v>6</v>
      </c>
      <c r="E76" s="16" t="s">
        <v>7</v>
      </c>
      <c r="F76" s="15" t="s">
        <v>8</v>
      </c>
      <c r="G76" s="13" t="s">
        <v>1</v>
      </c>
      <c r="J76" s="11" t="s">
        <v>22</v>
      </c>
      <c r="K76" s="12" t="s">
        <v>3</v>
      </c>
      <c r="L76" s="15" t="s">
        <v>6</v>
      </c>
      <c r="M76" s="16" t="s">
        <v>7</v>
      </c>
      <c r="N76" s="15" t="s">
        <v>8</v>
      </c>
      <c r="O76" s="13" t="s">
        <v>1</v>
      </c>
    </row>
    <row r="77" spans="2:15" ht="19.5" customHeight="1">
      <c r="B77" s="17" t="s">
        <v>23</v>
      </c>
      <c r="C77" s="21">
        <f>100*C5/C$18</f>
        <v>59.152078284612536</v>
      </c>
      <c r="D77" s="22">
        <f>100*D5/D$18</f>
        <v>56.422172208916294</v>
      </c>
      <c r="E77" s="23">
        <f>100*E5/E$18</f>
        <v>46.08382693637992</v>
      </c>
      <c r="F77" s="22">
        <f>100*F5/F$18</f>
        <v>29.627890117829846</v>
      </c>
      <c r="G77" s="24">
        <f>100*G5/G$18</f>
        <v>48.134606010205616</v>
      </c>
      <c r="J77" s="17" t="s">
        <v>23</v>
      </c>
      <c r="K77" s="21">
        <f>100*K5/K$18</f>
        <v>57.06408681173566</v>
      </c>
      <c r="L77" s="22">
        <f>100*L5/L$18</f>
        <v>49.471412422766484</v>
      </c>
      <c r="M77" s="23">
        <f>100*M5/M$18</f>
        <v>28.42193914422983</v>
      </c>
      <c r="N77" s="22">
        <f>100*N5/N$18</f>
        <v>47.87026685782531</v>
      </c>
      <c r="O77" s="24">
        <f>100*O5/O$18</f>
        <v>43.15792021212012</v>
      </c>
    </row>
    <row r="78" spans="2:15" ht="19.5" customHeight="1">
      <c r="B78" s="18" t="s">
        <v>9</v>
      </c>
      <c r="C78" s="25">
        <f aca="true" t="shared" si="2" ref="C78:G85">100*C11/C$18</f>
        <v>1.5809274309498782</v>
      </c>
      <c r="D78" s="26">
        <f t="shared" si="2"/>
        <v>0.9064335099730744</v>
      </c>
      <c r="E78" s="27">
        <f t="shared" si="2"/>
        <v>4.023147046494036</v>
      </c>
      <c r="F78" s="26">
        <f t="shared" si="2"/>
        <v>3.496312406049338</v>
      </c>
      <c r="G78" s="28">
        <f t="shared" si="2"/>
        <v>2.5069176105382587</v>
      </c>
      <c r="J78" s="18" t="s">
        <v>9</v>
      </c>
      <c r="K78" s="25">
        <f aca="true" t="shared" si="3" ref="K78:O85">100*K11/K$18</f>
        <v>4.984938087309334</v>
      </c>
      <c r="L78" s="26">
        <f t="shared" si="3"/>
        <v>1.197979393909694</v>
      </c>
      <c r="M78" s="27">
        <f t="shared" si="3"/>
        <v>8.598739767965734</v>
      </c>
      <c r="N78" s="26">
        <f t="shared" si="3"/>
        <v>4.025027384601719</v>
      </c>
      <c r="O78" s="28">
        <f t="shared" si="3"/>
        <v>5.727083217111373</v>
      </c>
    </row>
    <row r="79" spans="2:15" ht="19.5" customHeight="1">
      <c r="B79" s="18" t="s">
        <v>10</v>
      </c>
      <c r="C79" s="25">
        <f t="shared" si="2"/>
        <v>15.143873581481067</v>
      </c>
      <c r="D79" s="26">
        <f t="shared" si="2"/>
        <v>21.045471035208596</v>
      </c>
      <c r="E79" s="27">
        <f t="shared" si="2"/>
        <v>21.668520368952404</v>
      </c>
      <c r="F79" s="26">
        <f t="shared" si="2"/>
        <v>32.10644284606807</v>
      </c>
      <c r="G79" s="28">
        <f t="shared" si="2"/>
        <v>21.60660228411671</v>
      </c>
      <c r="J79" s="18" t="s">
        <v>10</v>
      </c>
      <c r="K79" s="25">
        <f t="shared" si="3"/>
        <v>9.874834931388873</v>
      </c>
      <c r="L79" s="26">
        <f t="shared" si="3"/>
        <v>23.056349321455595</v>
      </c>
      <c r="M79" s="27">
        <f t="shared" si="3"/>
        <v>9.296454047860701</v>
      </c>
      <c r="N79" s="26">
        <f t="shared" si="3"/>
        <v>10.091508507051222</v>
      </c>
      <c r="O79" s="28">
        <f t="shared" si="3"/>
        <v>13.031029075726401</v>
      </c>
    </row>
    <row r="80" spans="2:15" ht="19.5" customHeight="1">
      <c r="B80" s="18" t="s">
        <v>11</v>
      </c>
      <c r="C80" s="25">
        <f t="shared" si="2"/>
        <v>3.495482151698935</v>
      </c>
      <c r="D80" s="26">
        <f t="shared" si="2"/>
        <v>1.607680663710887</v>
      </c>
      <c r="E80" s="27">
        <f t="shared" si="2"/>
        <v>6.069258145044302</v>
      </c>
      <c r="F80" s="26">
        <f t="shared" si="2"/>
        <v>5.572723439633071</v>
      </c>
      <c r="G80" s="28">
        <f t="shared" si="2"/>
        <v>4.921185789763307</v>
      </c>
      <c r="J80" s="18" t="s">
        <v>11</v>
      </c>
      <c r="K80" s="25">
        <f t="shared" si="3"/>
        <v>2.714834165853285</v>
      </c>
      <c r="L80" s="26">
        <f t="shared" si="3"/>
        <v>2.204407505473488</v>
      </c>
      <c r="M80" s="27">
        <f t="shared" si="3"/>
        <v>4.922618060105118</v>
      </c>
      <c r="N80" s="26">
        <f t="shared" si="3"/>
        <v>3.1921813794296505</v>
      </c>
      <c r="O80" s="28">
        <f t="shared" si="3"/>
        <v>3.8853794414564007</v>
      </c>
    </row>
    <row r="81" spans="2:15" ht="19.5" customHeight="1">
      <c r="B81" s="18" t="s">
        <v>12</v>
      </c>
      <c r="C81" s="25">
        <f t="shared" si="2"/>
        <v>13.657708563852378</v>
      </c>
      <c r="D81" s="26">
        <f t="shared" si="2"/>
        <v>17.434425926921612</v>
      </c>
      <c r="E81" s="27">
        <f t="shared" si="2"/>
        <v>10.904785110100347</v>
      </c>
      <c r="F81" s="26">
        <f t="shared" si="2"/>
        <v>17.18003140843591</v>
      </c>
      <c r="G81" s="28">
        <f t="shared" si="2"/>
        <v>14.68950168588795</v>
      </c>
      <c r="J81" s="18" t="s">
        <v>12</v>
      </c>
      <c r="K81" s="25">
        <f t="shared" si="3"/>
        <v>13.274785171575664</v>
      </c>
      <c r="L81" s="26">
        <f t="shared" si="3"/>
        <v>19.572827776189825</v>
      </c>
      <c r="M81" s="27">
        <f t="shared" si="3"/>
        <v>6.762699615386984</v>
      </c>
      <c r="N81" s="26">
        <f t="shared" si="3"/>
        <v>10.308387809470407</v>
      </c>
      <c r="O81" s="28">
        <f t="shared" si="3"/>
        <v>11.346801954497872</v>
      </c>
    </row>
    <row r="82" spans="2:15" ht="19.5" customHeight="1">
      <c r="B82" s="18" t="s">
        <v>13</v>
      </c>
      <c r="C82" s="29">
        <f t="shared" si="2"/>
        <v>2.7735659483101784</v>
      </c>
      <c r="D82" s="26">
        <f t="shared" si="2"/>
        <v>1.5499666603481796</v>
      </c>
      <c r="E82" s="27">
        <f t="shared" si="2"/>
        <v>2.126270749546054</v>
      </c>
      <c r="F82" s="26">
        <f t="shared" si="2"/>
        <v>4.156888811877264</v>
      </c>
      <c r="G82" s="28">
        <f t="shared" si="2"/>
        <v>2.846291040551456</v>
      </c>
      <c r="J82" s="18" t="s">
        <v>13</v>
      </c>
      <c r="K82" s="29">
        <f t="shared" si="3"/>
        <v>1.7154044898662226</v>
      </c>
      <c r="L82" s="26">
        <f t="shared" si="3"/>
        <v>1.1281381300611026</v>
      </c>
      <c r="M82" s="27">
        <f t="shared" si="3"/>
        <v>3.6997455044800747</v>
      </c>
      <c r="N82" s="26">
        <f t="shared" si="3"/>
        <v>2.384611174970864</v>
      </c>
      <c r="O82" s="28">
        <f t="shared" si="3"/>
        <v>2.191097069675202</v>
      </c>
    </row>
    <row r="83" spans="2:15" ht="19.5" customHeight="1">
      <c r="B83" s="18" t="s">
        <v>14</v>
      </c>
      <c r="C83" s="25">
        <f t="shared" si="2"/>
        <v>3.2305313636590256</v>
      </c>
      <c r="D83" s="26">
        <f t="shared" si="2"/>
        <v>0.7839786967999371</v>
      </c>
      <c r="E83" s="27">
        <f t="shared" si="2"/>
        <v>6.068025957855102</v>
      </c>
      <c r="F83" s="26">
        <f t="shared" si="2"/>
        <v>5.492926746218971</v>
      </c>
      <c r="G83" s="28">
        <f t="shared" si="2"/>
        <v>3.667275425449043</v>
      </c>
      <c r="J83" s="18" t="s">
        <v>14</v>
      </c>
      <c r="K83" s="25">
        <f t="shared" si="3"/>
        <v>8.831134332357275</v>
      </c>
      <c r="L83" s="26">
        <f t="shared" si="3"/>
        <v>0.8345604540193183</v>
      </c>
      <c r="M83" s="27">
        <f t="shared" si="3"/>
        <v>35.361282763542164</v>
      </c>
      <c r="N83" s="26">
        <f t="shared" si="3"/>
        <v>20.204180496818697</v>
      </c>
      <c r="O83" s="28">
        <f t="shared" si="3"/>
        <v>18.280925433084043</v>
      </c>
    </row>
    <row r="84" spans="2:15" ht="19.5" customHeight="1">
      <c r="B84" s="18" t="s">
        <v>24</v>
      </c>
      <c r="C84" s="25">
        <f t="shared" si="2"/>
        <v>0.9658326754360046</v>
      </c>
      <c r="D84" s="26">
        <f t="shared" si="2"/>
        <v>0.24987129812141992</v>
      </c>
      <c r="E84" s="27">
        <f t="shared" si="2"/>
        <v>3.051886903747835</v>
      </c>
      <c r="F84" s="26">
        <f t="shared" si="2"/>
        <v>2.366784223887535</v>
      </c>
      <c r="G84" s="28">
        <f t="shared" si="2"/>
        <v>1.6269207731196027</v>
      </c>
      <c r="J84" s="18" t="s">
        <v>24</v>
      </c>
      <c r="K84" s="25">
        <f t="shared" si="3"/>
        <v>1.5347687125605252</v>
      </c>
      <c r="L84" s="26">
        <f t="shared" si="3"/>
        <v>2.53432499612449</v>
      </c>
      <c r="M84" s="27">
        <f t="shared" si="3"/>
        <v>2.9139783444746703</v>
      </c>
      <c r="N84" s="26">
        <f t="shared" si="3"/>
        <v>1.9196254442722798</v>
      </c>
      <c r="O84" s="28">
        <f t="shared" si="3"/>
        <v>2.3738636226904646</v>
      </c>
    </row>
    <row r="85" spans="2:15" ht="19.5" customHeight="1" thickBot="1">
      <c r="B85" s="4" t="s">
        <v>0</v>
      </c>
      <c r="C85" s="30">
        <f t="shared" si="2"/>
        <v>100</v>
      </c>
      <c r="D85" s="31">
        <f t="shared" si="2"/>
        <v>100</v>
      </c>
      <c r="E85" s="32">
        <f t="shared" si="2"/>
        <v>99.99999999999999</v>
      </c>
      <c r="F85" s="31">
        <f t="shared" si="2"/>
        <v>100</v>
      </c>
      <c r="G85" s="33">
        <f t="shared" si="2"/>
        <v>100</v>
      </c>
      <c r="J85" s="4" t="s">
        <v>0</v>
      </c>
      <c r="K85" s="30">
        <f t="shared" si="3"/>
        <v>100</v>
      </c>
      <c r="L85" s="31">
        <f t="shared" si="3"/>
        <v>100</v>
      </c>
      <c r="M85" s="32">
        <f t="shared" si="3"/>
        <v>100</v>
      </c>
      <c r="N85" s="31">
        <f t="shared" si="3"/>
        <v>100</v>
      </c>
      <c r="O85" s="33">
        <f t="shared" si="3"/>
        <v>100</v>
      </c>
    </row>
    <row r="86" spans="7:15" ht="19.5" customHeight="1">
      <c r="G86" s="2"/>
      <c r="O86" s="2" t="s">
        <v>15</v>
      </c>
    </row>
    <row r="87" ht="19.5" customHeight="1">
      <c r="B87" s="20" t="s">
        <v>19</v>
      </c>
    </row>
    <row r="88" spans="2:15" ht="19.5" customHeight="1" thickBot="1">
      <c r="B88" s="10" t="s">
        <v>20</v>
      </c>
      <c r="G88" s="2" t="s">
        <v>18</v>
      </c>
      <c r="J88" s="10" t="s">
        <v>20</v>
      </c>
      <c r="O88" s="2" t="s">
        <v>18</v>
      </c>
    </row>
    <row r="89" spans="2:15" ht="19.5" customHeight="1" thickBot="1">
      <c r="B89" s="11" t="s">
        <v>27</v>
      </c>
      <c r="C89" s="12" t="s">
        <v>3</v>
      </c>
      <c r="D89" s="15" t="s">
        <v>6</v>
      </c>
      <c r="E89" s="16" t="s">
        <v>7</v>
      </c>
      <c r="F89" s="15" t="s">
        <v>8</v>
      </c>
      <c r="G89" s="13" t="s">
        <v>1</v>
      </c>
      <c r="J89" s="11" t="s">
        <v>22</v>
      </c>
      <c r="K89" s="12" t="s">
        <v>3</v>
      </c>
      <c r="L89" s="15" t="s">
        <v>6</v>
      </c>
      <c r="M89" s="16" t="s">
        <v>7</v>
      </c>
      <c r="N89" s="15" t="s">
        <v>8</v>
      </c>
      <c r="O89" s="13" t="s">
        <v>1</v>
      </c>
    </row>
    <row r="90" spans="2:15" ht="19.5" customHeight="1">
      <c r="B90" s="17" t="s">
        <v>23</v>
      </c>
      <c r="C90" s="21">
        <f>100*C5/$G5</f>
        <v>24.404585764672124</v>
      </c>
      <c r="D90" s="22">
        <f>100*D5/$G5</f>
        <v>26.221104648168037</v>
      </c>
      <c r="E90" s="23">
        <f>100*E5/$G5</f>
        <v>15.621888867164502</v>
      </c>
      <c r="F90" s="22">
        <f>100*F5/$G5</f>
        <v>15.535527465833162</v>
      </c>
      <c r="G90" s="24">
        <f>100*G5/$G5</f>
        <v>100</v>
      </c>
      <c r="J90" s="17" t="s">
        <v>23</v>
      </c>
      <c r="K90" s="21">
        <f>100*K5/$O5</f>
        <v>23.61599511239756</v>
      </c>
      <c r="L90" s="22">
        <f>100*L5/$O5</f>
        <v>32.88625811059975</v>
      </c>
      <c r="M90" s="23">
        <f>100*M5/$O5</f>
        <v>12.744381899447161</v>
      </c>
      <c r="N90" s="22">
        <f>100*N5/$O5</f>
        <v>14.61599654124317</v>
      </c>
      <c r="O90" s="24">
        <f>100*O5/$O5</f>
        <v>100</v>
      </c>
    </row>
    <row r="91" spans="2:15" ht="19.5" customHeight="1">
      <c r="B91" s="18" t="s">
        <v>9</v>
      </c>
      <c r="C91" s="25">
        <f aca="true" t="shared" si="4" ref="C91:G98">100*C11/$G11</f>
        <v>12.523644403381601</v>
      </c>
      <c r="D91" s="26">
        <f t="shared" si="4"/>
        <v>8.088248660229686</v>
      </c>
      <c r="E91" s="27">
        <f t="shared" si="4"/>
        <v>26.185946336947246</v>
      </c>
      <c r="F91" s="26">
        <f t="shared" si="4"/>
        <v>35.200827197670066</v>
      </c>
      <c r="G91" s="28">
        <f t="shared" si="4"/>
        <v>100</v>
      </c>
      <c r="J91" s="18" t="s">
        <v>9</v>
      </c>
      <c r="K91" s="25">
        <f aca="true" t="shared" si="5" ref="K91:O98">100*K11/$O11</f>
        <v>15.546411590632092</v>
      </c>
      <c r="L91" s="26">
        <f t="shared" si="5"/>
        <v>6.001178067376458</v>
      </c>
      <c r="M91" s="27">
        <f t="shared" si="5"/>
        <v>29.055402209115076</v>
      </c>
      <c r="N91" s="26">
        <f t="shared" si="5"/>
        <v>9.26101178091251</v>
      </c>
      <c r="O91" s="28">
        <f t="shared" si="5"/>
        <v>100</v>
      </c>
    </row>
    <row r="92" spans="2:15" ht="19.5" customHeight="1">
      <c r="B92" s="18" t="s">
        <v>10</v>
      </c>
      <c r="C92" s="25">
        <f t="shared" si="4"/>
        <v>13.91904220034793</v>
      </c>
      <c r="D92" s="26">
        <f t="shared" si="4"/>
        <v>21.78867272480233</v>
      </c>
      <c r="E92" s="27">
        <f t="shared" si="4"/>
        <v>16.363839344303518</v>
      </c>
      <c r="F92" s="26">
        <f t="shared" si="4"/>
        <v>37.50493464143832</v>
      </c>
      <c r="G92" s="28">
        <f t="shared" si="4"/>
        <v>100</v>
      </c>
      <c r="J92" s="18" t="s">
        <v>10</v>
      </c>
      <c r="K92" s="25">
        <f t="shared" si="5"/>
        <v>13.534898933020704</v>
      </c>
      <c r="L92" s="26">
        <f t="shared" si="5"/>
        <v>50.76127110793157</v>
      </c>
      <c r="M92" s="27">
        <f t="shared" si="5"/>
        <v>13.805883133727434</v>
      </c>
      <c r="N92" s="26">
        <f t="shared" si="5"/>
        <v>10.2047053087065</v>
      </c>
      <c r="O92" s="28">
        <f t="shared" si="5"/>
        <v>100</v>
      </c>
    </row>
    <row r="93" spans="2:15" ht="18" customHeight="1">
      <c r="B93" s="18" t="s">
        <v>11</v>
      </c>
      <c r="C93" s="25">
        <f t="shared" si="4"/>
        <v>14.105749969373589</v>
      </c>
      <c r="D93" s="26">
        <f t="shared" si="4"/>
        <v>7.307833267399796</v>
      </c>
      <c r="E93" s="27">
        <f t="shared" si="4"/>
        <v>20.123720506040303</v>
      </c>
      <c r="F93" s="26">
        <f t="shared" si="4"/>
        <v>28.58119799865486</v>
      </c>
      <c r="G93" s="28">
        <f t="shared" si="4"/>
        <v>100</v>
      </c>
      <c r="J93" s="18" t="s">
        <v>11</v>
      </c>
      <c r="K93" s="25">
        <f t="shared" si="5"/>
        <v>12.479976126193339</v>
      </c>
      <c r="L93" s="26">
        <f t="shared" si="5"/>
        <v>16.27717760507431</v>
      </c>
      <c r="M93" s="27">
        <f t="shared" si="5"/>
        <v>24.51818301468746</v>
      </c>
      <c r="N93" s="26">
        <f t="shared" si="5"/>
        <v>10.826229092823501</v>
      </c>
      <c r="O93" s="28">
        <f t="shared" si="5"/>
        <v>100</v>
      </c>
    </row>
    <row r="94" spans="2:15" ht="18" customHeight="1">
      <c r="B94" s="18" t="s">
        <v>12</v>
      </c>
      <c r="C94" s="25">
        <f t="shared" si="4"/>
        <v>18.464163268881535</v>
      </c>
      <c r="D94" s="26">
        <f t="shared" si="4"/>
        <v>26.549673909957818</v>
      </c>
      <c r="E94" s="27">
        <f t="shared" si="4"/>
        <v>12.113021183199761</v>
      </c>
      <c r="F94" s="26">
        <f t="shared" si="4"/>
        <v>29.51886054224514</v>
      </c>
      <c r="G94" s="28">
        <f t="shared" si="4"/>
        <v>100</v>
      </c>
      <c r="J94" s="18" t="s">
        <v>12</v>
      </c>
      <c r="K94" s="25">
        <f t="shared" si="5"/>
        <v>20.89574756573046</v>
      </c>
      <c r="L94" s="26">
        <f t="shared" si="5"/>
        <v>49.4880975775638</v>
      </c>
      <c r="M94" s="27">
        <f t="shared" si="5"/>
        <v>11.533794315370276</v>
      </c>
      <c r="N94" s="26">
        <f t="shared" si="5"/>
        <v>11.971273823932457</v>
      </c>
      <c r="O94" s="28">
        <f t="shared" si="5"/>
        <v>100</v>
      </c>
    </row>
    <row r="95" spans="2:15" ht="18" customHeight="1">
      <c r="B95" s="18" t="s">
        <v>13</v>
      </c>
      <c r="C95" s="29">
        <f t="shared" si="4"/>
        <v>19.35165197182173</v>
      </c>
      <c r="D95" s="26">
        <f t="shared" si="4"/>
        <v>12.18152480626288</v>
      </c>
      <c r="E95" s="27">
        <f t="shared" si="4"/>
        <v>12.189381996062677</v>
      </c>
      <c r="F95" s="26">
        <f t="shared" si="4"/>
        <v>36.86139795465172</v>
      </c>
      <c r="G95" s="28">
        <f t="shared" si="4"/>
        <v>100</v>
      </c>
      <c r="J95" s="18" t="s">
        <v>13</v>
      </c>
      <c r="K95" s="29">
        <f t="shared" si="5"/>
        <v>13.983272167685193</v>
      </c>
      <c r="L95" s="26">
        <f t="shared" si="5"/>
        <v>14.771388455012513</v>
      </c>
      <c r="M95" s="27">
        <f t="shared" si="5"/>
        <v>32.67652106517464</v>
      </c>
      <c r="N95" s="26">
        <f t="shared" si="5"/>
        <v>14.340987182983365</v>
      </c>
      <c r="O95" s="28">
        <f t="shared" si="5"/>
        <v>100</v>
      </c>
    </row>
    <row r="96" spans="2:15" ht="18" customHeight="1">
      <c r="B96" s="18" t="s">
        <v>14</v>
      </c>
      <c r="C96" s="25">
        <f t="shared" si="4"/>
        <v>17.494006654327475</v>
      </c>
      <c r="D96" s="26">
        <f t="shared" si="4"/>
        <v>4.782107519922858</v>
      </c>
      <c r="E96" s="27">
        <f t="shared" si="4"/>
        <v>26.998916145792215</v>
      </c>
      <c r="F96" s="26">
        <f t="shared" si="4"/>
        <v>37.80445471519303</v>
      </c>
      <c r="G96" s="28">
        <f t="shared" si="4"/>
        <v>100</v>
      </c>
      <c r="J96" s="18" t="s">
        <v>14</v>
      </c>
      <c r="K96" s="25">
        <f t="shared" si="5"/>
        <v>8.628239668994354</v>
      </c>
      <c r="L96" s="26">
        <f t="shared" si="5"/>
        <v>1.309725501036917</v>
      </c>
      <c r="M96" s="27">
        <f t="shared" si="5"/>
        <v>37.43306716874884</v>
      </c>
      <c r="N96" s="26">
        <f t="shared" si="5"/>
        <v>14.563513185528445</v>
      </c>
      <c r="O96" s="28">
        <f t="shared" si="5"/>
        <v>100</v>
      </c>
    </row>
    <row r="97" spans="2:15" ht="18" customHeight="1">
      <c r="B97" s="18" t="s">
        <v>24</v>
      </c>
      <c r="C97" s="25">
        <f t="shared" si="4"/>
        <v>11.789471679929227</v>
      </c>
      <c r="D97" s="26">
        <f t="shared" si="4"/>
        <v>3.435647287656225</v>
      </c>
      <c r="E97" s="27">
        <f t="shared" si="4"/>
        <v>30.60867002368367</v>
      </c>
      <c r="F97" s="26">
        <f t="shared" si="4"/>
        <v>36.71765700132845</v>
      </c>
      <c r="G97" s="28">
        <f t="shared" si="4"/>
        <v>100</v>
      </c>
      <c r="J97" s="18" t="s">
        <v>24</v>
      </c>
      <c r="K97" s="25">
        <f t="shared" si="5"/>
        <v>11.547582088383068</v>
      </c>
      <c r="L97" s="26">
        <f t="shared" si="5"/>
        <v>30.628603856701076</v>
      </c>
      <c r="M97" s="27">
        <f t="shared" si="5"/>
        <v>23.75506014179675</v>
      </c>
      <c r="N97" s="26">
        <f t="shared" si="5"/>
        <v>10.655745106837152</v>
      </c>
      <c r="O97" s="28">
        <f t="shared" si="5"/>
        <v>100</v>
      </c>
    </row>
    <row r="98" spans="2:15" ht="18" customHeight="1" thickBot="1">
      <c r="B98" s="4" t="s">
        <v>0</v>
      </c>
      <c r="C98" s="30">
        <f t="shared" si="4"/>
        <v>19.859067587999625</v>
      </c>
      <c r="D98" s="31">
        <f t="shared" si="4"/>
        <v>22.36961981397245</v>
      </c>
      <c r="E98" s="32">
        <f t="shared" si="4"/>
        <v>16.317079455972145</v>
      </c>
      <c r="F98" s="31">
        <f t="shared" si="4"/>
        <v>25.239613443773</v>
      </c>
      <c r="G98" s="33">
        <f t="shared" si="4"/>
        <v>100</v>
      </c>
      <c r="J98" s="4" t="s">
        <v>0</v>
      </c>
      <c r="K98" s="30">
        <f t="shared" si="5"/>
        <v>17.860922512494543</v>
      </c>
      <c r="L98" s="31">
        <f t="shared" si="5"/>
        <v>28.689346717727762</v>
      </c>
      <c r="M98" s="32">
        <f t="shared" si="5"/>
        <v>19.351987715475516</v>
      </c>
      <c r="N98" s="31">
        <f t="shared" si="5"/>
        <v>13.177198581763928</v>
      </c>
      <c r="O98" s="33">
        <f t="shared" si="5"/>
        <v>100</v>
      </c>
    </row>
    <row r="99" spans="7:15" ht="18" customHeight="1">
      <c r="G99" s="2"/>
      <c r="O99" s="2" t="s">
        <v>15</v>
      </c>
    </row>
  </sheetData>
  <mergeCells count="20">
    <mergeCell ref="A18:B18"/>
    <mergeCell ref="I16:J16"/>
    <mergeCell ref="I17:J17"/>
    <mergeCell ref="I18:J18"/>
    <mergeCell ref="A17:B17"/>
    <mergeCell ref="A15:B15"/>
    <mergeCell ref="A16:B16"/>
    <mergeCell ref="I12:J12"/>
    <mergeCell ref="I13:J13"/>
    <mergeCell ref="I14:J14"/>
    <mergeCell ref="I15:J15"/>
    <mergeCell ref="A12:B12"/>
    <mergeCell ref="A13:B13"/>
    <mergeCell ref="A14:B14"/>
    <mergeCell ref="B3:D3"/>
    <mergeCell ref="J3:L3"/>
    <mergeCell ref="I5:J5"/>
    <mergeCell ref="I11:J11"/>
    <mergeCell ref="A5:B5"/>
    <mergeCell ref="A11:B11"/>
  </mergeCells>
  <printOptions horizontalCentered="1" verticalCentered="1"/>
  <pageMargins left="0.41" right="0.25" top="0.5905511811023623" bottom="0.5905511811023623" header="0.5118110236220472" footer="0.5118110236220472"/>
  <pageSetup fitToHeight="1" fitToWidth="1" horizontalDpi="600" verticalDpi="600" orientation="portrait" paperSize="9" scale="64" r:id="rId1"/>
  <headerFooter alignWithMargins="0">
    <oddFooter>&amp;C&amp;"ＭＳ 明朝,標準"&amp;14-63-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6_2</dc:title>
  <dc:subject>地域別輸出入通関額</dc:subject>
  <dc:creator>AID</dc:creator>
  <cp:keywords/>
  <dc:description/>
  <cp:lastModifiedBy>職員端末機１９年度３月調達</cp:lastModifiedBy>
  <cp:lastPrinted>2008-10-29T02:58:30Z</cp:lastPrinted>
  <dcterms:created xsi:type="dcterms:W3CDTF">2001-05-14T06:37:00Z</dcterms:created>
  <dcterms:modified xsi:type="dcterms:W3CDTF">2009-03-17T02:09:10Z</dcterms:modified>
  <cp:category/>
  <cp:version/>
  <cp:contentType/>
  <cp:contentStatus/>
</cp:coreProperties>
</file>