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drawings/drawing1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580" windowHeight="10580" tabRatio="738" activeTab="0"/>
  </bookViews>
  <sheets>
    <sheet name="1.表紙" sheetId="1" r:id="rId1"/>
    <sheet name="2.CI先行" sheetId="2" r:id="rId2"/>
    <sheet name="3.CI一致" sheetId="3" r:id="rId3"/>
    <sheet name="4.CI遅行" sheetId="4" r:id="rId4"/>
    <sheet name="5.CIグラフ" sheetId="5" r:id="rId5"/>
    <sheet name="6.CI表" sheetId="6" r:id="rId6"/>
    <sheet name="7.CI寄与度" sheetId="7" r:id="rId7"/>
    <sheet name="8.DI変化方向表" sheetId="8" r:id="rId8"/>
    <sheet name="9.DIグラフ" sheetId="9" r:id="rId9"/>
    <sheet name="10.DI表" sheetId="10" r:id="rId10"/>
    <sheet name="11.採用系列" sheetId="11" r:id="rId11"/>
    <sheet name="Sheet1" sheetId="12" state="hidden" r:id="rId12"/>
    <sheet name="Sheet2" sheetId="13" state="hidden" r:id="rId13"/>
  </sheets>
  <definedNames>
    <definedName name="_xlnm.Print_Area" localSheetId="0">'1.表紙'!$A$1:$L$54</definedName>
    <definedName name="_xlnm.Print_Area" localSheetId="1">'2.CI先行'!$A$1:$J$50</definedName>
    <definedName name="_xlnm.Print_Area" localSheetId="2">'3.CI一致'!$A$1:$J$50</definedName>
    <definedName name="_xlnm.Print_Area" localSheetId="3">'4.CI遅行'!$A$1:$J$50</definedName>
    <definedName name="_xlnm.Print_Area" localSheetId="7">'8.DI変化方向表'!$A$1:$AF$43</definedName>
    <definedName name="_xlnm.Print_Area" localSheetId="11">'Sheet1'!$A$386:$V$422</definedName>
    <definedName name="_xlnm.Print_Area" localSheetId="12">'Sheet2'!$A$497:$I$548</definedName>
  </definedNames>
  <calcPr fullCalcOnLoad="1"/>
</workbook>
</file>

<file path=xl/sharedStrings.xml><?xml version="1.0" encoding="utf-8"?>
<sst xmlns="http://schemas.openxmlformats.org/spreadsheetml/2006/main" count="998" uniqueCount="311">
  <si>
    <t>CI先行指数</t>
  </si>
  <si>
    <t>Ｐは速報値</t>
  </si>
  <si>
    <t>CI一致指数</t>
  </si>
  <si>
    <t>CI遅行指数</t>
  </si>
  <si>
    <t>＊</t>
  </si>
  <si>
    <t>Ｒ</t>
  </si>
  <si>
    <t>11月</t>
  </si>
  <si>
    <t>12月</t>
  </si>
  <si>
    <t>1月</t>
  </si>
  <si>
    <t>2月</t>
  </si>
  <si>
    <t>3月</t>
  </si>
  <si>
    <t>4月</t>
  </si>
  <si>
    <t>5月</t>
  </si>
  <si>
    <t>7月</t>
  </si>
  <si>
    <t>先行CI</t>
  </si>
  <si>
    <t>一致CI</t>
  </si>
  <si>
    <t>遅行CI</t>
  </si>
  <si>
    <t>先行3ヶ月</t>
  </si>
  <si>
    <t>一致3ヶ月</t>
  </si>
  <si>
    <t>遅行3ヶ月</t>
  </si>
  <si>
    <t>谷</t>
  </si>
  <si>
    <t>山</t>
  </si>
  <si>
    <t>大阪府景気動向指数の動き</t>
  </si>
  <si>
    <t>（１） 推移</t>
  </si>
  <si>
    <t>（２） 採用系列の寄与度</t>
  </si>
  <si>
    <t>ＣＩ一致指数</t>
  </si>
  <si>
    <t>前月差</t>
  </si>
  <si>
    <t>３ヶ月後方移動平均</t>
  </si>
  <si>
    <t>７ヶ月後方移動平均</t>
  </si>
  <si>
    <t>ＣＩ先行指数</t>
  </si>
  <si>
    <t>L3　新規求人倍率</t>
  </si>
  <si>
    <t>L4　新設住宅着工戸数</t>
  </si>
  <si>
    <t>C2　大阪税関管内輸入通関額</t>
  </si>
  <si>
    <t>C3　製造工業生産指数</t>
  </si>
  <si>
    <t>C4　生産財出荷指数</t>
  </si>
  <si>
    <t>C6　有効求人倍率</t>
  </si>
  <si>
    <t>C7　所定外労働時間指数（製造業）</t>
  </si>
  <si>
    <t>ＣＩ遅行指数</t>
  </si>
  <si>
    <t>Lg1　製造工業在庫指数</t>
  </si>
  <si>
    <t>年</t>
  </si>
  <si>
    <t>月</t>
  </si>
  <si>
    <t>先行CI</t>
  </si>
  <si>
    <t>一致CI</t>
  </si>
  <si>
    <t>遅行CI</t>
  </si>
  <si>
    <t>景気基準日付1</t>
  </si>
  <si>
    <t>景気基準日付2</t>
  </si>
  <si>
    <t>先行3ヶ月</t>
  </si>
  <si>
    <t>一致3ヶ月</t>
  </si>
  <si>
    <t>遅行3ヶ月</t>
  </si>
  <si>
    <t>先行7ヶ月</t>
  </si>
  <si>
    <t>一致7ヶ月</t>
  </si>
  <si>
    <t>遅行7ヶ月</t>
  </si>
  <si>
    <t>L2　生産財在庫率指数（逆サイクル）</t>
  </si>
  <si>
    <t>L7　大阪府景気観測調査（業況判断DI)（四半期）</t>
  </si>
  <si>
    <t>L6　企業倒産件数（逆サイクル）</t>
  </si>
  <si>
    <t>C1　百貨店売場面積当たり販売額（前年同月比）</t>
  </si>
  <si>
    <t>Lg4　大阪市消費者物価指数（前年同月比）</t>
  </si>
  <si>
    <t>Lg5　大阪市実質家計消費支出（前年同月比）</t>
  </si>
  <si>
    <t>Lg7　法人事業税調定額</t>
  </si>
  <si>
    <t>Lg3　雇用保険受給者実人員（逆サイクル）</t>
  </si>
  <si>
    <t>一致指数トレンド成分（先行）</t>
  </si>
  <si>
    <t>一致指数トレンド成分（遅行）</t>
  </si>
  <si>
    <t>DI先行指数</t>
  </si>
  <si>
    <t>Ｐは速報値</t>
  </si>
  <si>
    <t>DI一致指数</t>
  </si>
  <si>
    <t>DI遅行指数</t>
  </si>
  <si>
    <t>先　　　行　　　系　　　列</t>
  </si>
  <si>
    <t>一　　　致　　　系　　　列</t>
  </si>
  <si>
    <t>遅　　　行　　　系　　　列</t>
  </si>
  <si>
    <t>L1</t>
  </si>
  <si>
    <t>L2</t>
  </si>
  <si>
    <t>L3</t>
  </si>
  <si>
    <t>L4</t>
  </si>
  <si>
    <t>L5</t>
  </si>
  <si>
    <t>L6</t>
  </si>
  <si>
    <t>L7</t>
  </si>
  <si>
    <t>拡張系列数</t>
  </si>
  <si>
    <t>採用系列数</t>
  </si>
  <si>
    <t>ＤＩ先行指数</t>
  </si>
  <si>
    <t>C1</t>
  </si>
  <si>
    <t>C2</t>
  </si>
  <si>
    <t>C3</t>
  </si>
  <si>
    <t>C4</t>
  </si>
  <si>
    <t>C5</t>
  </si>
  <si>
    <t>C6</t>
  </si>
  <si>
    <t>C7</t>
  </si>
  <si>
    <t>ＤＩ一致指数</t>
  </si>
  <si>
    <t>Lg1</t>
  </si>
  <si>
    <t>Lg2</t>
  </si>
  <si>
    <t>Lg3</t>
  </si>
  <si>
    <t>Lg4</t>
  </si>
  <si>
    <t>Lg5</t>
  </si>
  <si>
    <t>Lg6</t>
  </si>
  <si>
    <t>Lg7</t>
  </si>
  <si>
    <t>ＤＩ遅行指数</t>
  </si>
  <si>
    <t>系　　列　　名</t>
  </si>
  <si>
    <t>生産財在庫率指数</t>
  </si>
  <si>
    <t>新規求人倍率</t>
  </si>
  <si>
    <t>新設住宅着工戸数</t>
  </si>
  <si>
    <t>企業倒産件数</t>
  </si>
  <si>
    <t>景気観測調査（業況ＤＩ）</t>
  </si>
  <si>
    <t>百貨店売場面積当たり販売額</t>
  </si>
  <si>
    <t>大阪税関管内輸入通関額</t>
  </si>
  <si>
    <t>製造工業生産指数</t>
  </si>
  <si>
    <t>生産財出荷指数</t>
  </si>
  <si>
    <t>有効求人倍率</t>
  </si>
  <si>
    <t>所定外労働時間指数（製造業）</t>
  </si>
  <si>
    <t>製造工業在庫指数</t>
  </si>
  <si>
    <t>雇用保険受給者実人員</t>
  </si>
  <si>
    <t>大阪市消費者物価指数</t>
  </si>
  <si>
    <t>大阪市実質家計消費支出</t>
  </si>
  <si>
    <t>法人事業税調定額</t>
  </si>
  <si>
    <t>（注）</t>
  </si>
  <si>
    <t>Ｒ</t>
  </si>
  <si>
    <t>※</t>
  </si>
  <si>
    <t>＊</t>
  </si>
  <si>
    <t>6月</t>
  </si>
  <si>
    <t>8月</t>
  </si>
  <si>
    <t>9月</t>
  </si>
  <si>
    <t>10月</t>
  </si>
  <si>
    <t>3月</t>
  </si>
  <si>
    <t>4月</t>
  </si>
  <si>
    <t>5月</t>
  </si>
  <si>
    <t>7月</t>
  </si>
  <si>
    <t>１．</t>
  </si>
  <si>
    <t>ＤＩの指標には、景気に先行して動く先行系列、ほぼ一致して動く一致系列、遅行して動く遅行系列の３つの系列がある。３ヶ月前の数値と比較して、増加した指標には＋、保ち合いには０、減少には－をつけている。</t>
  </si>
  <si>
    <t>２．</t>
  </si>
  <si>
    <t>[Ｒ]は逆サイクル。[※]は四半期データ、[＊]は前年同月比、他はセンサス局法X-12-ARIMAによる季節調整値を採用。</t>
  </si>
  <si>
    <t>(注）シャドー部分は景気後退期を示す。</t>
  </si>
  <si>
    <t>DI指数</t>
  </si>
  <si>
    <t>DI累積指数</t>
  </si>
  <si>
    <t>DI指数グラフ用</t>
  </si>
  <si>
    <t>DI累積指数グラフ用</t>
  </si>
  <si>
    <t>西暦</t>
  </si>
  <si>
    <t>月</t>
  </si>
  <si>
    <t>景気基準日付2</t>
  </si>
  <si>
    <t>先行DI</t>
  </si>
  <si>
    <t>一致DI</t>
  </si>
  <si>
    <t>遅行DI</t>
  </si>
  <si>
    <t>先行</t>
  </si>
  <si>
    <t>一致</t>
  </si>
  <si>
    <t>遅行</t>
  </si>
  <si>
    <t>景気基準日付1</t>
  </si>
  <si>
    <t>谷</t>
  </si>
  <si>
    <t>山</t>
  </si>
  <si>
    <t>2.　ＣＩ先行指数の動向</t>
  </si>
  <si>
    <t>3.　ＣＩ一致指数の動向</t>
  </si>
  <si>
    <t>4.　ＣＩ遅行指数の動向</t>
  </si>
  <si>
    <t>5.　大阪府CI　時系列グラフ</t>
  </si>
  <si>
    <t>6.　大阪府CI　時系列表</t>
  </si>
  <si>
    <t>〇大阪府DI（Diffusion Index）の動き</t>
  </si>
  <si>
    <t>（注）シャドー部分は景気後退期を示す。</t>
  </si>
  <si>
    <t>X-12-ARIMA</t>
  </si>
  <si>
    <t>前年同月比</t>
  </si>
  <si>
    <t>Ｒ</t>
  </si>
  <si>
    <t>　　（新規学卒者を除きパートタイムを含む）</t>
  </si>
  <si>
    <t>厚生労働省「一般職業紹介状況」</t>
  </si>
  <si>
    <t>L2　生産財在庫率指数</t>
  </si>
  <si>
    <t>L4　新規住宅着工戸数</t>
  </si>
  <si>
    <t>国土交通省「建築着工統計」</t>
  </si>
  <si>
    <t>日経商品指数42種</t>
  </si>
  <si>
    <t>L5　日経商品指数42種</t>
  </si>
  <si>
    <t>L6　企業倒産件数</t>
  </si>
  <si>
    <t>（株）東京商工リサーチ「倒産月報」</t>
  </si>
  <si>
    <t>先行指数</t>
  </si>
  <si>
    <t>「大阪府景気観測調査」</t>
  </si>
  <si>
    <t>L7　大阪府景気観測調査（業況判断DI）（四半期）</t>
  </si>
  <si>
    <t>一致指数</t>
  </si>
  <si>
    <t>C1　百貨店売場面積当たり販売額</t>
  </si>
  <si>
    <t>　　　百貨店販売額÷百貨店売場面積</t>
  </si>
  <si>
    <t>近畿経済産業局「大型小売店販売状況」</t>
  </si>
  <si>
    <t>大阪税関「貿易統計　大阪税関管内」</t>
  </si>
  <si>
    <t>C6　有効求人倍率</t>
  </si>
  <si>
    <t>大阪府統計課「毎月勤労統計地方調査」</t>
  </si>
  <si>
    <t>Lｇ1　製造工業在庫指数</t>
  </si>
  <si>
    <t>Lg2　常用雇用指数（規模30人以上、調査産業計）</t>
  </si>
  <si>
    <t>C7　所定外労働時間指数（規模30人以上、製造業）</t>
  </si>
  <si>
    <t>Lg3　雇用保険受給者実人員</t>
  </si>
  <si>
    <t>大阪労働局「労働市場月報」</t>
  </si>
  <si>
    <t>Lｇ4　消費者物価指数（生鮮食品を除く総合、大阪市）</t>
  </si>
  <si>
    <t>大阪府統計課「消費者物価指数」</t>
  </si>
  <si>
    <t>Lg5　実質家計消費支出</t>
  </si>
  <si>
    <t>大阪府統計課「消費者物価指数」</t>
  </si>
  <si>
    <t>総務省統計局「家計調査」</t>
  </si>
  <si>
    <t>遅行指数</t>
  </si>
  <si>
    <t>Lg7　法人事業税調定額</t>
  </si>
  <si>
    <t>大阪府財務部税務局</t>
  </si>
  <si>
    <t>　　　　家計消費支出÷消費者物価指数</t>
  </si>
  <si>
    <t>Ｒは当該系列が景気とは逆サイクルの指標であることを示す。</t>
  </si>
  <si>
    <t>系列名及び内容</t>
  </si>
  <si>
    <t>資料出所</t>
  </si>
  <si>
    <t>季節調整法等</t>
  </si>
  <si>
    <r>
      <t>（注）</t>
    </r>
    <r>
      <rPr>
        <sz val="11"/>
        <color theme="1"/>
        <rFont val="Calibri"/>
        <family val="3"/>
      </rPr>
      <t>シャドー部分は景気後退期を示す。</t>
    </r>
  </si>
  <si>
    <t>　　寄与度のうち、一致トレンド成分は、先行指数・遅行指数それぞれにおける一致指数トレンド成分の寄与度を示しているものであり、先行指数寄与度における一致指数トレンド成分と、遅行指数寄与度における一致指数トレンド成分は、それぞれ異なる。</t>
  </si>
  <si>
    <t>Lg2　常用雇用指数（調査産業計）（前年同月比）</t>
  </si>
  <si>
    <t>常用雇用指数（調査産業計）</t>
  </si>
  <si>
    <t>大阪CI</t>
  </si>
  <si>
    <t>大阪DI</t>
  </si>
  <si>
    <t>8.　大阪府DI　変化方向表</t>
  </si>
  <si>
    <t>9.　大阪府DI　時系列グラフ</t>
  </si>
  <si>
    <t>10.　大阪府DI　時系列表</t>
  </si>
  <si>
    <t>7.　大阪府CI　寄与度表</t>
  </si>
  <si>
    <t>11.　採用系列</t>
  </si>
  <si>
    <t>先　行　指　数　寄　与　度</t>
  </si>
  <si>
    <t>一　致　指　数　寄　与　度</t>
  </si>
  <si>
    <t>遅　行　指　数　寄　与　度</t>
  </si>
  <si>
    <t>L1</t>
  </si>
  <si>
    <t>L2</t>
  </si>
  <si>
    <t>L3</t>
  </si>
  <si>
    <t>L4</t>
  </si>
  <si>
    <t>L5</t>
  </si>
  <si>
    <t>L6</t>
  </si>
  <si>
    <t>L7</t>
  </si>
  <si>
    <t>C1</t>
  </si>
  <si>
    <t>C2</t>
  </si>
  <si>
    <t>C3</t>
  </si>
  <si>
    <t>C4</t>
  </si>
  <si>
    <t>C5</t>
  </si>
  <si>
    <t>C6</t>
  </si>
  <si>
    <t>Lg6</t>
  </si>
  <si>
    <t>(注）</t>
  </si>
  <si>
    <t>2月</t>
  </si>
  <si>
    <t>10月</t>
  </si>
  <si>
    <t>10月</t>
  </si>
  <si>
    <t>11月</t>
  </si>
  <si>
    <t>12月</t>
  </si>
  <si>
    <t>１．</t>
  </si>
  <si>
    <t>[Ｒ]は逆サイクル。[※]は四半期データ 、[＊]は前年同月比、他はセンサス局法X-12-ARIMAによる季節調整値を採用。</t>
  </si>
  <si>
    <t>寄与度の内、一致指数トレンド成分は、先行指数、遅行指数それぞれにおける一致指数トレンド成分の寄与度を示しているのものであり、先行指数寄与度における一致指数トレンド成分と、遅行指数寄与度における一致指数トレンド成分は、異なる。</t>
  </si>
  <si>
    <t>系列名</t>
  </si>
  <si>
    <t>C7</t>
  </si>
  <si>
    <t>Lg1</t>
  </si>
  <si>
    <t>Lg2</t>
  </si>
  <si>
    <t>Lg3</t>
  </si>
  <si>
    <t>Lg4</t>
  </si>
  <si>
    <t>Lg5</t>
  </si>
  <si>
    <t>Lg7</t>
  </si>
  <si>
    <t>Ｒ</t>
  </si>
  <si>
    <t>※</t>
  </si>
  <si>
    <t>＊</t>
  </si>
  <si>
    <t>一致指数トレンド成分
（先行）</t>
  </si>
  <si>
    <t>所定外労働時間指数
（製造業）</t>
  </si>
  <si>
    <t>一致指数トレンド成分
（遅行）</t>
  </si>
  <si>
    <t>大阪市
実質家計消費支出</t>
  </si>
  <si>
    <t>常用雇用指数
（産業計）</t>
  </si>
  <si>
    <t>景気観測調査
（業況ＤＩ）</t>
  </si>
  <si>
    <t>大阪税関
管内輸入通関額</t>
  </si>
  <si>
    <t>日経商品指数
（全国）</t>
  </si>
  <si>
    <t>大阪市
消費者物価指数</t>
  </si>
  <si>
    <t>雇用保険
受給者実人員</t>
  </si>
  <si>
    <t>百貨店売場面積
当たり販売額</t>
  </si>
  <si>
    <t>（株）日本経済新聞社</t>
  </si>
  <si>
    <t>L1　投資財生産指数</t>
  </si>
  <si>
    <t>原数値</t>
  </si>
  <si>
    <t>C5　人件費比率（製造業）</t>
  </si>
  <si>
    <t>日本銀行「企業物価指数」</t>
  </si>
  <si>
    <t>（常用雇用指数×きまって支給する給与指数×100）÷
　　　　　　　（製造工業生産指数×国内企業物価指数）</t>
  </si>
  <si>
    <t>投資財生産指数</t>
  </si>
  <si>
    <t>人件費比率（製造業）</t>
  </si>
  <si>
    <t>きまって支給する給与指数（製造業）</t>
  </si>
  <si>
    <t>　　　グラフを見やすくするため、先行指数に4000、一致指数に2000、遅行指数に500を加えている。</t>
  </si>
  <si>
    <t>人件費比率
（製造業）</t>
  </si>
  <si>
    <t>きまって支給する
給与指数（製造業）</t>
  </si>
  <si>
    <t>２．</t>
  </si>
  <si>
    <t>L1　投資財生産指数</t>
  </si>
  <si>
    <t>L5　日経商品指数42種</t>
  </si>
  <si>
    <t>Lg6　きまって支給する給与指数（製造業）</t>
  </si>
  <si>
    <t>C5　人件費比率（製造業）（逆サイクル）</t>
  </si>
  <si>
    <t>　 　生産財在庫指数÷生産財出荷指数×100</t>
  </si>
  <si>
    <t>Lｇ6　きまって支給する給与指数（規模30人以上、製造業）</t>
  </si>
  <si>
    <t>+</t>
  </si>
  <si>
    <t>0</t>
  </si>
  <si>
    <t>-</t>
  </si>
  <si>
    <t>大阪府統計課「大阪府工業指数」</t>
  </si>
  <si>
    <t>大阪府統計課「大阪府工業指数」「毎月勤労統計地方調査」</t>
  </si>
  <si>
    <t>大阪府統計課「大阪府工業指数」</t>
  </si>
  <si>
    <t>（注）逆サイクルとは、指数の上昇・下降が景気の動きとは反対になることをいう。「L2　生産財在庫率指数」と「L6　企業倒産件数」は逆サイクルであり、前月比（前月差）がプラスになれば、CI先行指数に対する寄与度はマイナス要因となり、逆に前月比（前月差）がプラスとなれば、マイナス要因となる。</t>
  </si>
  <si>
    <t>（注）逆サイクルとは、指数の上昇・下降が景気の動きとは反対になることをいう。「C5　人件費比率」は逆サイクルであり、前月比がプラスになれば、CI一致指数に対する寄与度はマイナス要因となり、逆に前月比がプラスとなれば、マイナス要因となる。</t>
  </si>
  <si>
    <t>（注）逆サイクルとは、指数の上昇・下降が景気の動きとは反対になることをいう。「Lg3　雇用保険受給者実人員」は逆サイクルであり、前月比がプラスになれば、CI遅行指数に対する寄与度はマイナス要因となり、逆に前月比がプラスとなれば、マイナス要因となる。</t>
  </si>
  <si>
    <t>山</t>
  </si>
  <si>
    <t>谷</t>
  </si>
  <si>
    <t>23年</t>
  </si>
  <si>
    <t>大阪府　商工労働部　大阪産業経済リサーチセンター</t>
  </si>
  <si>
    <t>大阪産業経済リサーチセンター</t>
  </si>
  <si>
    <t>8月</t>
  </si>
  <si>
    <t>9月</t>
  </si>
  <si>
    <t>10月</t>
  </si>
  <si>
    <t>11月</t>
  </si>
  <si>
    <t>12月</t>
  </si>
  <si>
    <t>2024年1月分（速報値）</t>
  </si>
  <si>
    <t>〇 大阪府ＣＩ（Composite Index）の動き（2020年＝100）</t>
  </si>
  <si>
    <t/>
  </si>
  <si>
    <t>24年</t>
  </si>
  <si>
    <t>1月</t>
  </si>
  <si>
    <t>先行指数は、先月よりも上昇し、50.0となった。</t>
  </si>
  <si>
    <t>一致指数は、2ヶ月連続で50を下回り、42.9となった。</t>
  </si>
  <si>
    <t>遅行指数は、5ヶ月ぶりに50を下回り、28.6となった。</t>
  </si>
  <si>
    <t>※採用系列の季節調整替え等の影響により、過去の数値が変わっております。
　 また、大阪府CIの基準年を2020年＝100へと変更しました。</t>
  </si>
  <si>
    <t>・先行指数　133.5</t>
  </si>
  <si>
    <t>・一致指数　110.2</t>
  </si>
  <si>
    <t>・遅行指数　107.4</t>
  </si>
  <si>
    <t>前月と比較して▲0.7ポイントで、2ヶ月ぶりに前月を下回った。</t>
  </si>
  <si>
    <t>3ヶ月後方移動平均は、前月より▲0.70ポイントで、7ヶ月連続で前月を下回った。</t>
  </si>
  <si>
    <t>7ヶ月後方移動平均は、前月より▲1.31ポイントで、6ヶ月連続で前月を下回った。</t>
  </si>
  <si>
    <t>前月と比較して▲2.8ポイントで、3ヶ月ぶりに前月を下回った。</t>
  </si>
  <si>
    <t>3ヶ月後方移動平均は、前月より▲0.27ポイントで、4ヶ月連続で前月を下回った。</t>
  </si>
  <si>
    <t>7ヶ月後方移動平均は、前月より▲0.30ポイントで、12ヶ月連続で前月を下回った。</t>
  </si>
  <si>
    <t>前月と比較して▲3.6ポイントで、5ヶ月連続で前月を下回った。</t>
  </si>
  <si>
    <t>3ヶ月後方移動平均は、前月より▲2.37ポイントで、7ヶ月連続で前月を下回った。</t>
  </si>
  <si>
    <t>7ヶ月後方移動平均は、前月より▲1.23ポイントで、8ヶ月連続で前月を下回った。</t>
  </si>
  <si>
    <t>（2020年＝100）</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</si>
</sst>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月&quot;"/>
    <numFmt numFmtId="177" formatCode="General&quot;年&quot;"/>
    <numFmt numFmtId="178" formatCode="0.0"/>
    <numFmt numFmtId="179" formatCode="&quot;P&quot;0.0"/>
    <numFmt numFmtId="180" formatCode="0.0_ "/>
    <numFmt numFmtId="181" formatCode="00"/>
    <numFmt numFmtId="182" formatCode="0&quot;月&quot;"/>
    <numFmt numFmtId="183" formatCode="0.00_ ;[Red]\-0.00\ "/>
    <numFmt numFmtId="184" formatCode="0_ "/>
    <numFmt numFmtId="185" formatCode="0.00_ "/>
    <numFmt numFmtId="186" formatCode="0&quot;月分&quot;"/>
    <numFmt numFmtId="187" formatCode="\ 0.0;&quot;▲ &quot;0.0"/>
    <numFmt numFmtId="188" formatCode="0_ ;[Red]\-0\ "/>
    <numFmt numFmtId="189" formatCode="0.0_ ;[Red]\-0.0\ "/>
    <numFmt numFmtId="190" formatCode="0&quot;年&quot;"/>
    <numFmt numFmtId="191" formatCode="#,##0.0"/>
    <numFmt numFmtId="192" formatCode="yyyy&quot;年&quot;m&quot;月&quot;d&quot;日&quot;;@"/>
    <numFmt numFmtId="193" formatCode="[$]ggge&quot;年&quot;m&quot;月&quot;d&quot;日&quot;;@"/>
    <numFmt numFmtId="194" formatCode="[$-411]gge&quot;年&quot;m&quot;月&quot;d&quot;日&quot;;@"/>
    <numFmt numFmtId="195" formatCode="[$]gge&quot;年&quot;m&quot;月&quot;d&quot;日&quot;;@"/>
    <numFmt numFmtId="196" formatCode="[$]ggge&quot;年&quot;m&quot;月&quot;d&quot;日&quot;;@"/>
    <numFmt numFmtId="197" formatCode="[$]gge&quot;年&quot;m&quot;月&quot;d&quot;日&quot;;@"/>
  </numFmts>
  <fonts count="79">
    <font>
      <sz val="11"/>
      <color theme="1"/>
      <name val="Calibri"/>
      <family val="3"/>
    </font>
    <font>
      <sz val="11"/>
      <color indexed="8"/>
      <name val="ＭＳ Ｐゴシック"/>
      <family val="3"/>
    </font>
    <font>
      <sz val="11"/>
      <color indexed="62"/>
      <name val="ＭＳ Ｐゴシック"/>
      <family val="3"/>
    </font>
    <font>
      <sz val="11"/>
      <name val="ＭＳ Ｐゴシック"/>
      <family val="3"/>
    </font>
    <font>
      <sz val="11"/>
      <name val="ＭＳ ゴシック"/>
      <family val="3"/>
    </font>
    <font>
      <sz val="6"/>
      <name val="ＭＳ Ｐゴシック"/>
      <family val="3"/>
    </font>
    <font>
      <b/>
      <sz val="14"/>
      <name val="ＭＳ ゴシック"/>
      <family val="3"/>
    </font>
    <font>
      <b/>
      <sz val="11"/>
      <name val="ＭＳ ゴシック"/>
      <family val="3"/>
    </font>
    <font>
      <b/>
      <sz val="9"/>
      <name val="ＭＳ ゴシック"/>
      <family val="3"/>
    </font>
    <font>
      <sz val="11"/>
      <color indexed="8"/>
      <name val="ＭＳ ゴシック"/>
      <family val="3"/>
    </font>
    <font>
      <sz val="12"/>
      <color indexed="8"/>
      <name val="ＭＳ Ｐゴシック"/>
      <family val="3"/>
    </font>
    <font>
      <sz val="8"/>
      <color indexed="8"/>
      <name val="ＭＳ Ｐゴシック"/>
      <family val="3"/>
    </font>
    <font>
      <sz val="16"/>
      <name val="ＭＳ Ｐゴシック"/>
      <family val="3"/>
    </font>
    <font>
      <sz val="8"/>
      <name val="ＭＳ Ｐゴシック"/>
      <family val="3"/>
    </font>
    <font>
      <sz val="10"/>
      <name val="ＭＳ Ｐゴシック"/>
      <family val="3"/>
    </font>
    <font>
      <sz val="9"/>
      <name val="ＭＳ Ｐゴシック"/>
      <family val="3"/>
    </font>
    <font>
      <sz val="6"/>
      <name val="ＭＳ ゴシック"/>
      <family val="3"/>
    </font>
    <font>
      <b/>
      <sz val="10"/>
      <name val="ＭＳ Ｐゴシック"/>
      <family val="3"/>
    </font>
    <font>
      <sz val="9"/>
      <color indexed="8"/>
      <name val="ＭＳ Ｐゴシック"/>
      <family val="3"/>
    </font>
    <font>
      <sz val="10"/>
      <color indexed="8"/>
      <name val="ＭＳ Ｐゴシック"/>
      <family val="3"/>
    </font>
    <font>
      <sz val="10"/>
      <color indexed="8"/>
      <name val="ＭＳ ゴシック"/>
      <family val="3"/>
    </font>
    <font>
      <sz val="11"/>
      <color indexed="8"/>
      <name val="ＭＳ 明朝"/>
      <family val="1"/>
    </font>
    <font>
      <b/>
      <sz val="11"/>
      <name val="ＭＳ Ｐゴシック"/>
      <family val="3"/>
    </font>
    <font>
      <b/>
      <sz val="16"/>
      <name val="ＭＳ Ｐゴシック"/>
      <family val="3"/>
    </font>
    <font>
      <sz val="12"/>
      <name val="ＭＳ Ｐゴシック"/>
      <family val="3"/>
    </font>
    <font>
      <sz val="10"/>
      <name val="ＭＳ ゴシック"/>
      <family val="3"/>
    </font>
    <font>
      <b/>
      <sz val="10"/>
      <name val="ＭＳ ゴシック"/>
      <family val="3"/>
    </font>
    <font>
      <sz val="9"/>
      <color indexed="8"/>
      <name val="ＭＳ 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16"/>
      <color indexed="8"/>
      <name val="ＭＳ Ｐゴシック"/>
      <family val="3"/>
    </font>
    <font>
      <sz val="28"/>
      <color indexed="8"/>
      <name val="ＭＳ Ｐゴシック"/>
      <family val="3"/>
    </font>
    <font>
      <sz val="14"/>
      <name val="ＭＳ Ｐゴシック"/>
      <family val="3"/>
    </font>
    <font>
      <b/>
      <sz val="28"/>
      <color indexed="8"/>
      <name val="ＭＳ Ｐゴシック"/>
      <family val="3"/>
    </font>
    <font>
      <sz val="20"/>
      <name val="ＭＳ Ｐゴシック"/>
      <family val="3"/>
    </font>
    <font>
      <b/>
      <sz val="18"/>
      <color indexed="8"/>
      <name val="Calibri"/>
      <family val="2"/>
    </font>
    <font>
      <b/>
      <sz val="18"/>
      <color indexed="8"/>
      <name val="ＭＳ Ｐゴシック"/>
      <family val="3"/>
    </font>
    <font>
      <sz val="11"/>
      <color indexed="8"/>
      <name val="Calibri"/>
      <family val="2"/>
    </font>
    <font>
      <sz val="12"/>
      <color indexed="8"/>
      <name val="ＭＳ ゴシック"/>
      <family val="3"/>
    </font>
    <font>
      <sz val="10.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sz val="28"/>
      <color theme="1"/>
      <name val="Calibri"/>
      <family val="3"/>
    </font>
    <font>
      <sz val="11"/>
      <color rgb="FFFF0000"/>
      <name val="ＭＳ Ｐゴシック"/>
      <family val="3"/>
    </font>
    <font>
      <sz val="12"/>
      <name val="Calibri"/>
      <family val="3"/>
    </font>
    <font>
      <sz val="16"/>
      <name val="Calibri"/>
      <family val="3"/>
    </font>
    <font>
      <sz val="14"/>
      <name val="Calibri"/>
      <family val="3"/>
    </font>
    <font>
      <sz val="11"/>
      <name val="Calibri"/>
      <family val="3"/>
    </font>
    <font>
      <b/>
      <sz val="28"/>
      <color theme="1"/>
      <name val="Calibri"/>
      <family val="3"/>
    </font>
    <font>
      <sz val="2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thin"/>
      <right/>
      <top/>
      <bottom/>
    </border>
    <border>
      <left/>
      <right/>
      <top style="thin"/>
      <bottom/>
    </border>
    <border>
      <left style="thin"/>
      <right/>
      <top style="thin"/>
      <bottom/>
    </border>
    <border>
      <left style="thin"/>
      <right/>
      <top style="thin"/>
      <bottom style="thin"/>
    </border>
    <border>
      <left/>
      <right/>
      <top style="thin"/>
      <bottom style="thin"/>
    </border>
    <border>
      <left/>
      <right style="thin"/>
      <top style="thin"/>
      <bottom style="thin"/>
    </border>
    <border>
      <left/>
      <right style="thin"/>
      <top/>
      <bottom style="thin"/>
    </border>
    <border>
      <left/>
      <right style="thin"/>
      <top style="thin"/>
      <bottom/>
    </border>
    <border>
      <left/>
      <right style="thin"/>
      <top/>
      <bottom/>
    </border>
    <border>
      <left style="thin"/>
      <right style="thin"/>
      <top style="thin"/>
      <bottom style="thin"/>
    </border>
    <border>
      <left style="hair"/>
      <right style="hair"/>
      <top style="thin"/>
      <bottom style="thin"/>
    </border>
    <border>
      <left style="thin"/>
      <right style="thin"/>
      <top style="thin"/>
      <bottom style="hair"/>
    </border>
    <border>
      <left style="thin"/>
      <right/>
      <top style="thin"/>
      <bottom style="hair"/>
    </border>
    <border>
      <left style="hair"/>
      <right style="hair"/>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hair"/>
    </border>
    <border>
      <left style="thin"/>
      <right/>
      <top style="hair"/>
      <bottom style="hair"/>
    </border>
    <border>
      <left style="hair"/>
      <right style="hair"/>
      <top style="hair"/>
      <bottom style="hair"/>
    </border>
    <border>
      <left>
        <color indexed="63"/>
      </left>
      <right>
        <color indexed="63"/>
      </right>
      <top style="hair"/>
      <bottom style="hair"/>
    </border>
    <border>
      <left>
        <color indexed="63"/>
      </left>
      <right style="thin"/>
      <top style="hair"/>
      <bottom style="hair"/>
    </border>
    <border>
      <left style="thin"/>
      <right style="thin"/>
      <top>
        <color indexed="63"/>
      </top>
      <bottom>
        <color indexed="63"/>
      </bottom>
    </border>
    <border>
      <left style="hair"/>
      <right style="hair"/>
      <top/>
      <bottom/>
    </border>
    <border>
      <left style="thin"/>
      <right style="thin"/>
      <top>
        <color indexed="63"/>
      </top>
      <bottom style="thin"/>
    </border>
    <border>
      <left style="hair"/>
      <right style="hair"/>
      <top/>
      <bottom style="thin"/>
    </border>
    <border>
      <left/>
      <right/>
      <top/>
      <bottom style="double"/>
    </border>
    <border>
      <left/>
      <right/>
      <top style="double"/>
      <bottom/>
    </border>
    <border>
      <left/>
      <right style="medium"/>
      <top/>
      <bottom/>
    </border>
    <border>
      <left/>
      <right/>
      <top style="medium"/>
      <bottom/>
    </border>
    <border>
      <left/>
      <right/>
      <top/>
      <bottom style="medium"/>
    </border>
    <border>
      <left style="medium"/>
      <right/>
      <top/>
      <bottom style="thin"/>
    </border>
    <border>
      <left style="medium"/>
      <right/>
      <top/>
      <bottom/>
    </border>
    <border>
      <left/>
      <right style="medium"/>
      <top/>
      <bottom style="medium"/>
    </border>
    <border>
      <left style="medium"/>
      <right/>
      <top/>
      <bottom style="medium"/>
    </border>
    <border>
      <left style="medium"/>
      <right/>
      <top style="thin"/>
      <bottom style="thin"/>
    </border>
    <border>
      <left>
        <color indexed="63"/>
      </left>
      <right style="medium"/>
      <top style="medium"/>
      <bottom/>
    </border>
    <border>
      <left>
        <color indexed="63"/>
      </left>
      <right style="medium"/>
      <top style="thin"/>
      <bottom style="thin"/>
    </border>
    <border>
      <left>
        <color indexed="63"/>
      </left>
      <right style="medium"/>
      <top/>
      <bottom style="thin"/>
    </border>
    <border>
      <left style="thin"/>
      <right style="thin"/>
      <top style="thin"/>
      <bottom>
        <color indexed="63"/>
      </bottom>
    </border>
    <border>
      <left style="medium"/>
      <right/>
      <top style="medium"/>
      <bottom/>
    </border>
    <border>
      <left style="medium"/>
      <right/>
      <top style="thin"/>
      <bottom/>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hair">
        <color indexed="46"/>
      </right>
      <top style="thin"/>
      <bottom>
        <color indexed="63"/>
      </bottom>
    </border>
    <border>
      <left style="thin"/>
      <right style="hair"/>
      <top style="thin"/>
      <bottom style="hair">
        <color indexed="46"/>
      </bottom>
    </border>
    <border>
      <left style="hair"/>
      <right style="hair"/>
      <top style="thin"/>
      <bottom style="hair">
        <color indexed="46"/>
      </bottom>
    </border>
    <border>
      <left style="hair"/>
      <right>
        <color indexed="63"/>
      </right>
      <top style="thin"/>
      <bottom style="hair">
        <color indexed="46"/>
      </bottom>
    </border>
    <border>
      <left style="thin"/>
      <right style="hair">
        <color indexed="46"/>
      </right>
      <top style="thin"/>
      <bottom>
        <color indexed="63"/>
      </bottom>
    </border>
    <border>
      <left style="hair">
        <color indexed="46"/>
      </left>
      <right style="hair">
        <color indexed="46"/>
      </right>
      <top style="thin"/>
      <bottom>
        <color indexed="63"/>
      </bottom>
    </border>
    <border>
      <left style="hair">
        <color indexed="46"/>
      </left>
      <right style="thin"/>
      <top style="thin"/>
      <bottom>
        <color indexed="63"/>
      </bottom>
    </border>
    <border>
      <left>
        <color indexed="63"/>
      </left>
      <right style="hair"/>
      <top style="thin"/>
      <bottom style="hair">
        <color indexed="46"/>
      </bottom>
    </border>
    <border>
      <left style="hair"/>
      <right style="thin">
        <color indexed="8"/>
      </right>
      <top style="thin"/>
      <bottom style="hair">
        <color indexed="46"/>
      </bottom>
    </border>
    <border>
      <left>
        <color indexed="63"/>
      </left>
      <right style="hair">
        <color indexed="46"/>
      </right>
      <top style="thin"/>
      <bottom style="hair">
        <color indexed="46"/>
      </bottom>
    </border>
    <border>
      <left style="thin"/>
      <right style="hair">
        <color indexed="46"/>
      </right>
      <top style="hair"/>
      <bottom style="hair"/>
    </border>
    <border>
      <left>
        <color indexed="63"/>
      </left>
      <right style="hair">
        <color indexed="46"/>
      </right>
      <top style="hair"/>
      <bottom style="hair"/>
    </border>
    <border>
      <left style="thin"/>
      <right style="hair"/>
      <top style="hair">
        <color indexed="46"/>
      </top>
      <bottom style="hair">
        <color indexed="46"/>
      </bottom>
    </border>
    <border>
      <left style="hair"/>
      <right style="hair"/>
      <top style="hair">
        <color indexed="46"/>
      </top>
      <bottom style="hair">
        <color indexed="46"/>
      </bottom>
    </border>
    <border>
      <left style="hair"/>
      <right>
        <color indexed="63"/>
      </right>
      <top style="hair">
        <color indexed="46"/>
      </top>
      <bottom style="hair">
        <color indexed="46"/>
      </bottom>
    </border>
    <border>
      <left style="hair">
        <color indexed="46"/>
      </left>
      <right style="hair">
        <color indexed="46"/>
      </right>
      <top style="hair"/>
      <bottom style="hair"/>
    </border>
    <border>
      <left style="hair">
        <color indexed="46"/>
      </left>
      <right style="thin"/>
      <top style="hair"/>
      <bottom style="hair"/>
    </border>
    <border>
      <left>
        <color indexed="63"/>
      </left>
      <right style="hair"/>
      <top style="hair">
        <color indexed="46"/>
      </top>
      <bottom style="hair">
        <color indexed="46"/>
      </bottom>
    </border>
    <border>
      <left style="hair"/>
      <right style="thin">
        <color indexed="8"/>
      </right>
      <top style="hair">
        <color indexed="46"/>
      </top>
      <bottom style="hair">
        <color indexed="46"/>
      </bottom>
    </border>
    <border>
      <left>
        <color indexed="63"/>
      </left>
      <right style="hair">
        <color indexed="46"/>
      </right>
      <top style="hair">
        <color indexed="46"/>
      </top>
      <bottom style="hair">
        <color indexed="46"/>
      </bottom>
    </border>
    <border>
      <left style="thin"/>
      <right style="hair"/>
      <top style="hair">
        <color indexed="46"/>
      </top>
      <bottom style="thin"/>
    </border>
    <border>
      <left style="hair"/>
      <right style="hair"/>
      <top style="hair">
        <color indexed="46"/>
      </top>
      <bottom style="thin"/>
    </border>
    <border>
      <left style="hair"/>
      <right>
        <color indexed="63"/>
      </right>
      <top style="hair">
        <color indexed="46"/>
      </top>
      <bottom style="thin"/>
    </border>
    <border>
      <left>
        <color indexed="63"/>
      </left>
      <right style="hair"/>
      <top style="hair">
        <color indexed="46"/>
      </top>
      <bottom style="thin"/>
    </border>
    <border>
      <left style="hair"/>
      <right style="thin">
        <color indexed="8"/>
      </right>
      <top style="hair">
        <color indexed="46"/>
      </top>
      <bottom style="thin"/>
    </border>
    <border>
      <left>
        <color indexed="63"/>
      </left>
      <right style="hair">
        <color indexed="46"/>
      </right>
      <top style="hair">
        <color indexed="46"/>
      </top>
      <bottom style="thin"/>
    </border>
    <border>
      <left style="thin"/>
      <right style="hair">
        <color indexed="46"/>
      </right>
      <top style="hair"/>
      <bottom style="thin"/>
    </border>
    <border>
      <left>
        <color indexed="63"/>
      </left>
      <right style="hair">
        <color indexed="46"/>
      </right>
      <top style="hair"/>
      <bottom style="thin"/>
    </border>
    <border>
      <left style="thin"/>
      <right style="hair"/>
      <top style="hair">
        <color indexed="46"/>
      </top>
      <bottom>
        <color indexed="63"/>
      </bottom>
    </border>
    <border>
      <left style="hair"/>
      <right style="hair"/>
      <top style="hair">
        <color indexed="46"/>
      </top>
      <bottom/>
    </border>
    <border>
      <left style="hair"/>
      <right>
        <color indexed="63"/>
      </right>
      <top style="hair">
        <color indexed="46"/>
      </top>
      <bottom>
        <color indexed="63"/>
      </bottom>
    </border>
    <border>
      <left style="hair">
        <color indexed="46"/>
      </left>
      <right style="hair">
        <color indexed="46"/>
      </right>
      <top style="hair"/>
      <bottom style="thin"/>
    </border>
    <border>
      <left style="hair">
        <color indexed="46"/>
      </left>
      <right style="thin"/>
      <top style="hair"/>
      <bottom style="thin"/>
    </border>
    <border>
      <left>
        <color indexed="63"/>
      </left>
      <right style="hair"/>
      <top style="hair">
        <color indexed="46"/>
      </top>
      <bottom/>
    </border>
    <border>
      <left style="hair"/>
      <right style="thin">
        <color indexed="8"/>
      </right>
      <top style="hair">
        <color indexed="46"/>
      </top>
      <bottom>
        <color indexed="63"/>
      </bottom>
    </border>
    <border>
      <left>
        <color indexed="63"/>
      </left>
      <right style="hair">
        <color indexed="46"/>
      </right>
      <top style="hair">
        <color indexed="46"/>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border>
    <border>
      <left style="hair">
        <color indexed="8"/>
      </left>
      <right style="hair">
        <color indexed="8"/>
      </right>
      <top style="thin"/>
      <bottom style="hair">
        <color indexed="8"/>
      </bottom>
    </border>
    <border>
      <left style="hair">
        <color indexed="8"/>
      </left>
      <right/>
      <top style="thin"/>
      <bottom style="hair">
        <color indexed="8"/>
      </bottom>
    </border>
    <border>
      <left style="hair"/>
      <right/>
      <top style="thin"/>
      <bottom style="hair"/>
    </border>
    <border>
      <left style="thin"/>
      <right/>
      <top style="hair">
        <color indexed="46"/>
      </top>
      <bottom style="hair">
        <color indexed="46"/>
      </bottom>
    </border>
    <border>
      <left style="thin"/>
      <right style="hair"/>
      <top style="hair"/>
      <bottom style="hair"/>
    </border>
    <border>
      <left style="thin"/>
      <right style="hair"/>
      <top/>
      <bottom style="hair"/>
    </border>
    <border>
      <left style="thin"/>
      <right/>
      <top/>
      <bottom style="hair"/>
    </border>
    <border>
      <left>
        <color indexed="63"/>
      </left>
      <right style="hair"/>
      <top style="thin"/>
      <bottom style="hair"/>
    </border>
    <border>
      <left>
        <color indexed="63"/>
      </left>
      <right style="hair"/>
      <top style="hair"/>
      <bottom style="hair"/>
    </border>
    <border>
      <left style="thin"/>
      <right style="hair"/>
      <top style="medium"/>
      <bottom style="hair"/>
    </border>
    <border>
      <left style="thin"/>
      <right/>
      <top style="medium"/>
      <bottom style="hair"/>
    </border>
    <border>
      <left style="thin"/>
      <right style="medium"/>
      <top style="medium"/>
      <bottom style="hair"/>
    </border>
    <border>
      <left style="thin"/>
      <right style="medium"/>
      <top/>
      <bottom style="hair"/>
    </border>
    <border>
      <left style="thin"/>
      <right style="medium"/>
      <top style="hair"/>
      <bottom style="hair"/>
    </border>
    <border>
      <left>
        <color indexed="63"/>
      </left>
      <right style="hair"/>
      <top>
        <color indexed="63"/>
      </top>
      <bottom style="medium"/>
    </border>
    <border>
      <left style="thin"/>
      <right style="hair"/>
      <top>
        <color indexed="63"/>
      </top>
      <bottom style="medium"/>
    </border>
    <border>
      <left style="thin"/>
      <right/>
      <top/>
      <bottom style="medium"/>
    </border>
    <border>
      <left style="thin"/>
      <right style="medium"/>
      <top>
        <color indexed="63"/>
      </top>
      <bottom style="medium"/>
    </border>
    <border>
      <left>
        <color indexed="63"/>
      </left>
      <right style="hair"/>
      <top style="medium"/>
      <bottom>
        <color indexed="63"/>
      </bottom>
    </border>
    <border>
      <left style="thin"/>
      <right style="hair"/>
      <top style="medium"/>
      <bottom>
        <color indexed="63"/>
      </bottom>
    </border>
    <border>
      <left style="thin"/>
      <right/>
      <top style="medium"/>
      <bottom/>
    </border>
    <border>
      <left style="thin"/>
      <right style="medium"/>
      <top style="medium"/>
      <bottom>
        <color indexed="63"/>
      </bottom>
    </border>
    <border>
      <left>
        <color indexed="63"/>
      </left>
      <right style="hair"/>
      <top style="hair"/>
      <bottom style="medium"/>
    </border>
    <border>
      <left style="thin"/>
      <right style="hair"/>
      <top style="hair"/>
      <bottom style="medium"/>
    </border>
    <border>
      <left style="thin"/>
      <right/>
      <top style="hair"/>
      <bottom style="medium"/>
    </border>
    <border>
      <left style="thin"/>
      <right style="medium"/>
      <top style="hair"/>
      <bottom style="medium"/>
    </border>
    <border>
      <left>
        <color indexed="63"/>
      </left>
      <right style="hair"/>
      <top style="medium"/>
      <bottom style="hair">
        <color indexed="46"/>
      </bottom>
    </border>
    <border>
      <left style="thin"/>
      <right style="hair"/>
      <top style="medium"/>
      <bottom style="hair">
        <color indexed="46"/>
      </bottom>
    </border>
    <border>
      <left style="thin"/>
      <right style="medium"/>
      <top style="medium"/>
      <bottom style="hair">
        <color indexed="46"/>
      </bottom>
    </border>
    <border>
      <left style="thin"/>
      <right style="medium"/>
      <top style="hair">
        <color indexed="46"/>
      </top>
      <bottom style="hair">
        <color indexed="46"/>
      </bottom>
    </border>
    <border>
      <left>
        <color indexed="63"/>
      </left>
      <right style="hair"/>
      <top style="hair">
        <color indexed="46"/>
      </top>
      <bottom style="medium"/>
    </border>
    <border>
      <left style="thin"/>
      <right style="hair"/>
      <top style="hair">
        <color indexed="46"/>
      </top>
      <bottom style="medium"/>
    </border>
    <border>
      <left style="thin"/>
      <right/>
      <top style="hair">
        <color indexed="46"/>
      </top>
      <bottom style="medium"/>
    </border>
    <border>
      <left style="thin"/>
      <right style="medium"/>
      <top style="hair">
        <color indexed="46"/>
      </top>
      <bottom style="medium"/>
    </border>
    <border>
      <left style="hair"/>
      <right style="medium"/>
      <top style="thin"/>
      <bottom style="hair"/>
    </border>
    <border>
      <left style="medium"/>
      <right/>
      <top style="hair"/>
      <bottom style="medium"/>
    </border>
    <border>
      <left/>
      <right style="medium"/>
      <top style="hair"/>
      <bottom style="medium"/>
    </border>
    <border>
      <left style="hair"/>
      <right style="hair"/>
      <top style="hair"/>
      <bottom style="medium"/>
    </border>
    <border>
      <left style="hair"/>
      <right/>
      <top style="hair"/>
      <bottom style="medium"/>
    </border>
    <border>
      <left style="hair"/>
      <right style="medium"/>
      <top style="hair"/>
      <bottom style="medium"/>
    </border>
    <border>
      <left>
        <color indexed="63"/>
      </left>
      <right style="hair"/>
      <top style="medium"/>
      <bottom style="hair"/>
    </border>
    <border>
      <left>
        <color indexed="63"/>
      </left>
      <right style="hair"/>
      <top/>
      <bottom style="hair"/>
    </border>
    <border>
      <left style="medium"/>
      <right style="hair"/>
      <top style="thin"/>
      <bottom style="hair"/>
    </border>
    <border>
      <left style="medium"/>
      <right style="hair"/>
      <top style="hair"/>
      <bottom style="medium"/>
    </border>
    <border>
      <left style="medium"/>
      <right style="hair"/>
      <top style="medium"/>
      <bottom style="hair">
        <color indexed="46"/>
      </bottom>
    </border>
    <border>
      <left style="medium"/>
      <right style="hair"/>
      <top style="hair">
        <color indexed="46"/>
      </top>
      <bottom style="hair">
        <color indexed="46"/>
      </bottom>
    </border>
    <border>
      <left style="medium"/>
      <right style="hair"/>
      <top style="hair">
        <color indexed="46"/>
      </top>
      <bottom style="medium"/>
    </border>
    <border>
      <left style="medium"/>
      <right style="hair"/>
      <top style="medium"/>
      <bottom>
        <color indexed="63"/>
      </bottom>
    </border>
    <border>
      <left style="medium"/>
      <right style="hair"/>
      <top style="hair"/>
      <bottom style="hair"/>
    </border>
    <border>
      <left style="medium"/>
      <right style="thin"/>
      <top style="medium"/>
      <bottom style="hair"/>
    </border>
    <border>
      <left style="medium"/>
      <right style="thin"/>
      <top/>
      <bottom style="hair"/>
    </border>
    <border>
      <left style="medium"/>
      <right style="hair"/>
      <top>
        <color indexed="63"/>
      </top>
      <bottom style="medium"/>
    </border>
    <border>
      <left style="medium"/>
      <right style="hair">
        <color indexed="8"/>
      </right>
      <top style="thin"/>
      <bottom style="hair">
        <color indexed="8"/>
      </bottom>
    </border>
    <border>
      <left style="hair">
        <color indexed="8"/>
      </left>
      <right style="medium"/>
      <top style="thin"/>
      <bottom style="hair">
        <color indexed="8"/>
      </bottom>
    </border>
    <border>
      <left style="medium"/>
      <right style="hair"/>
      <top style="medium"/>
      <bottom style="hair"/>
    </border>
    <border>
      <left style="medium"/>
      <right style="hair"/>
      <top/>
      <bottom style="hair"/>
    </border>
    <border>
      <left>
        <color indexed="63"/>
      </left>
      <right>
        <color indexed="63"/>
      </right>
      <top style="thin"/>
      <bottom style="hair">
        <color indexed="46"/>
      </bottom>
    </border>
    <border>
      <left style="thin"/>
      <right style="hair">
        <color indexed="46"/>
      </right>
      <top style="thin"/>
      <bottom style="hair">
        <color indexed="46"/>
      </bottom>
    </border>
    <border>
      <left style="hair">
        <color indexed="46"/>
      </left>
      <right>
        <color indexed="63"/>
      </right>
      <top style="hair">
        <color indexed="46"/>
      </top>
      <bottom>
        <color indexed="63"/>
      </bottom>
    </border>
    <border>
      <left style="thin"/>
      <right style="hair">
        <color indexed="46"/>
      </right>
      <top style="hair">
        <color indexed="46"/>
      </top>
      <bottom>
        <color indexed="63"/>
      </bottom>
    </border>
    <border>
      <left style="hair">
        <color indexed="46"/>
      </left>
      <right style="hair">
        <color indexed="46"/>
      </right>
      <top style="hair">
        <color indexed="46"/>
      </top>
      <bottom>
        <color indexed="63"/>
      </bottom>
    </border>
    <border>
      <left>
        <color indexed="63"/>
      </left>
      <right style="thin"/>
      <top style="hair">
        <color indexed="46"/>
      </top>
      <bottom style="thin"/>
    </border>
    <border>
      <left style="thin"/>
      <right style="hair">
        <color indexed="46"/>
      </right>
      <top style="hair">
        <color indexed="46"/>
      </top>
      <bottom style="thin"/>
    </border>
    <border>
      <left style="hair">
        <color indexed="46"/>
      </left>
      <right style="hair">
        <color indexed="46"/>
      </right>
      <top style="hair">
        <color indexed="46"/>
      </top>
      <bottom style="thin"/>
    </border>
    <border>
      <left style="thin">
        <color indexed="8"/>
      </left>
      <right style="hair">
        <color indexed="46"/>
      </right>
      <top style="hair">
        <color indexed="46"/>
      </top>
      <bottom style="thin"/>
    </border>
    <border>
      <left style="medium"/>
      <right style="hair"/>
      <top/>
      <bottom/>
    </border>
    <border>
      <left style="hair"/>
      <right style="medium"/>
      <top/>
      <bottom/>
    </border>
    <border>
      <left style="hair"/>
      <right/>
      <top/>
      <bottom/>
    </border>
    <border>
      <left>
        <color indexed="63"/>
      </left>
      <right style="hair"/>
      <top/>
      <bottom/>
    </border>
    <border>
      <left style="medium"/>
      <right/>
      <top style="medium"/>
      <bottom style="thin"/>
    </border>
    <border>
      <left/>
      <right/>
      <top style="medium"/>
      <bottom style="thin"/>
    </border>
    <border>
      <left/>
      <right style="medium"/>
      <top style="medium"/>
      <bottom style="thin"/>
    </border>
    <border>
      <left style="medium"/>
      <right/>
      <top/>
      <bottom style="hair"/>
    </border>
    <border>
      <left/>
      <right style="medium"/>
      <top/>
      <bottom style="hair"/>
    </border>
    <border>
      <left style="thin"/>
      <right style="hair"/>
      <top style="thin"/>
      <bottom>
        <color indexed="63"/>
      </bottom>
    </border>
    <border>
      <left style="thin"/>
      <right style="hair"/>
      <top/>
      <bottom/>
    </border>
    <border>
      <left style="thin"/>
      <right style="hair"/>
      <top>
        <color indexed="63"/>
      </top>
      <bottom style="thin"/>
    </border>
    <border>
      <left style="hair"/>
      <right style="hair"/>
      <top style="thin"/>
      <bottom/>
    </border>
    <border>
      <left style="hair"/>
      <right style="thin"/>
      <top style="thin"/>
      <bottom>
        <color indexed="63"/>
      </bottom>
    </border>
    <border>
      <left style="hair"/>
      <right style="thin"/>
      <top/>
      <bottom/>
    </border>
    <border>
      <left style="hair"/>
      <right style="thin"/>
      <top>
        <color indexed="63"/>
      </top>
      <bottom style="thin"/>
    </border>
    <border>
      <left style="hair"/>
      <right style="thin">
        <color indexed="8"/>
      </right>
      <top style="thin"/>
      <bottom>
        <color indexed="63"/>
      </bottom>
    </border>
    <border>
      <left style="hair"/>
      <right style="thin">
        <color indexed="8"/>
      </right>
      <top>
        <color indexed="63"/>
      </top>
      <bottom>
        <color indexed="63"/>
      </bottom>
    </border>
    <border>
      <left style="hair"/>
      <right style="thin">
        <color indexed="8"/>
      </right>
      <top>
        <color indexed="63"/>
      </top>
      <bottom style="thin"/>
    </border>
    <border>
      <left style="thin"/>
      <right>
        <color indexed="63"/>
      </right>
      <top>
        <color indexed="63"/>
      </top>
      <bottom style="hair">
        <color indexed="46"/>
      </bottom>
    </border>
    <border>
      <left>
        <color indexed="63"/>
      </left>
      <right style="thin">
        <color indexed="8"/>
      </right>
      <top>
        <color indexed="63"/>
      </top>
      <bottom style="hair">
        <color indexed="46"/>
      </bottom>
    </border>
    <border>
      <left style="thin"/>
      <right>
        <color indexed="63"/>
      </right>
      <top style="hair">
        <color indexed="46"/>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3" fillId="0" borderId="0">
      <alignment vertical="center"/>
      <protection/>
    </xf>
    <xf numFmtId="0" fontId="3" fillId="0" borderId="0">
      <alignment vertical="center"/>
      <protection/>
    </xf>
    <xf numFmtId="0" fontId="69" fillId="32" borderId="0" applyNumberFormat="0" applyBorder="0" applyAlignment="0" applyProtection="0"/>
  </cellStyleXfs>
  <cellXfs count="552">
    <xf numFmtId="0" fontId="0" fillId="0" borderId="0" xfId="0" applyFont="1" applyAlignment="1">
      <alignment vertical="center"/>
    </xf>
    <xf numFmtId="0" fontId="4" fillId="0" borderId="0" xfId="60" applyFont="1">
      <alignment vertical="center"/>
      <protection/>
    </xf>
    <xf numFmtId="0" fontId="6" fillId="0" borderId="0" xfId="60" applyFont="1">
      <alignment vertical="center"/>
      <protection/>
    </xf>
    <xf numFmtId="0" fontId="3" fillId="0" borderId="0" xfId="60">
      <alignment vertical="center"/>
      <protection/>
    </xf>
    <xf numFmtId="0" fontId="4" fillId="0" borderId="0" xfId="60" applyFont="1" applyAlignment="1">
      <alignment horizontal="right" vertical="center"/>
      <protection/>
    </xf>
    <xf numFmtId="0" fontId="3" fillId="0" borderId="0" xfId="60" applyBorder="1">
      <alignment vertical="center"/>
      <protection/>
    </xf>
    <xf numFmtId="0" fontId="9" fillId="0" borderId="0" xfId="60" applyNumberFormat="1" applyFont="1" applyFill="1" applyBorder="1" applyAlignment="1">
      <alignment horizontal="right" vertical="center"/>
      <protection/>
    </xf>
    <xf numFmtId="49" fontId="9" fillId="0" borderId="0" xfId="60" applyNumberFormat="1" applyFont="1" applyFill="1" applyBorder="1" applyAlignment="1">
      <alignment horizontal="right" vertical="center"/>
      <protection/>
    </xf>
    <xf numFmtId="49" fontId="9" fillId="0" borderId="0" xfId="60" applyNumberFormat="1" applyFont="1" applyFill="1" applyBorder="1" applyAlignment="1">
      <alignment horizontal="right" vertical="top"/>
      <protection/>
    </xf>
    <xf numFmtId="0" fontId="3" fillId="0" borderId="10" xfId="60" applyBorder="1" applyProtection="1">
      <alignment vertical="center"/>
      <protection/>
    </xf>
    <xf numFmtId="0" fontId="3" fillId="0" borderId="11" xfId="60" applyBorder="1" applyProtection="1">
      <alignment vertical="center"/>
      <protection/>
    </xf>
    <xf numFmtId="0" fontId="3" fillId="0" borderId="12" xfId="60" applyBorder="1" applyProtection="1">
      <alignment vertical="center"/>
      <protection/>
    </xf>
    <xf numFmtId="0" fontId="3" fillId="0" borderId="0" xfId="60" applyFill="1" applyBorder="1" applyProtection="1">
      <alignment vertical="center"/>
      <protection/>
    </xf>
    <xf numFmtId="0" fontId="3" fillId="0" borderId="0" xfId="60" applyBorder="1" applyProtection="1">
      <alignment vertical="center"/>
      <protection/>
    </xf>
    <xf numFmtId="0" fontId="3" fillId="0" borderId="0" xfId="60" applyBorder="1" applyAlignment="1" applyProtection="1">
      <alignment horizontal="left" vertical="center"/>
      <protection/>
    </xf>
    <xf numFmtId="185" fontId="3" fillId="0" borderId="12" xfId="60" applyNumberFormat="1" applyBorder="1" applyProtection="1">
      <alignment vertical="center"/>
      <protection/>
    </xf>
    <xf numFmtId="0" fontId="3" fillId="0" borderId="0" xfId="60" applyProtection="1">
      <alignment vertical="center"/>
      <protection/>
    </xf>
    <xf numFmtId="0" fontId="3" fillId="0" borderId="11" xfId="60" applyBorder="1" applyAlignment="1" applyProtection="1">
      <alignment horizontal="left" vertical="center"/>
      <protection/>
    </xf>
    <xf numFmtId="185" fontId="3" fillId="0" borderId="10" xfId="60" applyNumberFormat="1" applyBorder="1" applyProtection="1">
      <alignment vertical="center"/>
      <protection/>
    </xf>
    <xf numFmtId="180" fontId="3" fillId="0" borderId="12" xfId="60" applyNumberFormat="1" applyBorder="1" applyProtection="1">
      <alignment vertical="center"/>
      <protection/>
    </xf>
    <xf numFmtId="0" fontId="3" fillId="0" borderId="11" xfId="60" applyFont="1" applyFill="1" applyBorder="1" applyAlignment="1" applyProtection="1">
      <alignment horizontal="left" vertical="center"/>
      <protection/>
    </xf>
    <xf numFmtId="0" fontId="3" fillId="0" borderId="0" xfId="60" applyFont="1" applyFill="1" applyBorder="1" applyAlignment="1" applyProtection="1">
      <alignment horizontal="left" vertical="center"/>
      <protection/>
    </xf>
    <xf numFmtId="0" fontId="3" fillId="0" borderId="13" xfId="60" applyFont="1" applyFill="1" applyBorder="1" applyAlignment="1" applyProtection="1">
      <alignment horizontal="left" vertical="center"/>
      <protection/>
    </xf>
    <xf numFmtId="185" fontId="3" fillId="0" borderId="14" xfId="60" applyNumberFormat="1" applyBorder="1" applyProtection="1">
      <alignment vertical="center"/>
      <protection/>
    </xf>
    <xf numFmtId="180" fontId="3" fillId="0" borderId="10" xfId="60" applyNumberFormat="1" applyBorder="1" applyProtection="1">
      <alignment vertical="center"/>
      <protection/>
    </xf>
    <xf numFmtId="180" fontId="3" fillId="33" borderId="12" xfId="60" applyNumberFormat="1" applyFill="1" applyBorder="1" applyProtection="1">
      <alignment vertical="center"/>
      <protection/>
    </xf>
    <xf numFmtId="180" fontId="3" fillId="0" borderId="12" xfId="60" applyNumberFormat="1" applyFill="1" applyBorder="1" applyProtection="1">
      <alignment vertical="center"/>
      <protection/>
    </xf>
    <xf numFmtId="0" fontId="3" fillId="0" borderId="0" xfId="61" applyProtection="1">
      <alignment vertical="center"/>
      <protection/>
    </xf>
    <xf numFmtId="0" fontId="3" fillId="0" borderId="0" xfId="61" applyAlignment="1" applyProtection="1">
      <alignment horizontal="left" vertical="center"/>
      <protection/>
    </xf>
    <xf numFmtId="180" fontId="3" fillId="0" borderId="15" xfId="60" applyNumberFormat="1" applyFont="1" applyFill="1" applyBorder="1" applyAlignment="1" applyProtection="1">
      <alignment horizontal="left" vertical="center"/>
      <protection/>
    </xf>
    <xf numFmtId="180" fontId="3" fillId="0" borderId="16" xfId="60" applyNumberFormat="1" applyFont="1" applyFill="1" applyBorder="1" applyAlignment="1" applyProtection="1">
      <alignment horizontal="left" vertical="center"/>
      <protection/>
    </xf>
    <xf numFmtId="0" fontId="3" fillId="0" borderId="17" xfId="60" applyBorder="1" applyProtection="1">
      <alignment vertical="center"/>
      <protection/>
    </xf>
    <xf numFmtId="0" fontId="3" fillId="0" borderId="15" xfId="60" applyBorder="1" applyProtection="1">
      <alignment vertical="center"/>
      <protection/>
    </xf>
    <xf numFmtId="0" fontId="3" fillId="0" borderId="16" xfId="60" applyBorder="1" applyProtection="1">
      <alignment vertical="center"/>
      <protection/>
    </xf>
    <xf numFmtId="185" fontId="3" fillId="0" borderId="0" xfId="60" applyNumberFormat="1" applyBorder="1" applyProtection="1">
      <alignment vertical="center"/>
      <protection/>
    </xf>
    <xf numFmtId="185" fontId="3" fillId="0" borderId="18" xfId="60" applyNumberFormat="1" applyBorder="1" applyProtection="1">
      <alignment vertical="center"/>
      <protection/>
    </xf>
    <xf numFmtId="180" fontId="3" fillId="0" borderId="0" xfId="60" applyNumberFormat="1" applyBorder="1" applyProtection="1">
      <alignment vertical="center"/>
      <protection/>
    </xf>
    <xf numFmtId="185" fontId="3" fillId="0" borderId="19" xfId="60" applyNumberFormat="1" applyBorder="1" applyProtection="1">
      <alignment vertical="center"/>
      <protection/>
    </xf>
    <xf numFmtId="185" fontId="3" fillId="0" borderId="20" xfId="60" applyNumberFormat="1" applyBorder="1" applyProtection="1">
      <alignment vertical="center"/>
      <protection/>
    </xf>
    <xf numFmtId="180" fontId="3" fillId="0" borderId="18" xfId="60" applyNumberFormat="1" applyBorder="1" applyProtection="1">
      <alignment vertical="center"/>
      <protection/>
    </xf>
    <xf numFmtId="180" fontId="3" fillId="33" borderId="0" xfId="60" applyNumberFormat="1" applyFill="1" applyBorder="1" applyProtection="1">
      <alignment vertical="center"/>
      <protection/>
    </xf>
    <xf numFmtId="180" fontId="3" fillId="0" borderId="0" xfId="60" applyNumberFormat="1" applyFill="1" applyBorder="1" applyProtection="1">
      <alignment vertical="center"/>
      <protection/>
    </xf>
    <xf numFmtId="0" fontId="3" fillId="0" borderId="13" xfId="60" applyBorder="1" applyProtection="1">
      <alignment vertical="center"/>
      <protection/>
    </xf>
    <xf numFmtId="185" fontId="3" fillId="0" borderId="11" xfId="60" applyNumberFormat="1" applyBorder="1" applyProtection="1">
      <alignment vertical="center"/>
      <protection/>
    </xf>
    <xf numFmtId="185" fontId="3" fillId="0" borderId="13" xfId="60" applyNumberFormat="1" applyBorder="1" applyProtection="1">
      <alignment vertical="center"/>
      <protection/>
    </xf>
    <xf numFmtId="180" fontId="3" fillId="0" borderId="11" xfId="60" applyNumberFormat="1" applyBorder="1" applyProtection="1">
      <alignment vertical="center"/>
      <protection/>
    </xf>
    <xf numFmtId="0" fontId="3" fillId="0" borderId="16" xfId="60" applyFill="1" applyBorder="1" applyProtection="1">
      <alignment vertical="center"/>
      <protection/>
    </xf>
    <xf numFmtId="0" fontId="3" fillId="0" borderId="20" xfId="60" applyBorder="1" applyProtection="1">
      <alignment vertical="center"/>
      <protection/>
    </xf>
    <xf numFmtId="180" fontId="3" fillId="0" borderId="20" xfId="60" applyNumberFormat="1" applyBorder="1" applyProtection="1">
      <alignment vertical="center"/>
      <protection/>
    </xf>
    <xf numFmtId="184" fontId="3" fillId="0" borderId="20" xfId="60" applyNumberFormat="1" applyBorder="1" applyProtection="1">
      <alignment vertical="center"/>
      <protection/>
    </xf>
    <xf numFmtId="184" fontId="3" fillId="33" borderId="20" xfId="60" applyNumberFormat="1" applyFill="1" applyBorder="1" applyProtection="1">
      <alignment vertical="center"/>
      <protection/>
    </xf>
    <xf numFmtId="184" fontId="3" fillId="0" borderId="20" xfId="60" applyNumberFormat="1" applyFill="1" applyBorder="1" applyProtection="1">
      <alignment vertical="center"/>
      <protection/>
    </xf>
    <xf numFmtId="0" fontId="3" fillId="0" borderId="20" xfId="60" applyFill="1" applyBorder="1" applyProtection="1">
      <alignment vertical="center"/>
      <protection/>
    </xf>
    <xf numFmtId="0" fontId="3" fillId="0" borderId="11" xfId="60" applyFill="1" applyBorder="1" applyProtection="1">
      <alignment vertical="center"/>
      <protection/>
    </xf>
    <xf numFmtId="0" fontId="3" fillId="0" borderId="18" xfId="60" applyFill="1" applyBorder="1" applyProtection="1">
      <alignment vertical="center"/>
      <protection/>
    </xf>
    <xf numFmtId="180" fontId="3" fillId="33" borderId="20" xfId="60" applyNumberFormat="1" applyFill="1" applyBorder="1" applyProtection="1">
      <alignment vertical="center"/>
      <protection/>
    </xf>
    <xf numFmtId="180" fontId="3" fillId="0" borderId="20" xfId="60" applyNumberFormat="1" applyFill="1" applyBorder="1" applyProtection="1">
      <alignment vertical="center"/>
      <protection/>
    </xf>
    <xf numFmtId="180" fontId="3" fillId="0" borderId="10" xfId="60" applyNumberFormat="1" applyFill="1" applyBorder="1" applyProtection="1">
      <alignment vertical="center"/>
      <protection/>
    </xf>
    <xf numFmtId="180" fontId="3" fillId="0" borderId="11" xfId="60" applyNumberFormat="1" applyFill="1" applyBorder="1" applyProtection="1">
      <alignment vertical="center"/>
      <protection/>
    </xf>
    <xf numFmtId="180" fontId="3" fillId="0" borderId="18" xfId="60" applyNumberFormat="1" applyFill="1" applyBorder="1" applyProtection="1">
      <alignment vertical="center"/>
      <protection/>
    </xf>
    <xf numFmtId="0" fontId="3" fillId="0" borderId="15" xfId="60" applyFill="1" applyBorder="1" applyProtection="1">
      <alignment vertical="center"/>
      <protection/>
    </xf>
    <xf numFmtId="0" fontId="3" fillId="0" borderId="17" xfId="60" applyFill="1" applyBorder="1" applyProtection="1">
      <alignment vertical="center"/>
      <protection/>
    </xf>
    <xf numFmtId="0" fontId="3" fillId="0" borderId="11" xfId="60" applyBorder="1">
      <alignment vertical="center"/>
      <protection/>
    </xf>
    <xf numFmtId="0" fontId="3" fillId="0" borderId="14" xfId="60" applyBorder="1" applyProtection="1">
      <alignment vertical="center"/>
      <protection/>
    </xf>
    <xf numFmtId="0" fontId="3" fillId="0" borderId="13" xfId="60" applyBorder="1" applyAlignment="1" applyProtection="1">
      <alignment horizontal="left" vertical="center"/>
      <protection/>
    </xf>
    <xf numFmtId="0" fontId="3" fillId="0" borderId="19" xfId="60" applyBorder="1" applyProtection="1">
      <alignment vertical="center"/>
      <protection/>
    </xf>
    <xf numFmtId="0" fontId="3" fillId="0" borderId="13" xfId="60" applyBorder="1">
      <alignment vertical="center"/>
      <protection/>
    </xf>
    <xf numFmtId="0" fontId="3" fillId="0" borderId="18" xfId="60" applyBorder="1" applyProtection="1">
      <alignment vertical="center"/>
      <protection/>
    </xf>
    <xf numFmtId="180" fontId="3" fillId="0" borderId="14" xfId="60" applyNumberFormat="1" applyBorder="1" applyProtection="1">
      <alignment vertical="center"/>
      <protection/>
    </xf>
    <xf numFmtId="180" fontId="3" fillId="0" borderId="13" xfId="60" applyNumberFormat="1" applyBorder="1" applyProtection="1">
      <alignment vertical="center"/>
      <protection/>
    </xf>
    <xf numFmtId="180" fontId="3" fillId="0" borderId="19" xfId="60" applyNumberFormat="1" applyBorder="1" applyProtection="1">
      <alignment vertical="center"/>
      <protection/>
    </xf>
    <xf numFmtId="184" fontId="3" fillId="0" borderId="18" xfId="60" applyNumberFormat="1" applyBorder="1" applyProtection="1">
      <alignment vertical="center"/>
      <protection/>
    </xf>
    <xf numFmtId="184" fontId="3" fillId="0" borderId="19" xfId="60" applyNumberFormat="1" applyBorder="1" applyProtection="1">
      <alignment vertical="center"/>
      <protection/>
    </xf>
    <xf numFmtId="180" fontId="3" fillId="33" borderId="13" xfId="60" applyNumberFormat="1" applyFill="1" applyBorder="1" applyProtection="1">
      <alignment vertical="center"/>
      <protection/>
    </xf>
    <xf numFmtId="184" fontId="3" fillId="33" borderId="19" xfId="60" applyNumberFormat="1" applyFill="1" applyBorder="1" applyProtection="1">
      <alignment vertical="center"/>
      <protection/>
    </xf>
    <xf numFmtId="180" fontId="3" fillId="33" borderId="14" xfId="60" applyNumberFormat="1" applyFill="1" applyBorder="1" applyProtection="1">
      <alignment vertical="center"/>
      <protection/>
    </xf>
    <xf numFmtId="180" fontId="3" fillId="33" borderId="19" xfId="60" applyNumberFormat="1" applyFill="1" applyBorder="1" applyProtection="1">
      <alignment vertical="center"/>
      <protection/>
    </xf>
    <xf numFmtId="184" fontId="3" fillId="0" borderId="18" xfId="60" applyNumberFormat="1" applyFill="1" applyBorder="1" applyProtection="1">
      <alignment vertical="center"/>
      <protection/>
    </xf>
    <xf numFmtId="180" fontId="3" fillId="33" borderId="10" xfId="60" applyNumberFormat="1" applyFill="1" applyBorder="1" applyProtection="1">
      <alignment vertical="center"/>
      <protection/>
    </xf>
    <xf numFmtId="180" fontId="3" fillId="33" borderId="11" xfId="60" applyNumberFormat="1" applyFill="1" applyBorder="1" applyProtection="1">
      <alignment vertical="center"/>
      <protection/>
    </xf>
    <xf numFmtId="180" fontId="3" fillId="33" borderId="18" xfId="60" applyNumberFormat="1" applyFill="1" applyBorder="1" applyProtection="1">
      <alignment vertical="center"/>
      <protection/>
    </xf>
    <xf numFmtId="180" fontId="3" fillId="0" borderId="14" xfId="60" applyNumberFormat="1" applyFill="1" applyBorder="1" applyProtection="1">
      <alignment vertical="center"/>
      <protection/>
    </xf>
    <xf numFmtId="180" fontId="3" fillId="0" borderId="13" xfId="60" applyNumberFormat="1" applyFill="1" applyBorder="1" applyProtection="1">
      <alignment vertical="center"/>
      <protection/>
    </xf>
    <xf numFmtId="180" fontId="3" fillId="0" borderId="19" xfId="60" applyNumberFormat="1" applyFill="1" applyBorder="1" applyProtection="1">
      <alignment vertical="center"/>
      <protection/>
    </xf>
    <xf numFmtId="0" fontId="4" fillId="0" borderId="21" xfId="0" applyFont="1" applyBorder="1" applyAlignment="1">
      <alignment vertical="center"/>
    </xf>
    <xf numFmtId="176" fontId="4" fillId="0" borderId="15" xfId="0" applyNumberFormat="1" applyFont="1" applyBorder="1" applyAlignment="1">
      <alignment horizontal="center" vertical="center"/>
    </xf>
    <xf numFmtId="176" fontId="4" fillId="0" borderId="22"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17" xfId="0" applyNumberFormat="1" applyFont="1" applyBorder="1" applyAlignment="1">
      <alignment horizontal="center" vertical="center"/>
    </xf>
    <xf numFmtId="177" fontId="4" fillId="0" borderId="23" xfId="0" applyNumberFormat="1" applyFont="1" applyBorder="1" applyAlignment="1">
      <alignment vertical="center"/>
    </xf>
    <xf numFmtId="178" fontId="4" fillId="0" borderId="24" xfId="0" applyNumberFormat="1" applyFont="1" applyBorder="1" applyAlignment="1">
      <alignment horizontal="right" vertical="center"/>
    </xf>
    <xf numFmtId="178" fontId="4" fillId="0" borderId="25" xfId="0" applyNumberFormat="1" applyFont="1" applyBorder="1" applyAlignment="1">
      <alignment horizontal="right" vertical="center"/>
    </xf>
    <xf numFmtId="178" fontId="4" fillId="0" borderId="26" xfId="0" applyNumberFormat="1" applyFont="1" applyBorder="1" applyAlignment="1">
      <alignment horizontal="right" vertical="center"/>
    </xf>
    <xf numFmtId="178" fontId="4" fillId="0" borderId="27" xfId="0" applyNumberFormat="1" applyFont="1" applyBorder="1" applyAlignment="1">
      <alignment horizontal="right" vertical="center"/>
    </xf>
    <xf numFmtId="177" fontId="4" fillId="0" borderId="28" xfId="0" applyNumberFormat="1" applyFont="1" applyBorder="1" applyAlignment="1">
      <alignment vertical="center"/>
    </xf>
    <xf numFmtId="178" fontId="4" fillId="0" borderId="29" xfId="0" applyNumberFormat="1" applyFont="1" applyBorder="1" applyAlignment="1">
      <alignment horizontal="right" vertical="center"/>
    </xf>
    <xf numFmtId="178" fontId="4" fillId="0" borderId="30" xfId="0" applyNumberFormat="1" applyFont="1" applyBorder="1" applyAlignment="1">
      <alignment horizontal="right" vertical="center"/>
    </xf>
    <xf numFmtId="178" fontId="4" fillId="0" borderId="31" xfId="0" applyNumberFormat="1" applyFont="1" applyBorder="1" applyAlignment="1">
      <alignment horizontal="right" vertical="center"/>
    </xf>
    <xf numFmtId="178" fontId="4" fillId="0" borderId="32" xfId="0" applyNumberFormat="1" applyFont="1" applyBorder="1" applyAlignment="1">
      <alignment horizontal="right" vertical="center"/>
    </xf>
    <xf numFmtId="177" fontId="4" fillId="0" borderId="33" xfId="0" applyNumberFormat="1" applyFont="1" applyBorder="1" applyAlignment="1">
      <alignment vertical="center"/>
    </xf>
    <xf numFmtId="178" fontId="4" fillId="0" borderId="12" xfId="0" applyNumberFormat="1" applyFont="1" applyBorder="1" applyAlignment="1">
      <alignment horizontal="right" vertical="center"/>
    </xf>
    <xf numFmtId="178" fontId="4" fillId="0" borderId="34" xfId="0" applyNumberFormat="1" applyFont="1" applyBorder="1" applyAlignment="1">
      <alignment horizontal="right" vertical="center"/>
    </xf>
    <xf numFmtId="178" fontId="4" fillId="0" borderId="0" xfId="0" applyNumberFormat="1" applyFont="1" applyBorder="1" applyAlignment="1">
      <alignment horizontal="right" vertical="center"/>
    </xf>
    <xf numFmtId="178" fontId="4" fillId="0" borderId="20" xfId="0" applyNumberFormat="1" applyFont="1" applyBorder="1" applyAlignment="1">
      <alignment horizontal="right" vertical="center"/>
    </xf>
    <xf numFmtId="177" fontId="4" fillId="0" borderId="35" xfId="0" applyNumberFormat="1" applyFont="1" applyBorder="1" applyAlignment="1">
      <alignment vertical="center"/>
    </xf>
    <xf numFmtId="178" fontId="4" fillId="0" borderId="36" xfId="0" applyNumberFormat="1" applyFont="1" applyBorder="1" applyAlignment="1">
      <alignment horizontal="right" vertical="center"/>
    </xf>
    <xf numFmtId="179" fontId="4" fillId="0" borderId="18" xfId="0" applyNumberFormat="1" applyFont="1" applyBorder="1" applyAlignment="1">
      <alignment horizontal="right" vertical="center"/>
    </xf>
    <xf numFmtId="0" fontId="3" fillId="0" borderId="37" xfId="60" applyBorder="1">
      <alignment vertical="center"/>
      <protection/>
    </xf>
    <xf numFmtId="0" fontId="3" fillId="0" borderId="38" xfId="60" applyBorder="1">
      <alignment vertical="center"/>
      <protection/>
    </xf>
    <xf numFmtId="0" fontId="3" fillId="0" borderId="19" xfId="60" applyBorder="1">
      <alignment vertical="center"/>
      <protection/>
    </xf>
    <xf numFmtId="0" fontId="3" fillId="0" borderId="20" xfId="60" applyBorder="1">
      <alignment vertical="center"/>
      <protection/>
    </xf>
    <xf numFmtId="0" fontId="3" fillId="0" borderId="18" xfId="60" applyBorder="1">
      <alignment vertical="center"/>
      <protection/>
    </xf>
    <xf numFmtId="0" fontId="12" fillId="0" borderId="0" xfId="0" applyFont="1" applyAlignment="1">
      <alignment vertical="center"/>
    </xf>
    <xf numFmtId="0" fontId="13" fillId="0" borderId="0" xfId="0" applyFont="1" applyAlignment="1">
      <alignment vertical="center"/>
    </xf>
    <xf numFmtId="0" fontId="3" fillId="0" borderId="0" xfId="0" applyFont="1" applyAlignment="1">
      <alignment vertical="center"/>
    </xf>
    <xf numFmtId="0" fontId="14" fillId="0" borderId="0" xfId="0" applyFont="1" applyAlignment="1">
      <alignment vertical="center"/>
    </xf>
    <xf numFmtId="0" fontId="15" fillId="0" borderId="0" xfId="0" applyFont="1" applyBorder="1" applyAlignment="1">
      <alignment vertical="center"/>
    </xf>
    <xf numFmtId="0" fontId="15" fillId="0" borderId="39" xfId="0" applyFont="1" applyBorder="1" applyAlignment="1">
      <alignment vertical="center"/>
    </xf>
    <xf numFmtId="0" fontId="17" fillId="0" borderId="40" xfId="0" applyFont="1" applyBorder="1" applyAlignment="1">
      <alignment vertical="center"/>
    </xf>
    <xf numFmtId="0" fontId="14" fillId="0" borderId="41" xfId="0" applyFont="1" applyBorder="1" applyAlignment="1">
      <alignment vertical="center"/>
    </xf>
    <xf numFmtId="0" fontId="14" fillId="0" borderId="0" xfId="0" applyFont="1" applyBorder="1" applyAlignment="1">
      <alignment vertical="center"/>
    </xf>
    <xf numFmtId="0" fontId="14" fillId="0" borderId="11" xfId="0" applyFont="1" applyBorder="1" applyAlignment="1">
      <alignment vertical="center"/>
    </xf>
    <xf numFmtId="0" fontId="14" fillId="0" borderId="13" xfId="0" applyFont="1" applyBorder="1" applyAlignment="1">
      <alignment vertical="center"/>
    </xf>
    <xf numFmtId="178" fontId="13" fillId="0" borderId="0" xfId="0" applyNumberFormat="1" applyFont="1" applyAlignment="1">
      <alignment vertical="center"/>
    </xf>
    <xf numFmtId="0" fontId="17" fillId="0" borderId="0" xfId="0" applyFont="1" applyBorder="1" applyAlignment="1">
      <alignment vertical="center"/>
    </xf>
    <xf numFmtId="0" fontId="13" fillId="0" borderId="0" xfId="0" applyFont="1" applyAlignment="1">
      <alignment horizontal="left" vertical="center"/>
    </xf>
    <xf numFmtId="183" fontId="14" fillId="0" borderId="0" xfId="0" applyNumberFormat="1" applyFont="1" applyFill="1" applyBorder="1" applyAlignment="1">
      <alignment horizontal="right" vertical="center" shrinkToFit="1"/>
    </xf>
    <xf numFmtId="183" fontId="14" fillId="0" borderId="42" xfId="0" applyNumberFormat="1" applyFont="1" applyFill="1" applyBorder="1" applyAlignment="1">
      <alignment horizontal="right" vertical="center" shrinkToFit="1"/>
    </xf>
    <xf numFmtId="183" fontId="14" fillId="0" borderId="11" xfId="0" applyNumberFormat="1" applyFont="1" applyFill="1" applyBorder="1" applyAlignment="1">
      <alignment horizontal="right" vertical="center" shrinkToFit="1"/>
    </xf>
    <xf numFmtId="183" fontId="14" fillId="0" borderId="43" xfId="0" applyNumberFormat="1" applyFont="1" applyFill="1" applyBorder="1" applyAlignment="1">
      <alignment horizontal="right" vertical="center" shrinkToFit="1"/>
    </xf>
    <xf numFmtId="0" fontId="15" fillId="0" borderId="41" xfId="0" applyFont="1" applyBorder="1" applyAlignment="1">
      <alignment vertical="center"/>
    </xf>
    <xf numFmtId="0" fontId="15" fillId="0" borderId="44" xfId="0" applyFont="1" applyBorder="1" applyAlignment="1">
      <alignment vertical="center"/>
    </xf>
    <xf numFmtId="0" fontId="14" fillId="0" borderId="45" xfId="0" applyFont="1" applyBorder="1" applyAlignment="1">
      <alignment horizontal="distributed" vertical="center"/>
    </xf>
    <xf numFmtId="186" fontId="14" fillId="0" borderId="41" xfId="0" applyNumberFormat="1" applyFont="1" applyBorder="1" applyAlignment="1">
      <alignment horizontal="distributed" vertical="center"/>
    </xf>
    <xf numFmtId="0" fontId="14" fillId="0" borderId="41" xfId="0" applyFont="1" applyBorder="1" applyAlignment="1">
      <alignment horizontal="distributed" vertical="center"/>
    </xf>
    <xf numFmtId="0" fontId="15" fillId="0" borderId="0" xfId="0" applyFont="1" applyAlignment="1">
      <alignment vertical="center"/>
    </xf>
    <xf numFmtId="183" fontId="15" fillId="0" borderId="0" xfId="0" applyNumberFormat="1" applyFont="1" applyAlignment="1">
      <alignment vertical="center"/>
    </xf>
    <xf numFmtId="0" fontId="70" fillId="0" borderId="0" xfId="60" applyNumberFormat="1" applyFont="1" applyAlignment="1" quotePrefix="1">
      <alignment vertical="center"/>
      <protection/>
    </xf>
    <xf numFmtId="0" fontId="70" fillId="0" borderId="0" xfId="60" applyFont="1" applyAlignment="1">
      <alignment vertical="center"/>
      <protection/>
    </xf>
    <xf numFmtId="0" fontId="71" fillId="0" borderId="0" xfId="60" applyFont="1" applyAlignment="1">
      <alignment horizontal="center" vertical="center"/>
      <protection/>
    </xf>
    <xf numFmtId="0" fontId="14" fillId="0" borderId="16" xfId="0" applyFont="1" applyBorder="1" applyAlignment="1">
      <alignment vertical="center"/>
    </xf>
    <xf numFmtId="183" fontId="14" fillId="0" borderId="46" xfId="0" applyNumberFormat="1" applyFont="1" applyFill="1" applyBorder="1" applyAlignment="1">
      <alignment horizontal="right" vertical="center" shrinkToFit="1"/>
    </xf>
    <xf numFmtId="183" fontId="14" fillId="0" borderId="16" xfId="0" applyNumberFormat="1" applyFont="1" applyFill="1" applyBorder="1" applyAlignment="1">
      <alignment horizontal="right" vertical="center" shrinkToFit="1"/>
    </xf>
    <xf numFmtId="0" fontId="14" fillId="0" borderId="16" xfId="0" applyFont="1" applyFill="1" applyBorder="1" applyAlignment="1">
      <alignment vertical="center"/>
    </xf>
    <xf numFmtId="183" fontId="17" fillId="0" borderId="11" xfId="0" applyNumberFormat="1" applyFont="1" applyFill="1" applyBorder="1" applyAlignment="1">
      <alignment horizontal="right" vertical="center" shrinkToFit="1"/>
    </xf>
    <xf numFmtId="0" fontId="14" fillId="0" borderId="11" xfId="0" applyFont="1" applyBorder="1" applyAlignment="1">
      <alignment horizontal="center" vertical="center"/>
    </xf>
    <xf numFmtId="0" fontId="14" fillId="0" borderId="41" xfId="0" applyFont="1" applyBorder="1" applyAlignment="1">
      <alignment horizontal="center" vertical="center"/>
    </xf>
    <xf numFmtId="0" fontId="14" fillId="0" borderId="43" xfId="0" applyFont="1" applyBorder="1" applyAlignment="1">
      <alignment horizontal="center" vertical="center"/>
    </xf>
    <xf numFmtId="0" fontId="14" fillId="0" borderId="0" xfId="0" applyFont="1" applyBorder="1" applyAlignment="1">
      <alignment horizontal="center" vertical="center" shrinkToFit="1"/>
    </xf>
    <xf numFmtId="0" fontId="4" fillId="0" borderId="21" xfId="60" applyFont="1" applyBorder="1">
      <alignment vertical="center"/>
      <protection/>
    </xf>
    <xf numFmtId="176" fontId="4" fillId="0" borderId="15" xfId="60" applyNumberFormat="1" applyFont="1" applyBorder="1" applyAlignment="1">
      <alignment horizontal="center" vertical="center"/>
      <protection/>
    </xf>
    <xf numFmtId="176" fontId="4" fillId="0" borderId="22" xfId="60" applyNumberFormat="1" applyFont="1" applyBorder="1" applyAlignment="1">
      <alignment horizontal="center" vertical="center"/>
      <protection/>
    </xf>
    <xf numFmtId="176" fontId="4" fillId="0" borderId="16" xfId="60" applyNumberFormat="1" applyFont="1" applyBorder="1" applyAlignment="1">
      <alignment horizontal="center" vertical="center"/>
      <protection/>
    </xf>
    <xf numFmtId="176" fontId="4" fillId="0" borderId="17" xfId="60" applyNumberFormat="1" applyFont="1" applyBorder="1" applyAlignment="1">
      <alignment horizontal="center" vertical="center"/>
      <protection/>
    </xf>
    <xf numFmtId="177" fontId="4" fillId="0" borderId="23" xfId="60" applyNumberFormat="1" applyFont="1" applyBorder="1">
      <alignment vertical="center"/>
      <protection/>
    </xf>
    <xf numFmtId="178" fontId="4" fillId="0" borderId="24" xfId="60" applyNumberFormat="1" applyFont="1" applyBorder="1" applyAlignment="1">
      <alignment horizontal="right" vertical="center"/>
      <protection/>
    </xf>
    <xf numFmtId="178" fontId="4" fillId="0" borderId="25" xfId="60" applyNumberFormat="1" applyFont="1" applyBorder="1" applyAlignment="1">
      <alignment horizontal="right" vertical="center"/>
      <protection/>
    </xf>
    <xf numFmtId="178" fontId="4" fillId="0" borderId="26" xfId="60" applyNumberFormat="1" applyFont="1" applyBorder="1" applyAlignment="1">
      <alignment horizontal="right" vertical="center"/>
      <protection/>
    </xf>
    <xf numFmtId="178" fontId="4" fillId="0" borderId="27" xfId="60" applyNumberFormat="1" applyFont="1" applyBorder="1" applyAlignment="1">
      <alignment horizontal="right" vertical="center"/>
      <protection/>
    </xf>
    <xf numFmtId="177" fontId="4" fillId="0" borderId="28" xfId="60" applyNumberFormat="1" applyFont="1" applyBorder="1">
      <alignment vertical="center"/>
      <protection/>
    </xf>
    <xf numFmtId="178" fontId="4" fillId="0" borderId="29" xfId="60" applyNumberFormat="1" applyFont="1" applyBorder="1" applyAlignment="1">
      <alignment horizontal="right" vertical="center"/>
      <protection/>
    </xf>
    <xf numFmtId="178" fontId="4" fillId="0" borderId="30" xfId="60" applyNumberFormat="1" applyFont="1" applyBorder="1" applyAlignment="1">
      <alignment horizontal="right" vertical="center"/>
      <protection/>
    </xf>
    <xf numFmtId="178" fontId="4" fillId="0" borderId="31" xfId="60" applyNumberFormat="1" applyFont="1" applyBorder="1" applyAlignment="1">
      <alignment horizontal="right" vertical="center"/>
      <protection/>
    </xf>
    <xf numFmtId="178" fontId="4" fillId="0" borderId="32" xfId="60" applyNumberFormat="1" applyFont="1" applyBorder="1" applyAlignment="1">
      <alignment horizontal="right" vertical="center"/>
      <protection/>
    </xf>
    <xf numFmtId="177" fontId="4" fillId="0" borderId="33" xfId="60" applyNumberFormat="1" applyFont="1" applyBorder="1">
      <alignment vertical="center"/>
      <protection/>
    </xf>
    <xf numFmtId="178" fontId="4" fillId="0" borderId="12" xfId="60" applyNumberFormat="1" applyFont="1" applyBorder="1" applyAlignment="1">
      <alignment horizontal="right" vertical="center"/>
      <protection/>
    </xf>
    <xf numFmtId="178" fontId="4" fillId="0" borderId="34" xfId="60" applyNumberFormat="1" applyFont="1" applyBorder="1" applyAlignment="1">
      <alignment horizontal="right" vertical="center"/>
      <protection/>
    </xf>
    <xf numFmtId="178" fontId="4" fillId="0" borderId="0" xfId="60" applyNumberFormat="1" applyFont="1" applyBorder="1" applyAlignment="1">
      <alignment horizontal="right" vertical="center"/>
      <protection/>
    </xf>
    <xf numFmtId="178" fontId="4" fillId="0" borderId="20" xfId="60" applyNumberFormat="1" applyFont="1" applyBorder="1" applyAlignment="1">
      <alignment horizontal="right" vertical="center"/>
      <protection/>
    </xf>
    <xf numFmtId="177" fontId="4" fillId="0" borderId="35" xfId="60" applyNumberFormat="1" applyFont="1" applyBorder="1">
      <alignment vertical="center"/>
      <protection/>
    </xf>
    <xf numFmtId="178" fontId="4" fillId="0" borderId="36" xfId="60" applyNumberFormat="1" applyFont="1" applyBorder="1" applyAlignment="1">
      <alignment horizontal="right" vertical="center"/>
      <protection/>
    </xf>
    <xf numFmtId="179" fontId="4" fillId="0" borderId="18" xfId="60" applyNumberFormat="1" applyFont="1" applyBorder="1" applyAlignment="1">
      <alignment horizontal="right" vertical="center"/>
      <protection/>
    </xf>
    <xf numFmtId="178" fontId="4" fillId="0" borderId="0" xfId="60" applyNumberFormat="1" applyFont="1">
      <alignment vertical="center"/>
      <protection/>
    </xf>
    <xf numFmtId="178" fontId="4" fillId="0" borderId="0" xfId="60" applyNumberFormat="1" applyFont="1" applyAlignment="1">
      <alignment horizontal="right" vertical="center"/>
      <protection/>
    </xf>
    <xf numFmtId="0" fontId="1" fillId="0" borderId="0" xfId="60" applyFont="1" applyFill="1">
      <alignment vertical="center"/>
      <protection/>
    </xf>
    <xf numFmtId="0" fontId="1" fillId="0" borderId="0" xfId="60" applyFont="1" applyFill="1" applyAlignment="1">
      <alignment horizontal="center" vertical="top" wrapText="1"/>
      <protection/>
    </xf>
    <xf numFmtId="0" fontId="1" fillId="0" borderId="0" xfId="60" applyFont="1" applyFill="1" applyAlignment="1">
      <alignment vertical="center" wrapText="1"/>
      <protection/>
    </xf>
    <xf numFmtId="0" fontId="21" fillId="0" borderId="0" xfId="60" applyFont="1" applyFill="1" applyBorder="1" applyAlignment="1">
      <alignment vertical="top" wrapText="1"/>
      <protection/>
    </xf>
    <xf numFmtId="0" fontId="1" fillId="0" borderId="0" xfId="60" applyNumberFormat="1" applyFont="1" applyFill="1" applyBorder="1">
      <alignment vertical="center"/>
      <protection/>
    </xf>
    <xf numFmtId="0" fontId="1" fillId="0" borderId="0" xfId="60" applyFont="1" applyFill="1" applyBorder="1" applyAlignment="1">
      <alignment horizontal="right" vertical="center"/>
      <protection/>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9" fontId="0" fillId="0" borderId="17" xfId="0" applyNumberFormat="1" applyBorder="1" applyAlignment="1">
      <alignment horizontal="center" vertical="center"/>
    </xf>
    <xf numFmtId="0" fontId="0" fillId="0" borderId="14" xfId="0" applyBorder="1" applyAlignment="1">
      <alignment vertical="center"/>
    </xf>
    <xf numFmtId="0" fontId="0" fillId="0" borderId="13" xfId="0" applyBorder="1" applyAlignment="1">
      <alignment vertical="center"/>
    </xf>
    <xf numFmtId="0" fontId="0" fillId="0" borderId="19" xfId="0" applyBorder="1" applyAlignment="1">
      <alignment vertical="center"/>
    </xf>
    <xf numFmtId="9" fontId="0" fillId="0" borderId="19" xfId="0" applyNumberFormat="1"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9" fontId="0" fillId="0" borderId="20" xfId="0" applyNumberForma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8" xfId="0" applyBorder="1" applyAlignment="1">
      <alignment vertical="center"/>
    </xf>
    <xf numFmtId="9" fontId="0" fillId="0" borderId="18" xfId="0" applyNumberFormat="1" applyBorder="1" applyAlignment="1">
      <alignment vertical="center"/>
    </xf>
    <xf numFmtId="180" fontId="0" fillId="0" borderId="14" xfId="0" applyNumberFormat="1" applyBorder="1" applyAlignment="1">
      <alignment vertical="center"/>
    </xf>
    <xf numFmtId="180" fontId="0" fillId="0" borderId="13" xfId="0" applyNumberFormat="1" applyBorder="1" applyAlignment="1">
      <alignment vertical="center"/>
    </xf>
    <xf numFmtId="180" fontId="0" fillId="0" borderId="19" xfId="0" applyNumberFormat="1" applyBorder="1" applyAlignment="1">
      <alignment vertical="center"/>
    </xf>
    <xf numFmtId="180" fontId="0" fillId="0" borderId="12" xfId="0" applyNumberFormat="1" applyBorder="1" applyAlignment="1">
      <alignment vertical="center"/>
    </xf>
    <xf numFmtId="180" fontId="0" fillId="0" borderId="0" xfId="0" applyNumberFormat="1" applyBorder="1" applyAlignment="1">
      <alignment vertical="center"/>
    </xf>
    <xf numFmtId="180" fontId="0" fillId="0" borderId="20" xfId="0" applyNumberFormat="1" applyBorder="1" applyAlignment="1">
      <alignment vertical="center"/>
    </xf>
    <xf numFmtId="180" fontId="72" fillId="0" borderId="0" xfId="0" applyNumberFormat="1" applyFont="1" applyFill="1" applyBorder="1" applyAlignment="1" applyProtection="1">
      <alignment vertical="center"/>
      <protection/>
    </xf>
    <xf numFmtId="180" fontId="0" fillId="0" borderId="0" xfId="0" applyNumberFormat="1" applyBorder="1" applyAlignment="1" applyProtection="1">
      <alignment vertical="center"/>
      <protection/>
    </xf>
    <xf numFmtId="180" fontId="0" fillId="0" borderId="10" xfId="0" applyNumberFormat="1" applyBorder="1" applyAlignment="1">
      <alignment vertical="center"/>
    </xf>
    <xf numFmtId="180" fontId="0" fillId="0" borderId="11" xfId="0" applyNumberFormat="1" applyBorder="1" applyAlignment="1">
      <alignment vertical="center"/>
    </xf>
    <xf numFmtId="180" fontId="0" fillId="0" borderId="18" xfId="0" applyNumberFormat="1" applyBorder="1" applyAlignment="1">
      <alignment vertical="center"/>
    </xf>
    <xf numFmtId="180" fontId="0" fillId="0" borderId="11" xfId="0" applyNumberFormat="1" applyBorder="1" applyAlignment="1" applyProtection="1">
      <alignment vertical="center"/>
      <protection/>
    </xf>
    <xf numFmtId="180" fontId="0" fillId="0" borderId="13" xfId="0" applyNumberFormat="1" applyBorder="1" applyAlignment="1" applyProtection="1">
      <alignment vertical="center"/>
      <protection/>
    </xf>
    <xf numFmtId="180" fontId="0" fillId="33" borderId="12" xfId="0" applyNumberFormat="1" applyFill="1" applyBorder="1" applyAlignment="1">
      <alignment vertical="center"/>
    </xf>
    <xf numFmtId="180" fontId="0" fillId="33" borderId="0" xfId="0" applyNumberFormat="1" applyFill="1" applyBorder="1" applyAlignment="1">
      <alignment vertical="center"/>
    </xf>
    <xf numFmtId="180" fontId="0" fillId="33" borderId="20" xfId="0" applyNumberFormat="1" applyFill="1" applyBorder="1" applyAlignment="1">
      <alignment vertical="center"/>
    </xf>
    <xf numFmtId="180" fontId="0" fillId="33" borderId="0" xfId="0" applyNumberFormat="1" applyFill="1" applyBorder="1" applyAlignment="1" applyProtection="1">
      <alignment vertical="center"/>
      <protection/>
    </xf>
    <xf numFmtId="180" fontId="0" fillId="0" borderId="10" xfId="0" applyNumberFormat="1" applyFill="1" applyBorder="1" applyAlignment="1">
      <alignment vertical="center"/>
    </xf>
    <xf numFmtId="180" fontId="0" fillId="0" borderId="11" xfId="0" applyNumberFormat="1" applyFill="1" applyBorder="1" applyAlignment="1">
      <alignment vertical="center"/>
    </xf>
    <xf numFmtId="180" fontId="0" fillId="0" borderId="18" xfId="0" applyNumberFormat="1" applyFill="1" applyBorder="1" applyAlignment="1">
      <alignment vertical="center"/>
    </xf>
    <xf numFmtId="180" fontId="0" fillId="33" borderId="11" xfId="0" applyNumberFormat="1" applyFill="1" applyBorder="1" applyAlignment="1" applyProtection="1">
      <alignment vertical="center"/>
      <protection/>
    </xf>
    <xf numFmtId="180" fontId="0" fillId="0" borderId="14" xfId="0" applyNumberFormat="1" applyFill="1" applyBorder="1" applyAlignment="1">
      <alignment vertical="center"/>
    </xf>
    <xf numFmtId="180" fontId="0" fillId="0" borderId="13" xfId="0" applyNumberFormat="1" applyFill="1" applyBorder="1" applyAlignment="1">
      <alignment vertical="center"/>
    </xf>
    <xf numFmtId="180" fontId="0" fillId="0" borderId="19" xfId="0" applyNumberFormat="1" applyFill="1" applyBorder="1" applyAlignment="1">
      <alignment vertical="center"/>
    </xf>
    <xf numFmtId="180" fontId="0" fillId="0" borderId="13" xfId="0" applyNumberFormat="1" applyFill="1" applyBorder="1" applyAlignment="1" applyProtection="1">
      <alignment vertical="center"/>
      <protection/>
    </xf>
    <xf numFmtId="180" fontId="0" fillId="0" borderId="12" xfId="0" applyNumberFormat="1" applyFill="1" applyBorder="1" applyAlignment="1">
      <alignment vertical="center"/>
    </xf>
    <xf numFmtId="180" fontId="0" fillId="0" borderId="0" xfId="0" applyNumberFormat="1" applyFill="1" applyBorder="1" applyAlignment="1">
      <alignment vertical="center"/>
    </xf>
    <xf numFmtId="180" fontId="0" fillId="0" borderId="20" xfId="0" applyNumberFormat="1" applyFill="1" applyBorder="1" applyAlignment="1">
      <alignment vertical="center"/>
    </xf>
    <xf numFmtId="180" fontId="0" fillId="0" borderId="0" xfId="0" applyNumberFormat="1" applyFill="1" applyBorder="1" applyAlignment="1" applyProtection="1">
      <alignment vertical="center"/>
      <protection/>
    </xf>
    <xf numFmtId="180" fontId="0" fillId="0" borderId="11" xfId="0" applyNumberFormat="1" applyFill="1" applyBorder="1" applyAlignment="1" applyProtection="1">
      <alignment vertical="center"/>
      <protection/>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189" fontId="3" fillId="0" borderId="0" xfId="60" applyNumberFormat="1" applyBorder="1" applyProtection="1">
      <alignment vertical="center"/>
      <protection/>
    </xf>
    <xf numFmtId="189" fontId="3" fillId="0" borderId="20" xfId="60" applyNumberFormat="1" applyBorder="1" applyProtection="1">
      <alignment vertical="center"/>
      <protection/>
    </xf>
    <xf numFmtId="0" fontId="3" fillId="34" borderId="15" xfId="60" applyFill="1" applyBorder="1" applyProtection="1">
      <alignment vertical="center"/>
      <protection/>
    </xf>
    <xf numFmtId="0" fontId="3" fillId="34" borderId="16" xfId="60" applyFill="1" applyBorder="1" applyProtection="1">
      <alignment vertical="center"/>
      <protection/>
    </xf>
    <xf numFmtId="0" fontId="0" fillId="34" borderId="16" xfId="0" applyFill="1" applyBorder="1" applyAlignment="1">
      <alignment vertical="center"/>
    </xf>
    <xf numFmtId="0" fontId="0" fillId="34" borderId="17" xfId="0" applyFill="1" applyBorder="1" applyAlignment="1">
      <alignment vertical="center"/>
    </xf>
    <xf numFmtId="189" fontId="0" fillId="0" borderId="12" xfId="0" applyNumberFormat="1" applyBorder="1" applyAlignment="1">
      <alignment vertical="center"/>
    </xf>
    <xf numFmtId="189" fontId="0" fillId="0" borderId="0" xfId="0" applyNumberFormat="1" applyBorder="1" applyAlignment="1">
      <alignment vertical="center"/>
    </xf>
    <xf numFmtId="189" fontId="0" fillId="0" borderId="20" xfId="0" applyNumberFormat="1" applyBorder="1" applyAlignment="1">
      <alignment vertical="center"/>
    </xf>
    <xf numFmtId="189" fontId="0" fillId="0" borderId="12" xfId="0" applyNumberFormat="1" applyBorder="1" applyAlignment="1">
      <alignment vertical="center" wrapText="1"/>
    </xf>
    <xf numFmtId="189" fontId="0" fillId="0" borderId="0" xfId="0" applyNumberFormat="1" applyBorder="1" applyAlignment="1">
      <alignment vertical="center" wrapText="1"/>
    </xf>
    <xf numFmtId="189" fontId="0" fillId="0" borderId="20" xfId="0" applyNumberFormat="1" applyBorder="1" applyAlignment="1">
      <alignment vertical="center" wrapText="1"/>
    </xf>
    <xf numFmtId="189" fontId="3" fillId="0" borderId="0" xfId="60" applyNumberFormat="1" applyBorder="1" applyAlignment="1" applyProtection="1">
      <alignment vertical="center" wrapText="1"/>
      <protection/>
    </xf>
    <xf numFmtId="189" fontId="3" fillId="0" borderId="0" xfId="60" applyNumberFormat="1" applyFill="1" applyBorder="1" applyAlignment="1" applyProtection="1">
      <alignment vertical="center" wrapText="1"/>
      <protection/>
    </xf>
    <xf numFmtId="0" fontId="23" fillId="0" borderId="0" xfId="0" applyFont="1" applyAlignment="1">
      <alignment vertical="center"/>
    </xf>
    <xf numFmtId="0" fontId="73" fillId="0" borderId="0" xfId="60" applyFont="1" applyBorder="1">
      <alignment vertical="center"/>
      <protection/>
    </xf>
    <xf numFmtId="58" fontId="70" fillId="0" borderId="0" xfId="60" applyNumberFormat="1" applyFont="1" applyAlignment="1" quotePrefix="1">
      <alignment horizontal="center" vertical="center"/>
      <protection/>
    </xf>
    <xf numFmtId="0" fontId="70" fillId="0" borderId="0" xfId="60" applyNumberFormat="1" applyFont="1" applyAlignment="1" quotePrefix="1">
      <alignment horizontal="center" vertical="center"/>
      <protection/>
    </xf>
    <xf numFmtId="0" fontId="70" fillId="0" borderId="0" xfId="60" applyFont="1" applyAlignment="1">
      <alignment horizontal="center" vertical="center"/>
      <protection/>
    </xf>
    <xf numFmtId="0" fontId="14" fillId="0" borderId="47" xfId="0" applyFont="1" applyBorder="1" applyAlignment="1">
      <alignment horizontal="center" vertical="center"/>
    </xf>
    <xf numFmtId="0" fontId="14" fillId="0" borderId="44" xfId="0" applyFont="1" applyBorder="1" applyAlignment="1">
      <alignment horizontal="center" vertical="center"/>
    </xf>
    <xf numFmtId="0" fontId="14" fillId="0" borderId="48" xfId="0" applyFont="1" applyBorder="1" applyAlignment="1">
      <alignment horizontal="center" vertical="center"/>
    </xf>
    <xf numFmtId="0" fontId="14" fillId="0" borderId="48" xfId="0" applyFont="1" applyBorder="1" applyAlignment="1">
      <alignment horizontal="center" vertical="center" shrinkToFit="1"/>
    </xf>
    <xf numFmtId="0" fontId="14" fillId="0" borderId="49" xfId="0" applyFont="1" applyBorder="1" applyAlignment="1">
      <alignment horizontal="center" vertical="center"/>
    </xf>
    <xf numFmtId="0" fontId="14" fillId="0" borderId="39" xfId="0" applyFont="1" applyBorder="1" applyAlignment="1">
      <alignment horizontal="center" vertical="center"/>
    </xf>
    <xf numFmtId="0" fontId="13" fillId="0" borderId="21" xfId="0" applyFont="1" applyBorder="1" applyAlignment="1">
      <alignment horizontal="center" vertical="center" wrapText="1"/>
    </xf>
    <xf numFmtId="0" fontId="13" fillId="0" borderId="10" xfId="0" applyFont="1" applyBorder="1" applyAlignment="1">
      <alignment vertical="center"/>
    </xf>
    <xf numFmtId="0" fontId="13" fillId="0" borderId="35" xfId="0" applyFont="1" applyBorder="1" applyAlignment="1">
      <alignment vertical="center"/>
    </xf>
    <xf numFmtId="0" fontId="13" fillId="0" borderId="50"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14"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vertical="center" wrapText="1"/>
    </xf>
    <xf numFmtId="0" fontId="0" fillId="0" borderId="0" xfId="0" applyAlignment="1">
      <alignment vertical="center" wrapText="1"/>
    </xf>
    <xf numFmtId="0" fontId="13" fillId="0" borderId="50" xfId="0" applyFont="1" applyBorder="1" applyAlignment="1">
      <alignment vertical="center"/>
    </xf>
    <xf numFmtId="0" fontId="0" fillId="0" borderId="35" xfId="0" applyBorder="1" applyAlignment="1">
      <alignment vertical="center"/>
    </xf>
    <xf numFmtId="0" fontId="13" fillId="0" borderId="12" xfId="0" applyFont="1" applyBorder="1" applyAlignment="1">
      <alignment vertical="center"/>
    </xf>
    <xf numFmtId="0" fontId="13" fillId="0" borderId="33" xfId="0" applyFont="1" applyBorder="1" applyAlignment="1">
      <alignment vertical="center"/>
    </xf>
    <xf numFmtId="0" fontId="13" fillId="0" borderId="50" xfId="0" applyFont="1" applyBorder="1" applyAlignment="1">
      <alignment vertical="center"/>
    </xf>
    <xf numFmtId="0" fontId="13" fillId="0" borderId="33" xfId="0" applyFont="1" applyBorder="1" applyAlignment="1">
      <alignment horizontal="center" vertical="center" wrapText="1"/>
    </xf>
    <xf numFmtId="0" fontId="13" fillId="0" borderId="50" xfId="0" applyFont="1" applyBorder="1" applyAlignment="1">
      <alignment horizontal="center" vertical="center"/>
    </xf>
    <xf numFmtId="0" fontId="0" fillId="0" borderId="35" xfId="0" applyBorder="1" applyAlignment="1">
      <alignment horizontal="center" vertical="center"/>
    </xf>
    <xf numFmtId="0" fontId="13" fillId="0" borderId="0" xfId="0" applyFont="1" applyBorder="1" applyAlignment="1">
      <alignment horizontal="center" vertical="center" wrapText="1"/>
    </xf>
    <xf numFmtId="0" fontId="13" fillId="0" borderId="35" xfId="0" applyFont="1" applyBorder="1" applyAlignment="1">
      <alignment vertical="center"/>
    </xf>
    <xf numFmtId="0" fontId="13" fillId="0" borderId="17" xfId="0" applyFont="1" applyBorder="1" applyAlignment="1">
      <alignment horizontal="center" vertical="center" wrapText="1"/>
    </xf>
    <xf numFmtId="0" fontId="13" fillId="0" borderId="19" xfId="0" applyFont="1" applyBorder="1" applyAlignment="1">
      <alignment vertical="center" wrapText="1"/>
    </xf>
    <xf numFmtId="0" fontId="13" fillId="0" borderId="18" xfId="0" applyFont="1" applyBorder="1" applyAlignment="1">
      <alignment vertical="center" wrapText="1"/>
    </xf>
    <xf numFmtId="0" fontId="13" fillId="0" borderId="20" xfId="0" applyFont="1" applyBorder="1" applyAlignment="1">
      <alignment vertical="center" wrapText="1"/>
    </xf>
    <xf numFmtId="0" fontId="15" fillId="0" borderId="0" xfId="0" applyFont="1" applyAlignment="1">
      <alignmen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189" fontId="14" fillId="0" borderId="51" xfId="0" applyNumberFormat="1" applyFont="1" applyFill="1" applyBorder="1" applyAlignment="1">
      <alignment horizontal="right" vertical="center" shrinkToFit="1"/>
    </xf>
    <xf numFmtId="189" fontId="14" fillId="0" borderId="40" xfId="0" applyNumberFormat="1" applyFont="1" applyFill="1" applyBorder="1" applyAlignment="1">
      <alignment horizontal="right" vertical="center" shrinkToFit="1"/>
    </xf>
    <xf numFmtId="189" fontId="14" fillId="0" borderId="45" xfId="0" applyNumberFormat="1" applyFont="1" applyFill="1" applyBorder="1" applyAlignment="1">
      <alignment horizontal="right" vertical="center" shrinkToFit="1"/>
    </xf>
    <xf numFmtId="189" fontId="14" fillId="0" borderId="41" xfId="0" applyNumberFormat="1" applyFont="1" applyFill="1" applyBorder="1" applyAlignment="1">
      <alignment horizontal="right" vertical="center" shrinkToFit="1"/>
    </xf>
    <xf numFmtId="189" fontId="14" fillId="0" borderId="52" xfId="0" applyNumberFormat="1" applyFont="1" applyFill="1" applyBorder="1" applyAlignment="1">
      <alignment horizontal="right" vertical="center" shrinkToFit="1"/>
    </xf>
    <xf numFmtId="189" fontId="14" fillId="0" borderId="13" xfId="0" applyNumberFormat="1" applyFont="1" applyFill="1" applyBorder="1" applyAlignment="1">
      <alignment horizontal="right" vertical="center" shrinkToFit="1"/>
    </xf>
    <xf numFmtId="183" fontId="14" fillId="0" borderId="45" xfId="0" applyNumberFormat="1" applyFont="1" applyFill="1" applyBorder="1" applyAlignment="1">
      <alignment horizontal="right" vertical="center" shrinkToFit="1"/>
    </xf>
    <xf numFmtId="183" fontId="14" fillId="0" borderId="41" xfId="0" applyNumberFormat="1" applyFont="1" applyFill="1" applyBorder="1" applyAlignment="1">
      <alignment horizontal="right" vertical="center" shrinkToFit="1"/>
    </xf>
    <xf numFmtId="189" fontId="3" fillId="0" borderId="11" xfId="60" applyNumberFormat="1" applyFill="1" applyBorder="1" applyAlignment="1" applyProtection="1">
      <alignment vertical="center" wrapText="1"/>
      <protection/>
    </xf>
    <xf numFmtId="189" fontId="3" fillId="0" borderId="12" xfId="60" applyNumberFormat="1" applyBorder="1" applyAlignment="1" applyProtection="1">
      <alignment vertical="center" wrapText="1"/>
      <protection/>
    </xf>
    <xf numFmtId="189" fontId="3" fillId="0" borderId="12" xfId="60" applyNumberFormat="1" applyFill="1" applyBorder="1" applyAlignment="1" applyProtection="1">
      <alignment vertical="center" wrapText="1"/>
      <protection/>
    </xf>
    <xf numFmtId="189" fontId="3" fillId="0" borderId="10" xfId="60" applyNumberFormat="1" applyFill="1" applyBorder="1" applyAlignment="1" applyProtection="1">
      <alignment vertical="center" wrapText="1"/>
      <protection/>
    </xf>
    <xf numFmtId="183" fontId="3" fillId="0" borderId="0" xfId="60" applyNumberFormat="1" applyBorder="1" applyProtection="1">
      <alignment vertical="center"/>
      <protection/>
    </xf>
    <xf numFmtId="183" fontId="3" fillId="0" borderId="20" xfId="60" applyNumberFormat="1" applyBorder="1" applyProtection="1">
      <alignment vertical="center"/>
      <protection/>
    </xf>
    <xf numFmtId="183" fontId="3" fillId="0" borderId="0" xfId="60" applyNumberFormat="1" applyFill="1" applyBorder="1" applyProtection="1">
      <alignment vertical="center"/>
      <protection/>
    </xf>
    <xf numFmtId="183" fontId="3" fillId="0" borderId="20" xfId="60" applyNumberFormat="1" applyFill="1" applyBorder="1" applyProtection="1">
      <alignment vertical="center"/>
      <protection/>
    </xf>
    <xf numFmtId="183" fontId="3" fillId="0" borderId="11" xfId="60" applyNumberFormat="1" applyFill="1" applyBorder="1" applyProtection="1">
      <alignment vertical="center"/>
      <protection/>
    </xf>
    <xf numFmtId="183" fontId="3" fillId="0" borderId="18" xfId="60" applyNumberFormat="1" applyFill="1" applyBorder="1" applyProtection="1">
      <alignment vertical="center"/>
      <protection/>
    </xf>
    <xf numFmtId="0" fontId="74" fillId="0" borderId="13" xfId="60" applyFont="1" applyBorder="1">
      <alignment vertical="center"/>
      <protection/>
    </xf>
    <xf numFmtId="0" fontId="3" fillId="0" borderId="13" xfId="60" applyFont="1" applyBorder="1">
      <alignment vertical="center"/>
      <protection/>
    </xf>
    <xf numFmtId="0" fontId="74" fillId="0" borderId="0" xfId="60" applyFont="1" applyBorder="1">
      <alignment vertical="center"/>
      <protection/>
    </xf>
    <xf numFmtId="0" fontId="3" fillId="0" borderId="0" xfId="60" applyFont="1" applyBorder="1">
      <alignment vertical="center"/>
      <protection/>
    </xf>
    <xf numFmtId="0" fontId="72" fillId="0" borderId="0" xfId="60" applyFont="1" applyBorder="1">
      <alignment vertical="center"/>
      <protection/>
    </xf>
    <xf numFmtId="0" fontId="72" fillId="0" borderId="20" xfId="60" applyFont="1" applyBorder="1">
      <alignment vertical="center"/>
      <protection/>
    </xf>
    <xf numFmtId="0" fontId="72" fillId="0" borderId="11" xfId="60" applyFont="1" applyBorder="1">
      <alignment vertical="center"/>
      <protection/>
    </xf>
    <xf numFmtId="0" fontId="73" fillId="0" borderId="11" xfId="60" applyFont="1" applyBorder="1">
      <alignment vertical="center"/>
      <protection/>
    </xf>
    <xf numFmtId="0" fontId="75" fillId="0" borderId="0" xfId="60" applyFont="1" applyBorder="1">
      <alignment vertical="center"/>
      <protection/>
    </xf>
    <xf numFmtId="0" fontId="24" fillId="0" borderId="0" xfId="60" applyFont="1" applyBorder="1">
      <alignment vertical="center"/>
      <protection/>
    </xf>
    <xf numFmtId="0" fontId="3" fillId="0" borderId="0" xfId="61" applyBorder="1">
      <alignment vertical="center"/>
      <protection/>
    </xf>
    <xf numFmtId="0" fontId="20" fillId="0" borderId="15" xfId="60" applyNumberFormat="1" applyFont="1" applyFill="1" applyBorder="1">
      <alignment vertical="center"/>
      <protection/>
    </xf>
    <xf numFmtId="0" fontId="20" fillId="0" borderId="17" xfId="60" applyNumberFormat="1" applyFont="1" applyFill="1" applyBorder="1">
      <alignment vertical="center"/>
      <protection/>
    </xf>
    <xf numFmtId="1" fontId="20" fillId="0" borderId="53" xfId="60" applyNumberFormat="1" applyFont="1" applyFill="1" applyBorder="1" applyAlignment="1">
      <alignment horizontal="center"/>
      <protection/>
    </xf>
    <xf numFmtId="1" fontId="20" fillId="0" borderId="54" xfId="60" applyNumberFormat="1" applyFont="1" applyFill="1" applyBorder="1" applyAlignment="1">
      <alignment horizontal="center"/>
      <protection/>
    </xf>
    <xf numFmtId="190" fontId="20" fillId="0" borderId="14" xfId="60" applyNumberFormat="1" applyFont="1" applyFill="1" applyBorder="1" applyAlignment="1">
      <alignment horizontal="center" vertical="center"/>
      <protection/>
    </xf>
    <xf numFmtId="182" fontId="20" fillId="0" borderId="19" xfId="60" applyNumberFormat="1" applyFont="1" applyFill="1" applyBorder="1" applyAlignment="1">
      <alignment horizontal="right" vertical="center"/>
      <protection/>
    </xf>
    <xf numFmtId="191" fontId="20" fillId="0" borderId="55" xfId="60" applyNumberFormat="1" applyFont="1" applyFill="1" applyBorder="1" applyAlignment="1" applyProtection="1">
      <alignment horizontal="center"/>
      <protection locked="0"/>
    </xf>
    <xf numFmtId="178" fontId="25" fillId="0" borderId="56" xfId="60" applyNumberFormat="1" applyFont="1" applyFill="1" applyBorder="1" applyAlignment="1">
      <alignment horizontal="right" vertical="center"/>
      <protection/>
    </xf>
    <xf numFmtId="1" fontId="25" fillId="0" borderId="57" xfId="60" applyNumberFormat="1" applyFont="1" applyFill="1" applyBorder="1" applyAlignment="1">
      <alignment horizontal="right" vertical="center"/>
      <protection/>
    </xf>
    <xf numFmtId="178" fontId="25" fillId="0" borderId="58" xfId="60" applyNumberFormat="1" applyFont="1" applyFill="1" applyBorder="1" applyAlignment="1">
      <alignment horizontal="right" vertical="center"/>
      <protection/>
    </xf>
    <xf numFmtId="191" fontId="20" fillId="0" borderId="59" xfId="60" applyNumberFormat="1" applyFont="1" applyFill="1" applyBorder="1" applyAlignment="1" applyProtection="1">
      <alignment horizontal="center"/>
      <protection locked="0"/>
    </xf>
    <xf numFmtId="191" fontId="20" fillId="0" borderId="60" xfId="60" applyNumberFormat="1" applyFont="1" applyFill="1" applyBorder="1" applyAlignment="1" applyProtection="1">
      <alignment horizontal="center"/>
      <protection locked="0"/>
    </xf>
    <xf numFmtId="191" fontId="20" fillId="0" borderId="61" xfId="60" applyNumberFormat="1" applyFont="1" applyFill="1" applyBorder="1" applyAlignment="1" applyProtection="1">
      <alignment horizontal="center"/>
      <protection locked="0"/>
    </xf>
    <xf numFmtId="178" fontId="25" fillId="0" borderId="62" xfId="60" applyNumberFormat="1" applyFont="1" applyFill="1" applyBorder="1" applyAlignment="1">
      <alignment horizontal="right" vertical="center"/>
      <protection/>
    </xf>
    <xf numFmtId="178" fontId="25" fillId="0" borderId="63" xfId="60" applyNumberFormat="1" applyFont="1" applyFill="1" applyBorder="1" applyAlignment="1">
      <alignment horizontal="right" vertical="center"/>
      <protection/>
    </xf>
    <xf numFmtId="191" fontId="20" fillId="0" borderId="64" xfId="60" applyNumberFormat="1" applyFont="1" applyFill="1" applyBorder="1" applyAlignment="1" applyProtection="1">
      <alignment horizontal="center"/>
      <protection locked="0"/>
    </xf>
    <xf numFmtId="190" fontId="20" fillId="0" borderId="12" xfId="60" applyNumberFormat="1" applyFont="1" applyFill="1" applyBorder="1" applyAlignment="1">
      <alignment horizontal="center" vertical="center"/>
      <protection/>
    </xf>
    <xf numFmtId="182" fontId="20" fillId="0" borderId="20" xfId="60" applyNumberFormat="1" applyFont="1" applyFill="1" applyBorder="1" applyAlignment="1">
      <alignment horizontal="right" vertical="center"/>
      <protection/>
    </xf>
    <xf numFmtId="191" fontId="20" fillId="0" borderId="65" xfId="60" applyNumberFormat="1" applyFont="1" applyFill="1" applyBorder="1" applyAlignment="1" applyProtection="1">
      <alignment horizontal="center"/>
      <protection locked="0"/>
    </xf>
    <xf numFmtId="191" fontId="20" fillId="0" borderId="66" xfId="60" applyNumberFormat="1" applyFont="1" applyFill="1" applyBorder="1" applyAlignment="1" applyProtection="1">
      <alignment horizontal="center"/>
      <protection locked="0"/>
    </xf>
    <xf numFmtId="178" fontId="25" fillId="0" borderId="67" xfId="60" applyNumberFormat="1" applyFont="1" applyFill="1" applyBorder="1" applyAlignment="1">
      <alignment horizontal="right" vertical="center"/>
      <protection/>
    </xf>
    <xf numFmtId="1" fontId="25" fillId="0" borderId="68" xfId="60" applyNumberFormat="1" applyFont="1" applyFill="1" applyBorder="1" applyAlignment="1">
      <alignment horizontal="right" vertical="center"/>
      <protection/>
    </xf>
    <xf numFmtId="178" fontId="25" fillId="0" borderId="69" xfId="60" applyNumberFormat="1" applyFont="1" applyFill="1" applyBorder="1" applyAlignment="1">
      <alignment horizontal="right" vertical="center"/>
      <protection/>
    </xf>
    <xf numFmtId="191" fontId="20" fillId="0" borderId="70" xfId="60" applyNumberFormat="1" applyFont="1" applyFill="1" applyBorder="1" applyAlignment="1" applyProtection="1">
      <alignment horizontal="center"/>
      <protection locked="0"/>
    </xf>
    <xf numFmtId="191" fontId="20" fillId="0" borderId="71" xfId="60" applyNumberFormat="1" applyFont="1" applyFill="1" applyBorder="1" applyAlignment="1" applyProtection="1">
      <alignment horizontal="center"/>
      <protection locked="0"/>
    </xf>
    <xf numFmtId="178" fontId="25" fillId="0" borderId="72" xfId="60" applyNumberFormat="1" applyFont="1" applyFill="1" applyBorder="1" applyAlignment="1">
      <alignment horizontal="right" vertical="center"/>
      <protection/>
    </xf>
    <xf numFmtId="178" fontId="25" fillId="0" borderId="73" xfId="60" applyNumberFormat="1" applyFont="1" applyFill="1" applyBorder="1" applyAlignment="1">
      <alignment horizontal="right" vertical="center"/>
      <protection/>
    </xf>
    <xf numFmtId="191" fontId="20" fillId="0" borderId="74" xfId="60" applyNumberFormat="1" applyFont="1" applyFill="1" applyBorder="1" applyAlignment="1" applyProtection="1">
      <alignment horizontal="center"/>
      <protection locked="0"/>
    </xf>
    <xf numFmtId="190" fontId="20" fillId="0" borderId="10" xfId="60" applyNumberFormat="1" applyFont="1" applyFill="1" applyBorder="1" applyAlignment="1">
      <alignment horizontal="center" vertical="center"/>
      <protection/>
    </xf>
    <xf numFmtId="182" fontId="20" fillId="0" borderId="18" xfId="60" applyNumberFormat="1" applyFont="1" applyFill="1" applyBorder="1" applyAlignment="1">
      <alignment horizontal="right" vertical="center"/>
      <protection/>
    </xf>
    <xf numFmtId="178" fontId="25" fillId="0" borderId="75" xfId="60" applyNumberFormat="1" applyFont="1" applyFill="1" applyBorder="1" applyAlignment="1">
      <alignment horizontal="right" vertical="center"/>
      <protection/>
    </xf>
    <xf numFmtId="1" fontId="25" fillId="0" borderId="76" xfId="60" applyNumberFormat="1" applyFont="1" applyFill="1" applyBorder="1" applyAlignment="1">
      <alignment horizontal="right" vertical="center"/>
      <protection/>
    </xf>
    <xf numFmtId="178" fontId="25" fillId="0" borderId="77" xfId="60" applyNumberFormat="1" applyFont="1" applyFill="1" applyBorder="1" applyAlignment="1">
      <alignment horizontal="right" vertical="center"/>
      <protection/>
    </xf>
    <xf numFmtId="178" fontId="25" fillId="0" borderId="78" xfId="60" applyNumberFormat="1" applyFont="1" applyFill="1" applyBorder="1" applyAlignment="1">
      <alignment horizontal="right" vertical="center"/>
      <protection/>
    </xf>
    <xf numFmtId="178" fontId="25" fillId="0" borderId="79" xfId="60" applyNumberFormat="1" applyFont="1" applyFill="1" applyBorder="1" applyAlignment="1">
      <alignment horizontal="right" vertical="center"/>
      <protection/>
    </xf>
    <xf numFmtId="191" fontId="20" fillId="0" borderId="80" xfId="60" applyNumberFormat="1" applyFont="1" applyFill="1" applyBorder="1" applyAlignment="1" applyProtection="1">
      <alignment horizontal="center"/>
      <protection locked="0"/>
    </xf>
    <xf numFmtId="191" fontId="20" fillId="0" borderId="81" xfId="60" applyNumberFormat="1" applyFont="1" applyFill="1" applyBorder="1" applyAlignment="1" applyProtection="1">
      <alignment horizontal="center"/>
      <protection locked="0"/>
    </xf>
    <xf numFmtId="191" fontId="20" fillId="0" borderId="82" xfId="60" applyNumberFormat="1" applyFont="1" applyFill="1" applyBorder="1" applyAlignment="1" applyProtection="1">
      <alignment horizontal="center"/>
      <protection locked="0"/>
    </xf>
    <xf numFmtId="178" fontId="25" fillId="0" borderId="83" xfId="60" applyNumberFormat="1" applyFont="1" applyFill="1" applyBorder="1" applyAlignment="1">
      <alignment horizontal="right" vertical="center"/>
      <protection/>
    </xf>
    <xf numFmtId="1" fontId="25" fillId="0" borderId="84" xfId="60" applyNumberFormat="1" applyFont="1" applyFill="1" applyBorder="1" applyAlignment="1">
      <alignment horizontal="right" vertical="center"/>
      <protection/>
    </xf>
    <xf numFmtId="178" fontId="25" fillId="0" borderId="85" xfId="60" applyNumberFormat="1" applyFont="1" applyFill="1" applyBorder="1" applyAlignment="1">
      <alignment horizontal="right" vertical="center"/>
      <protection/>
    </xf>
    <xf numFmtId="191" fontId="20" fillId="0" borderId="86" xfId="60" applyNumberFormat="1" applyFont="1" applyFill="1" applyBorder="1" applyAlignment="1" applyProtection="1">
      <alignment horizontal="center"/>
      <protection locked="0"/>
    </xf>
    <xf numFmtId="191" fontId="20" fillId="0" borderId="87" xfId="60" applyNumberFormat="1" applyFont="1" applyFill="1" applyBorder="1" applyAlignment="1" applyProtection="1">
      <alignment horizontal="center"/>
      <protection locked="0"/>
    </xf>
    <xf numFmtId="178" fontId="25" fillId="0" borderId="88" xfId="60" applyNumberFormat="1" applyFont="1" applyFill="1" applyBorder="1" applyAlignment="1">
      <alignment horizontal="right" vertical="center"/>
      <protection/>
    </xf>
    <xf numFmtId="178" fontId="25" fillId="0" borderId="89" xfId="60" applyNumberFormat="1" applyFont="1" applyFill="1" applyBorder="1" applyAlignment="1">
      <alignment horizontal="right" vertical="center"/>
      <protection/>
    </xf>
    <xf numFmtId="191" fontId="20" fillId="0" borderId="90" xfId="60" applyNumberFormat="1" applyFont="1" applyFill="1" applyBorder="1" applyAlignment="1" applyProtection="1">
      <alignment horizontal="center"/>
      <protection locked="0"/>
    </xf>
    <xf numFmtId="182" fontId="20" fillId="0" borderId="54" xfId="60" applyNumberFormat="1" applyFont="1" applyFill="1" applyBorder="1">
      <alignment vertical="center"/>
      <protection/>
    </xf>
    <xf numFmtId="182" fontId="20" fillId="0" borderId="91" xfId="60" applyNumberFormat="1" applyFont="1" applyFill="1" applyBorder="1">
      <alignment vertical="center"/>
      <protection/>
    </xf>
    <xf numFmtId="182" fontId="20" fillId="0" borderId="91" xfId="60" applyNumberFormat="1" applyFont="1" applyFill="1" applyBorder="1" applyAlignment="1">
      <alignment horizontal="right" vertical="center"/>
      <protection/>
    </xf>
    <xf numFmtId="182" fontId="20" fillId="0" borderId="92" xfId="60" applyNumberFormat="1" applyFont="1" applyFill="1" applyBorder="1" applyAlignment="1">
      <alignment horizontal="right" vertical="center"/>
      <protection/>
    </xf>
    <xf numFmtId="0" fontId="20" fillId="0" borderId="0" xfId="60" applyNumberFormat="1" applyFont="1" applyFill="1" applyBorder="1" applyAlignment="1">
      <alignment horizontal="right" vertical="top"/>
      <protection/>
    </xf>
    <xf numFmtId="49" fontId="20" fillId="0" borderId="0" xfId="60" applyNumberFormat="1" applyFont="1" applyFill="1" applyBorder="1" applyAlignment="1">
      <alignment horizontal="right" vertical="top"/>
      <protection/>
    </xf>
    <xf numFmtId="0" fontId="20" fillId="0" borderId="0" xfId="60" applyNumberFormat="1" applyFont="1" applyFill="1" applyBorder="1" applyAlignment="1">
      <alignment horizontal="right" vertical="center"/>
      <protection/>
    </xf>
    <xf numFmtId="49" fontId="20" fillId="0" borderId="0" xfId="60" applyNumberFormat="1" applyFont="1" applyFill="1" applyBorder="1" applyAlignment="1">
      <alignment horizontal="right" vertical="center"/>
      <protection/>
    </xf>
    <xf numFmtId="1" fontId="20" fillId="0" borderId="25" xfId="60" applyNumberFormat="1" applyFont="1" applyFill="1" applyBorder="1" applyAlignment="1" applyProtection="1">
      <alignment horizontal="center"/>
      <protection locked="0"/>
    </xf>
    <xf numFmtId="1" fontId="20" fillId="0" borderId="93" xfId="60" applyNumberFormat="1" applyFont="1" applyFill="1" applyBorder="1" applyAlignment="1" applyProtection="1">
      <alignment horizontal="center"/>
      <protection locked="0"/>
    </xf>
    <xf numFmtId="1" fontId="20" fillId="0" borderId="94" xfId="60" applyNumberFormat="1" applyFont="1" applyFill="1" applyBorder="1" applyAlignment="1" applyProtection="1">
      <alignment horizontal="center"/>
      <protection locked="0"/>
    </xf>
    <xf numFmtId="1" fontId="20" fillId="0" borderId="95" xfId="60" applyNumberFormat="1" applyFont="1" applyFill="1" applyBorder="1" applyAlignment="1" applyProtection="1">
      <alignment horizontal="center"/>
      <protection locked="0"/>
    </xf>
    <xf numFmtId="183" fontId="25" fillId="0" borderId="67" xfId="60" applyNumberFormat="1" applyFont="1" applyBorder="1">
      <alignment vertical="center"/>
      <protection/>
    </xf>
    <xf numFmtId="183" fontId="25" fillId="0" borderId="96" xfId="60" applyNumberFormat="1" applyFont="1" applyBorder="1">
      <alignment vertical="center"/>
      <protection/>
    </xf>
    <xf numFmtId="183" fontId="25" fillId="0" borderId="97" xfId="60" applyNumberFormat="1" applyFont="1" applyBorder="1">
      <alignment vertical="center"/>
      <protection/>
    </xf>
    <xf numFmtId="183" fontId="25" fillId="0" borderId="29" xfId="60" applyNumberFormat="1" applyFont="1" applyBorder="1">
      <alignment vertical="center"/>
      <protection/>
    </xf>
    <xf numFmtId="183" fontId="25" fillId="0" borderId="98" xfId="60" applyNumberFormat="1" applyFont="1" applyBorder="1">
      <alignment vertical="center"/>
      <protection/>
    </xf>
    <xf numFmtId="183" fontId="25" fillId="0" borderId="99" xfId="60" applyNumberFormat="1" applyFont="1" applyBorder="1">
      <alignment vertical="center"/>
      <protection/>
    </xf>
    <xf numFmtId="0" fontId="13" fillId="0" borderId="35" xfId="0" applyFont="1" applyBorder="1" applyAlignment="1">
      <alignment vertical="center" wrapText="1"/>
    </xf>
    <xf numFmtId="180" fontId="0" fillId="0" borderId="19" xfId="0" applyNumberFormat="1" applyFill="1" applyBorder="1" applyAlignment="1" applyProtection="1">
      <alignment vertical="center"/>
      <protection/>
    </xf>
    <xf numFmtId="180" fontId="0" fillId="0" borderId="20" xfId="0" applyNumberFormat="1" applyFill="1" applyBorder="1" applyAlignment="1" applyProtection="1">
      <alignment vertical="center"/>
      <protection/>
    </xf>
    <xf numFmtId="180" fontId="0" fillId="0" borderId="18" xfId="0" applyNumberFormat="1" applyFill="1" applyBorder="1" applyAlignment="1" applyProtection="1">
      <alignment vertical="center"/>
      <protection/>
    </xf>
    <xf numFmtId="0" fontId="14" fillId="0" borderId="43" xfId="0" applyFont="1" applyBorder="1" applyAlignment="1" quotePrefix="1">
      <alignment horizontal="center" vertical="center"/>
    </xf>
    <xf numFmtId="0" fontId="14" fillId="0" borderId="0" xfId="0" applyFont="1" applyBorder="1" applyAlignment="1" quotePrefix="1">
      <alignment horizontal="center" vertical="center" shrinkToFit="1"/>
    </xf>
    <xf numFmtId="0" fontId="74" fillId="0" borderId="12" xfId="60" applyFont="1" applyFill="1" applyBorder="1">
      <alignment vertical="center"/>
      <protection/>
    </xf>
    <xf numFmtId="0" fontId="61" fillId="0" borderId="12" xfId="0" applyFont="1" applyFill="1" applyBorder="1" applyAlignment="1">
      <alignment vertical="center"/>
    </xf>
    <xf numFmtId="0" fontId="61" fillId="0" borderId="10" xfId="0" applyFont="1" applyFill="1" applyBorder="1" applyAlignment="1">
      <alignment vertical="center"/>
    </xf>
    <xf numFmtId="0" fontId="74" fillId="0" borderId="14" xfId="60" applyFont="1" applyFill="1" applyBorder="1">
      <alignment vertical="center"/>
      <protection/>
    </xf>
    <xf numFmtId="0" fontId="75" fillId="0" borderId="12" xfId="60" applyFont="1" applyFill="1" applyBorder="1">
      <alignment vertical="center"/>
      <protection/>
    </xf>
    <xf numFmtId="0" fontId="76" fillId="0" borderId="12" xfId="0" applyFont="1" applyFill="1" applyBorder="1" applyAlignment="1">
      <alignment vertical="center"/>
    </xf>
    <xf numFmtId="0" fontId="3" fillId="0" borderId="12" xfId="60" applyFont="1" applyFill="1" applyBorder="1">
      <alignment vertical="center"/>
      <protection/>
    </xf>
    <xf numFmtId="189" fontId="3" fillId="0" borderId="10" xfId="60" applyNumberFormat="1" applyBorder="1" applyAlignment="1" applyProtection="1">
      <alignment vertical="center" wrapText="1"/>
      <protection/>
    </xf>
    <xf numFmtId="183" fontId="3" fillId="0" borderId="11" xfId="60" applyNumberFormat="1" applyBorder="1" applyProtection="1">
      <alignment vertical="center"/>
      <protection/>
    </xf>
    <xf numFmtId="183" fontId="3" fillId="0" borderId="18" xfId="60" applyNumberFormat="1" applyBorder="1" applyProtection="1">
      <alignment vertical="center"/>
      <protection/>
    </xf>
    <xf numFmtId="189" fontId="3" fillId="0" borderId="11" xfId="60" applyNumberFormat="1" applyBorder="1" applyAlignment="1" applyProtection="1">
      <alignment vertical="center" wrapText="1"/>
      <protection/>
    </xf>
    <xf numFmtId="0" fontId="26" fillId="0" borderId="100" xfId="60" applyFont="1" applyBorder="1" applyAlignment="1">
      <alignment horizontal="center" vertical="center"/>
      <protection/>
    </xf>
    <xf numFmtId="183" fontId="25" fillId="0" borderId="72" xfId="60" applyNumberFormat="1" applyFont="1" applyBorder="1">
      <alignment vertical="center"/>
      <protection/>
    </xf>
    <xf numFmtId="183" fontId="25" fillId="0" borderId="101" xfId="60" applyNumberFormat="1" applyFont="1" applyBorder="1">
      <alignment vertical="center"/>
      <protection/>
    </xf>
    <xf numFmtId="180" fontId="8" fillId="0" borderId="51" xfId="60" applyNumberFormat="1" applyFont="1" applyFill="1" applyBorder="1" applyAlignment="1">
      <alignment horizontal="left" vertical="center"/>
      <protection/>
    </xf>
    <xf numFmtId="180" fontId="4" fillId="0" borderId="47" xfId="60" applyNumberFormat="1" applyFont="1" applyFill="1" applyBorder="1" applyAlignment="1">
      <alignment horizontal="left" vertical="center"/>
      <protection/>
    </xf>
    <xf numFmtId="180" fontId="8" fillId="0" borderId="43" xfId="60" applyNumberFormat="1" applyFont="1" applyFill="1" applyBorder="1" applyAlignment="1">
      <alignment horizontal="left" vertical="center"/>
      <protection/>
    </xf>
    <xf numFmtId="180" fontId="4" fillId="0" borderId="39" xfId="60" applyNumberFormat="1" applyFont="1" applyFill="1" applyBorder="1" applyAlignment="1">
      <alignment horizontal="left" vertical="center"/>
      <protection/>
    </xf>
    <xf numFmtId="182" fontId="4" fillId="0" borderId="39" xfId="60" applyNumberFormat="1" applyFont="1" applyFill="1" applyBorder="1" applyAlignment="1">
      <alignment horizontal="right" vertical="center"/>
      <protection/>
    </xf>
    <xf numFmtId="181" fontId="4" fillId="0" borderId="43" xfId="60" applyNumberFormat="1" applyFont="1" applyBorder="1" applyAlignment="1">
      <alignment horizontal="center" vertical="center"/>
      <protection/>
    </xf>
    <xf numFmtId="181" fontId="4" fillId="0" borderId="45" xfId="60" applyNumberFormat="1" applyFont="1" applyBorder="1" applyAlignment="1">
      <alignment horizontal="center" vertical="center"/>
      <protection/>
    </xf>
    <xf numFmtId="182" fontId="4" fillId="0" borderId="44" xfId="60" applyNumberFormat="1" applyFont="1" applyFill="1" applyBorder="1" applyAlignment="1">
      <alignment horizontal="right" vertical="center"/>
      <protection/>
    </xf>
    <xf numFmtId="190" fontId="4" fillId="0" borderId="51" xfId="60" applyNumberFormat="1" applyFont="1" applyBorder="1" applyAlignment="1">
      <alignment horizontal="center" vertical="center"/>
      <protection/>
    </xf>
    <xf numFmtId="182" fontId="4" fillId="0" borderId="47" xfId="60" applyNumberFormat="1" applyFont="1" applyFill="1" applyBorder="1" applyAlignment="1">
      <alignment horizontal="right" vertical="center"/>
      <protection/>
    </xf>
    <xf numFmtId="183" fontId="25" fillId="0" borderId="102" xfId="60" applyNumberFormat="1" applyFont="1" applyBorder="1">
      <alignment vertical="center"/>
      <protection/>
    </xf>
    <xf numFmtId="183" fontId="25" fillId="0" borderId="103" xfId="60" applyNumberFormat="1" applyFont="1" applyBorder="1">
      <alignment vertical="center"/>
      <protection/>
    </xf>
    <xf numFmtId="183" fontId="25" fillId="0" borderId="104" xfId="60" applyNumberFormat="1" applyFont="1" applyBorder="1">
      <alignment vertical="center"/>
      <protection/>
    </xf>
    <xf numFmtId="183" fontId="25" fillId="0" borderId="105" xfId="60" applyNumberFormat="1" applyFont="1" applyBorder="1">
      <alignment vertical="center"/>
      <protection/>
    </xf>
    <xf numFmtId="183" fontId="25" fillId="0" borderId="106" xfId="60" applyNumberFormat="1" applyFont="1" applyBorder="1">
      <alignment vertical="center"/>
      <protection/>
    </xf>
    <xf numFmtId="183" fontId="25" fillId="0" borderId="107" xfId="60" applyNumberFormat="1" applyFont="1" applyBorder="1">
      <alignment vertical="center"/>
      <protection/>
    </xf>
    <xf numFmtId="183" fontId="25" fillId="0" borderId="108" xfId="60" applyNumberFormat="1" applyFont="1" applyBorder="1">
      <alignment vertical="center"/>
      <protection/>
    </xf>
    <xf numFmtId="183" fontId="25" fillId="0" borderId="109" xfId="60" applyNumberFormat="1" applyFont="1" applyBorder="1">
      <alignment vertical="center"/>
      <protection/>
    </xf>
    <xf numFmtId="183" fontId="25" fillId="0" borderId="110" xfId="60" applyNumberFormat="1" applyFont="1" applyBorder="1">
      <alignment vertical="center"/>
      <protection/>
    </xf>
    <xf numFmtId="183" fontId="25" fillId="0" borderId="111" xfId="60" applyNumberFormat="1" applyFont="1" applyBorder="1">
      <alignment vertical="center"/>
      <protection/>
    </xf>
    <xf numFmtId="183" fontId="25" fillId="0" borderId="112" xfId="60" applyNumberFormat="1" applyFont="1" applyBorder="1">
      <alignment vertical="center"/>
      <protection/>
    </xf>
    <xf numFmtId="183" fontId="25" fillId="0" borderId="113" xfId="60" applyNumberFormat="1" applyFont="1" applyBorder="1">
      <alignment vertical="center"/>
      <protection/>
    </xf>
    <xf numFmtId="183" fontId="25" fillId="0" borderId="114" xfId="60" applyNumberFormat="1" applyFont="1" applyBorder="1">
      <alignment vertical="center"/>
      <protection/>
    </xf>
    <xf numFmtId="183" fontId="25" fillId="0" borderId="115" xfId="60" applyNumberFormat="1" applyFont="1" applyBorder="1">
      <alignment vertical="center"/>
      <protection/>
    </xf>
    <xf numFmtId="183" fontId="25" fillId="0" borderId="116" xfId="60" applyNumberFormat="1" applyFont="1" applyBorder="1">
      <alignment vertical="center"/>
      <protection/>
    </xf>
    <xf numFmtId="183" fontId="25" fillId="0" borderId="117" xfId="60" applyNumberFormat="1" applyFont="1" applyBorder="1">
      <alignment vertical="center"/>
      <protection/>
    </xf>
    <xf numFmtId="183" fontId="25" fillId="0" borderId="118" xfId="60" applyNumberFormat="1" applyFont="1" applyBorder="1">
      <alignment vertical="center"/>
      <protection/>
    </xf>
    <xf numFmtId="183" fontId="25" fillId="0" borderId="119" xfId="60" applyNumberFormat="1" applyFont="1" applyBorder="1">
      <alignment vertical="center"/>
      <protection/>
    </xf>
    <xf numFmtId="183" fontId="25" fillId="0" borderId="120" xfId="60" applyNumberFormat="1" applyFont="1" applyBorder="1">
      <alignment vertical="center"/>
      <protection/>
    </xf>
    <xf numFmtId="183" fontId="25" fillId="0" borderId="121" xfId="60" applyNumberFormat="1" applyFont="1" applyBorder="1">
      <alignment vertical="center"/>
      <protection/>
    </xf>
    <xf numFmtId="183" fontId="25" fillId="0" borderId="122" xfId="60" applyNumberFormat="1" applyFont="1" applyBorder="1">
      <alignment vertical="center"/>
      <protection/>
    </xf>
    <xf numFmtId="183" fontId="25" fillId="0" borderId="123" xfId="60" applyNumberFormat="1" applyFont="1" applyBorder="1">
      <alignment vertical="center"/>
      <protection/>
    </xf>
    <xf numFmtId="183" fontId="25" fillId="0" borderId="124" xfId="60" applyNumberFormat="1" applyFont="1" applyBorder="1">
      <alignment vertical="center"/>
      <protection/>
    </xf>
    <xf numFmtId="183" fontId="25" fillId="0" borderId="125" xfId="60" applyNumberFormat="1" applyFont="1" applyBorder="1">
      <alignment vertical="center"/>
      <protection/>
    </xf>
    <xf numFmtId="183" fontId="25" fillId="0" borderId="126" xfId="60" applyNumberFormat="1" applyFont="1" applyBorder="1">
      <alignment vertical="center"/>
      <protection/>
    </xf>
    <xf numFmtId="1" fontId="20" fillId="0" borderId="127" xfId="60" applyNumberFormat="1" applyFont="1" applyFill="1" applyBorder="1" applyAlignment="1" applyProtection="1">
      <alignment horizontal="center"/>
      <protection locked="0"/>
    </xf>
    <xf numFmtId="180" fontId="25" fillId="0" borderId="128" xfId="60" applyNumberFormat="1" applyFont="1" applyFill="1" applyBorder="1" applyAlignment="1">
      <alignment horizontal="left" vertical="center"/>
      <protection/>
    </xf>
    <xf numFmtId="180" fontId="25" fillId="0" borderId="129" xfId="60" applyNumberFormat="1" applyFont="1" applyFill="1" applyBorder="1" applyAlignment="1">
      <alignment horizontal="center" vertical="center"/>
      <protection/>
    </xf>
    <xf numFmtId="0" fontId="25" fillId="0" borderId="115" xfId="60" applyFont="1" applyBorder="1" applyAlignment="1">
      <alignment horizontal="center" vertical="center" textRotation="255" wrapText="1"/>
      <protection/>
    </xf>
    <xf numFmtId="0" fontId="25" fillId="0" borderId="130" xfId="60" applyFont="1" applyBorder="1" applyAlignment="1">
      <alignment horizontal="center" vertical="center" textRotation="255" wrapText="1"/>
      <protection/>
    </xf>
    <xf numFmtId="0" fontId="25" fillId="0" borderId="130" xfId="60" applyFont="1" applyBorder="1" applyAlignment="1">
      <alignment horizontal="center" vertical="center" wrapText="1"/>
      <protection/>
    </xf>
    <xf numFmtId="0" fontId="25" fillId="0" borderId="131" xfId="60" applyFont="1" applyBorder="1" applyAlignment="1">
      <alignment horizontal="center" vertical="center" textRotation="255" wrapText="1"/>
      <protection/>
    </xf>
    <xf numFmtId="0" fontId="25" fillId="0" borderId="131" xfId="60" applyFont="1" applyBorder="1" applyAlignment="1">
      <alignment horizontal="center" vertical="center" wrapText="1"/>
      <protection/>
    </xf>
    <xf numFmtId="0" fontId="25" fillId="0" borderId="132" xfId="60" applyFont="1" applyBorder="1" applyAlignment="1">
      <alignment horizontal="center" vertical="center" wrapText="1"/>
      <protection/>
    </xf>
    <xf numFmtId="183" fontId="25" fillId="0" borderId="133" xfId="60" applyNumberFormat="1" applyFont="1" applyBorder="1">
      <alignment vertical="center"/>
      <protection/>
    </xf>
    <xf numFmtId="183" fontId="25" fillId="0" borderId="134" xfId="60" applyNumberFormat="1" applyFont="1" applyBorder="1">
      <alignment vertical="center"/>
      <protection/>
    </xf>
    <xf numFmtId="0" fontId="26" fillId="0" borderId="135" xfId="60" applyFont="1" applyBorder="1" applyAlignment="1">
      <alignment horizontal="center" vertical="center"/>
      <protection/>
    </xf>
    <xf numFmtId="0" fontId="25" fillId="0" borderId="136" xfId="60" applyFont="1" applyBorder="1" applyAlignment="1">
      <alignment horizontal="center" vertical="center" textRotation="255" wrapText="1"/>
      <protection/>
    </xf>
    <xf numFmtId="183" fontId="25" fillId="0" borderId="137" xfId="60" applyNumberFormat="1" applyFont="1" applyBorder="1">
      <alignment vertical="center"/>
      <protection/>
    </xf>
    <xf numFmtId="183" fontId="25" fillId="0" borderId="138" xfId="60" applyNumberFormat="1" applyFont="1" applyBorder="1">
      <alignment vertical="center"/>
      <protection/>
    </xf>
    <xf numFmtId="183" fontId="25" fillId="0" borderId="139" xfId="60" applyNumberFormat="1" applyFont="1" applyBorder="1">
      <alignment vertical="center"/>
      <protection/>
    </xf>
    <xf numFmtId="183" fontId="25" fillId="0" borderId="140" xfId="60" applyNumberFormat="1" applyFont="1" applyBorder="1">
      <alignment vertical="center"/>
      <protection/>
    </xf>
    <xf numFmtId="183" fontId="25" fillId="0" borderId="141" xfId="60" applyNumberFormat="1" applyFont="1" applyBorder="1">
      <alignment vertical="center"/>
      <protection/>
    </xf>
    <xf numFmtId="183" fontId="25" fillId="0" borderId="136" xfId="60" applyNumberFormat="1" applyFont="1" applyBorder="1">
      <alignment vertical="center"/>
      <protection/>
    </xf>
    <xf numFmtId="183" fontId="25" fillId="0" borderId="142" xfId="60" applyNumberFormat="1" applyFont="1" applyBorder="1">
      <alignment vertical="center"/>
      <protection/>
    </xf>
    <xf numFmtId="183" fontId="25" fillId="0" borderId="143" xfId="60" applyNumberFormat="1" applyFont="1" applyBorder="1">
      <alignment vertical="center"/>
      <protection/>
    </xf>
    <xf numFmtId="183" fontId="25" fillId="0" borderId="144" xfId="60" applyNumberFormat="1" applyFont="1" applyBorder="1">
      <alignment vertical="center"/>
      <protection/>
    </xf>
    <xf numFmtId="1" fontId="20" fillId="0" borderId="145" xfId="60" applyNumberFormat="1" applyFont="1" applyFill="1" applyBorder="1" applyAlignment="1" applyProtection="1">
      <alignment horizontal="center"/>
      <protection locked="0"/>
    </xf>
    <xf numFmtId="1" fontId="20" fillId="0" borderId="146" xfId="60" applyNumberFormat="1" applyFont="1" applyFill="1" applyBorder="1" applyAlignment="1" applyProtection="1">
      <alignment horizontal="center"/>
      <protection locked="0"/>
    </xf>
    <xf numFmtId="0" fontId="25" fillId="0" borderId="136" xfId="60" applyFont="1" applyBorder="1" applyAlignment="1">
      <alignment horizontal="center" vertical="center" wrapText="1"/>
      <protection/>
    </xf>
    <xf numFmtId="0" fontId="25" fillId="0" borderId="132" xfId="60" applyFont="1" applyBorder="1" applyAlignment="1">
      <alignment horizontal="center" vertical="center" textRotation="255" wrapText="1"/>
      <protection/>
    </xf>
    <xf numFmtId="183" fontId="25" fillId="0" borderId="147" xfId="60" applyNumberFormat="1" applyFont="1" applyBorder="1">
      <alignment vertical="center"/>
      <protection/>
    </xf>
    <xf numFmtId="183" fontId="25" fillId="0" borderId="148" xfId="60" applyNumberFormat="1" applyFont="1" applyBorder="1">
      <alignment vertical="center"/>
      <protection/>
    </xf>
    <xf numFmtId="179" fontId="4" fillId="0" borderId="36" xfId="60" applyNumberFormat="1" applyFont="1" applyBorder="1" applyAlignment="1">
      <alignment horizontal="right" vertical="center"/>
      <protection/>
    </xf>
    <xf numFmtId="179" fontId="4" fillId="0" borderId="36" xfId="0" applyNumberFormat="1" applyFont="1" applyBorder="1" applyAlignment="1">
      <alignment horizontal="right" vertical="center"/>
    </xf>
    <xf numFmtId="1" fontId="27" fillId="0" borderId="64" xfId="60" applyNumberFormat="1" applyFont="1" applyFill="1" applyBorder="1" applyAlignment="1" applyProtection="1">
      <alignment horizontal="center"/>
      <protection locked="0"/>
    </xf>
    <xf numFmtId="1" fontId="27" fillId="0" borderId="149" xfId="60" applyNumberFormat="1" applyFont="1" applyFill="1" applyBorder="1" applyAlignment="1" applyProtection="1">
      <alignment horizontal="center"/>
      <protection locked="0"/>
    </xf>
    <xf numFmtId="1" fontId="27" fillId="0" borderId="150" xfId="60" applyNumberFormat="1" applyFont="1" applyFill="1" applyBorder="1" applyAlignment="1" applyProtection="1">
      <alignment horizontal="center"/>
      <protection locked="0"/>
    </xf>
    <xf numFmtId="3" fontId="27" fillId="0" borderId="90" xfId="60" applyNumberFormat="1" applyFont="1" applyFill="1" applyBorder="1" applyAlignment="1" applyProtection="1">
      <alignment horizontal="center" vertical="center" textRotation="255" wrapText="1"/>
      <protection locked="0"/>
    </xf>
    <xf numFmtId="3" fontId="27" fillId="0" borderId="151" xfId="60" applyNumberFormat="1" applyFont="1" applyFill="1" applyBorder="1" applyAlignment="1" applyProtection="1">
      <alignment horizontal="center" vertical="center" textRotation="255" wrapText="1"/>
      <protection locked="0"/>
    </xf>
    <xf numFmtId="3" fontId="27" fillId="0" borderId="152" xfId="60" applyNumberFormat="1" applyFont="1" applyFill="1" applyBorder="1" applyAlignment="1" applyProtection="1">
      <alignment horizontal="center" vertical="center" textRotation="255" wrapText="1"/>
      <protection locked="0"/>
    </xf>
    <xf numFmtId="3" fontId="27" fillId="0" borderId="153" xfId="60" applyNumberFormat="1" applyFont="1" applyFill="1" applyBorder="1" applyAlignment="1" applyProtection="1">
      <alignment horizontal="center" vertical="center" textRotation="255" wrapText="1"/>
      <protection locked="0"/>
    </xf>
    <xf numFmtId="178" fontId="27" fillId="0" borderId="90" xfId="60" applyNumberFormat="1" applyFont="1" applyFill="1" applyBorder="1" applyAlignment="1" applyProtection="1">
      <alignment horizontal="center" vertical="center" textRotation="255" wrapText="1"/>
      <protection locked="0"/>
    </xf>
    <xf numFmtId="178" fontId="27" fillId="0" borderId="80" xfId="60" applyNumberFormat="1" applyFont="1" applyFill="1" applyBorder="1" applyAlignment="1" applyProtection="1">
      <alignment horizontal="center" wrapText="1"/>
      <protection locked="0"/>
    </xf>
    <xf numFmtId="3" fontId="27" fillId="0" borderId="80" xfId="60" applyNumberFormat="1" applyFont="1" applyFill="1" applyBorder="1" applyAlignment="1" applyProtection="1">
      <alignment horizontal="center" wrapText="1"/>
      <protection locked="0"/>
    </xf>
    <xf numFmtId="3" fontId="27" fillId="0" borderId="154" xfId="60" applyNumberFormat="1" applyFont="1" applyFill="1" applyBorder="1" applyAlignment="1" applyProtection="1">
      <alignment horizontal="center" wrapText="1"/>
      <protection locked="0"/>
    </xf>
    <xf numFmtId="3" fontId="27" fillId="0" borderId="155" xfId="60" applyNumberFormat="1" applyFont="1" applyFill="1" applyBorder="1" applyAlignment="1" applyProtection="1">
      <alignment horizontal="center" wrapText="1"/>
      <protection locked="0"/>
    </xf>
    <xf numFmtId="3" fontId="27" fillId="0" borderId="156" xfId="60" applyNumberFormat="1" applyFont="1" applyFill="1" applyBorder="1" applyAlignment="1" applyProtection="1">
      <alignment horizontal="center" wrapText="1"/>
      <protection locked="0"/>
    </xf>
    <xf numFmtId="3" fontId="27" fillId="0" borderId="157" xfId="60" applyNumberFormat="1" applyFont="1" applyFill="1" applyBorder="1" applyAlignment="1" applyProtection="1" quotePrefix="1">
      <alignment horizontal="center" wrapText="1"/>
      <protection locked="0"/>
    </xf>
    <xf numFmtId="0" fontId="28" fillId="0" borderId="158" xfId="60" applyFont="1" applyBorder="1" applyAlignment="1">
      <alignment horizontal="center" vertical="center" textRotation="255" wrapText="1"/>
      <protection/>
    </xf>
    <xf numFmtId="0" fontId="28" fillId="0" borderId="34" xfId="60" applyFont="1" applyBorder="1" applyAlignment="1">
      <alignment horizontal="center" vertical="center" textRotation="255" wrapText="1"/>
      <protection/>
    </xf>
    <xf numFmtId="0" fontId="28" fillId="0" borderId="159" xfId="60" applyFont="1" applyBorder="1" applyAlignment="1">
      <alignment horizontal="center" vertical="center" textRotation="255" wrapText="1"/>
      <protection/>
    </xf>
    <xf numFmtId="0" fontId="28" fillId="0" borderId="160" xfId="60" applyFont="1" applyBorder="1" applyAlignment="1">
      <alignment horizontal="center" vertical="center" textRotation="255" wrapText="1"/>
      <protection/>
    </xf>
    <xf numFmtId="0" fontId="28" fillId="0" borderId="161" xfId="60" applyFont="1" applyBorder="1" applyAlignment="1">
      <alignment horizontal="center" vertical="center" textRotation="255" wrapText="1"/>
      <protection/>
    </xf>
    <xf numFmtId="0" fontId="77" fillId="0" borderId="0" xfId="60" applyFont="1" applyAlignment="1">
      <alignment horizontal="center" vertical="center"/>
      <protection/>
    </xf>
    <xf numFmtId="0" fontId="78" fillId="0" borderId="0" xfId="60" applyFont="1" applyAlignment="1" quotePrefix="1">
      <alignment horizontal="center" vertical="center"/>
      <protection/>
    </xf>
    <xf numFmtId="0" fontId="78" fillId="0" borderId="0" xfId="60" applyFont="1" applyAlignment="1">
      <alignment horizontal="center" vertical="center"/>
      <protection/>
    </xf>
    <xf numFmtId="31" fontId="74" fillId="0" borderId="0" xfId="60" applyNumberFormat="1" applyFont="1" applyAlignment="1" quotePrefix="1">
      <alignment horizontal="center" vertical="center"/>
      <protection/>
    </xf>
    <xf numFmtId="0" fontId="70" fillId="0" borderId="0" xfId="60" applyFont="1" applyAlignment="1">
      <alignment horizontal="center" vertical="center"/>
      <protection/>
    </xf>
    <xf numFmtId="0" fontId="61" fillId="0" borderId="0" xfId="0" applyFont="1" applyAlignment="1">
      <alignment horizontal="left" vertical="center" wrapText="1"/>
    </xf>
    <xf numFmtId="0" fontId="13"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left" vertical="center" wrapText="1"/>
    </xf>
    <xf numFmtId="0" fontId="7" fillId="0" borderId="11" xfId="60" applyFont="1" applyBorder="1" applyAlignment="1">
      <alignment horizontal="left" vertical="center" wrapText="1"/>
      <protection/>
    </xf>
    <xf numFmtId="0" fontId="14" fillId="0" borderId="0" xfId="60" applyFont="1" applyBorder="1" applyAlignment="1">
      <alignment horizontal="left" vertical="center" wrapText="1"/>
      <protection/>
    </xf>
    <xf numFmtId="0" fontId="20" fillId="0" borderId="0" xfId="60" applyFont="1" applyFill="1" applyBorder="1" applyAlignment="1">
      <alignment horizontal="left" vertical="top" wrapText="1"/>
      <protection/>
    </xf>
    <xf numFmtId="0" fontId="26" fillId="0" borderId="162" xfId="60" applyFont="1" applyBorder="1" applyAlignment="1">
      <alignment horizontal="center" vertical="center"/>
      <protection/>
    </xf>
    <xf numFmtId="0" fontId="26" fillId="0" borderId="163" xfId="60" applyFont="1" applyBorder="1" applyAlignment="1">
      <alignment vertical="center"/>
      <protection/>
    </xf>
    <xf numFmtId="0" fontId="26" fillId="0" borderId="164" xfId="60" applyFont="1" applyBorder="1" applyAlignment="1">
      <alignment vertical="center"/>
      <protection/>
    </xf>
    <xf numFmtId="0" fontId="26" fillId="0" borderId="163" xfId="60" applyFont="1" applyBorder="1" applyAlignment="1">
      <alignment horizontal="center" vertical="center"/>
      <protection/>
    </xf>
    <xf numFmtId="0" fontId="26" fillId="0" borderId="164" xfId="60" applyFont="1" applyBorder="1" applyAlignment="1">
      <alignment horizontal="center" vertical="center"/>
      <protection/>
    </xf>
    <xf numFmtId="180" fontId="4" fillId="0" borderId="165" xfId="60" applyNumberFormat="1" applyFont="1" applyFill="1" applyBorder="1" applyAlignment="1">
      <alignment horizontal="center" vertical="center" textRotation="255"/>
      <protection/>
    </xf>
    <xf numFmtId="180" fontId="4" fillId="0" borderId="166" xfId="60" applyNumberFormat="1" applyFont="1" applyFill="1" applyBorder="1" applyAlignment="1">
      <alignment horizontal="center" vertical="center" textRotation="255"/>
      <protection/>
    </xf>
    <xf numFmtId="0" fontId="20" fillId="0" borderId="15" xfId="60" applyFont="1" applyFill="1" applyBorder="1" applyAlignment="1">
      <alignment horizontal="center" vertical="center"/>
      <protection/>
    </xf>
    <xf numFmtId="0" fontId="20" fillId="0" borderId="16" xfId="60" applyFont="1" applyFill="1" applyBorder="1" applyAlignment="1">
      <alignment horizontal="center" vertical="center"/>
      <protection/>
    </xf>
    <xf numFmtId="0" fontId="20" fillId="0" borderId="17" xfId="60" applyFont="1" applyFill="1" applyBorder="1" applyAlignment="1">
      <alignment horizontal="center" vertical="center"/>
      <protection/>
    </xf>
    <xf numFmtId="1" fontId="27" fillId="0" borderId="167" xfId="60" applyNumberFormat="1" applyFont="1" applyFill="1" applyBorder="1" applyAlignment="1" applyProtection="1">
      <alignment horizontal="center" vertical="center" textRotation="255"/>
      <protection locked="0"/>
    </xf>
    <xf numFmtId="1" fontId="27" fillId="0" borderId="168" xfId="60" applyNumberFormat="1" applyFont="1" applyFill="1" applyBorder="1" applyAlignment="1" applyProtection="1">
      <alignment horizontal="center" vertical="center" textRotation="255"/>
      <protection locked="0"/>
    </xf>
    <xf numFmtId="1" fontId="27" fillId="0" borderId="169" xfId="60" applyNumberFormat="1" applyFont="1" applyFill="1" applyBorder="1" applyAlignment="1" applyProtection="1">
      <alignment horizontal="center" vertical="center" textRotation="255"/>
      <protection locked="0"/>
    </xf>
    <xf numFmtId="1" fontId="27" fillId="0" borderId="170" xfId="60" applyNumberFormat="1" applyFont="1" applyFill="1" applyBorder="1" applyAlignment="1" applyProtection="1">
      <alignment horizontal="center" vertical="center" textRotation="255"/>
      <protection locked="0"/>
    </xf>
    <xf numFmtId="1" fontId="27" fillId="0" borderId="34" xfId="60" applyNumberFormat="1" applyFont="1" applyFill="1" applyBorder="1" applyAlignment="1" applyProtection="1">
      <alignment horizontal="center" vertical="center" textRotation="255"/>
      <protection locked="0"/>
    </xf>
    <xf numFmtId="1" fontId="27" fillId="0" borderId="36" xfId="60" applyNumberFormat="1" applyFont="1" applyFill="1" applyBorder="1" applyAlignment="1" applyProtection="1">
      <alignment horizontal="center" vertical="center" textRotation="255"/>
      <protection locked="0"/>
    </xf>
    <xf numFmtId="1" fontId="27" fillId="0" borderId="171" xfId="60" applyNumberFormat="1" applyFont="1" applyFill="1" applyBorder="1" applyAlignment="1" applyProtection="1">
      <alignment horizontal="center" vertical="center" textRotation="255"/>
      <protection locked="0"/>
    </xf>
    <xf numFmtId="1" fontId="27" fillId="0" borderId="172" xfId="60" applyNumberFormat="1" applyFont="1" applyFill="1" applyBorder="1" applyAlignment="1" applyProtection="1">
      <alignment horizontal="center" vertical="center" textRotation="255"/>
      <protection locked="0"/>
    </xf>
    <xf numFmtId="1" fontId="27" fillId="0" borderId="173" xfId="60" applyNumberFormat="1" applyFont="1" applyFill="1" applyBorder="1" applyAlignment="1" applyProtection="1">
      <alignment horizontal="center" vertical="center" textRotation="255"/>
      <protection locked="0"/>
    </xf>
    <xf numFmtId="1" fontId="27" fillId="0" borderId="174" xfId="60" applyNumberFormat="1" applyFont="1" applyFill="1" applyBorder="1" applyAlignment="1" applyProtection="1">
      <alignment horizontal="center" vertical="center" textRotation="255"/>
      <protection locked="0"/>
    </xf>
    <xf numFmtId="1" fontId="27" fillId="0" borderId="175" xfId="60" applyNumberFormat="1" applyFont="1" applyFill="1" applyBorder="1" applyAlignment="1" applyProtection="1">
      <alignment horizontal="center" vertical="center" textRotation="255"/>
      <protection locked="0"/>
    </xf>
    <xf numFmtId="1" fontId="27" fillId="0" borderId="176" xfId="60" applyNumberFormat="1" applyFont="1" applyFill="1" applyBorder="1" applyAlignment="1" applyProtection="1">
      <alignment horizontal="center" vertical="center" textRotation="255"/>
      <protection locked="0"/>
    </xf>
    <xf numFmtId="0" fontId="20" fillId="0" borderId="177" xfId="60" applyNumberFormat="1" applyFont="1" applyFill="1" applyBorder="1" applyAlignment="1">
      <alignment horizontal="center" vertical="center" textRotation="255" wrapText="1"/>
      <protection/>
    </xf>
    <xf numFmtId="0" fontId="20" fillId="0" borderId="178" xfId="60" applyNumberFormat="1" applyFont="1" applyFill="1" applyBorder="1" applyAlignment="1">
      <alignment horizontal="center" vertical="center" textRotation="255" wrapText="1"/>
      <protection/>
    </xf>
    <xf numFmtId="0" fontId="20" fillId="0" borderId="179" xfId="60" applyNumberFormat="1" applyFont="1" applyFill="1" applyBorder="1" applyAlignment="1">
      <alignment horizontal="right" wrapText="1"/>
      <protection/>
    </xf>
    <xf numFmtId="0" fontId="20" fillId="0" borderId="154" xfId="60" applyNumberFormat="1" applyFont="1" applyFill="1" applyBorder="1" applyAlignment="1">
      <alignment horizontal="right" wrapText="1"/>
      <protection/>
    </xf>
    <xf numFmtId="191" fontId="20" fillId="0" borderId="13" xfId="60" applyNumberFormat="1" applyFont="1" applyFill="1" applyBorder="1" applyAlignment="1" applyProtection="1">
      <alignment horizontal="left" vertical="top" wrapText="1"/>
      <protection locked="0"/>
    </xf>
    <xf numFmtId="0" fontId="7" fillId="0" borderId="0" xfId="60" applyFont="1" applyAlignment="1">
      <alignment vertical="center" wrapText="1"/>
      <protection/>
    </xf>
    <xf numFmtId="0" fontId="4" fillId="0" borderId="0" xfId="60" applyFont="1" applyAlignment="1">
      <alignment vertical="center" wrapText="1"/>
      <protection/>
    </xf>
    <xf numFmtId="178" fontId="7" fillId="0" borderId="0" xfId="60" applyNumberFormat="1" applyFont="1" applyAlignment="1">
      <alignment vertical="center" wrapText="1"/>
      <protection/>
    </xf>
    <xf numFmtId="178" fontId="4" fillId="0" borderId="0" xfId="60" applyNumberFormat="1" applyFont="1" applyAlignment="1">
      <alignment vertical="center" wrapText="1"/>
      <protection/>
    </xf>
    <xf numFmtId="0" fontId="13"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3" fillId="0" borderId="50" xfId="0" applyFont="1" applyBorder="1" applyAlignment="1">
      <alignment horizontal="center" vertical="center"/>
    </xf>
    <xf numFmtId="0" fontId="0" fillId="0" borderId="35" xfId="0" applyBorder="1" applyAlignment="1">
      <alignment horizontal="center" vertical="center"/>
    </xf>
    <xf numFmtId="0" fontId="13" fillId="0" borderId="13" xfId="0" applyFont="1" applyBorder="1" applyAlignment="1">
      <alignment horizontal="center" vertical="center"/>
    </xf>
    <xf numFmtId="0" fontId="0" fillId="0" borderId="0" xfId="0" applyBorder="1" applyAlignment="1">
      <alignment horizontal="center" vertical="center"/>
    </xf>
    <xf numFmtId="0" fontId="13" fillId="0" borderId="35" xfId="0" applyFont="1" applyBorder="1" applyAlignment="1">
      <alignment horizontal="center" vertical="center"/>
    </xf>
    <xf numFmtId="0" fontId="13" fillId="0" borderId="50" xfId="0" applyFont="1" applyBorder="1" applyAlignment="1">
      <alignment horizontal="center" vertical="center" textRotation="255" wrapText="1"/>
    </xf>
    <xf numFmtId="0" fontId="13" fillId="0" borderId="33" xfId="0" applyFont="1" applyBorder="1" applyAlignment="1">
      <alignment horizontal="center" vertical="center" textRotation="255" wrapText="1"/>
    </xf>
    <xf numFmtId="0" fontId="13" fillId="0" borderId="35" xfId="0" applyFont="1" applyBorder="1" applyAlignment="1">
      <alignment horizontal="center" vertical="center" textRotation="255" wrapText="1"/>
    </xf>
    <xf numFmtId="0" fontId="13" fillId="0" borderId="50" xfId="0" applyFont="1" applyBorder="1" applyAlignment="1">
      <alignment horizontal="center" vertical="center" textRotation="255"/>
    </xf>
    <xf numFmtId="0" fontId="13" fillId="0" borderId="33" xfId="0" applyFont="1" applyBorder="1" applyAlignment="1">
      <alignment horizontal="center" vertical="center" textRotation="255"/>
    </xf>
    <xf numFmtId="0" fontId="13" fillId="0" borderId="35" xfId="0" applyFont="1" applyBorder="1" applyAlignment="1">
      <alignment horizontal="center" vertical="center" textRotation="255"/>
    </xf>
    <xf numFmtId="0" fontId="22" fillId="0" borderId="14"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2" xfId="0" applyFont="1" applyBorder="1" applyAlignment="1">
      <alignment horizontal="center" vertical="center"/>
    </xf>
    <xf numFmtId="0" fontId="22" fillId="0" borderId="20" xfId="0" applyFont="1" applyBorder="1" applyAlignment="1">
      <alignment horizontal="center" vertical="center"/>
    </xf>
    <xf numFmtId="0" fontId="22" fillId="0" borderId="10" xfId="0" applyFont="1" applyBorder="1" applyAlignment="1">
      <alignment horizontal="center" vertical="center"/>
    </xf>
    <xf numFmtId="0" fontId="22" fillId="0" borderId="18" xfId="0" applyFont="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2" fillId="0" borderId="14" xfId="0" applyFont="1" applyBorder="1" applyAlignment="1">
      <alignment horizontal="center" vertical="center"/>
    </xf>
    <xf numFmtId="0" fontId="22" fillId="0" borderId="19" xfId="0" applyFont="1" applyBorder="1" applyAlignment="1">
      <alignment horizontal="center" vertical="center"/>
    </xf>
    <xf numFmtId="0" fontId="22" fillId="0" borderId="1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Book1"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CI</a:t>
            </a:r>
            <a:r>
              <a:rPr lang="en-US" cap="none" sz="1800" b="1" i="0" u="none" baseline="0">
                <a:solidFill>
                  <a:srgbClr val="000000"/>
                </a:solidFill>
              </a:rPr>
              <a:t>一致指数</a:t>
            </a:r>
          </a:p>
        </c:rich>
      </c:tx>
      <c:layout>
        <c:manualLayout>
          <c:xMode val="factor"/>
          <c:yMode val="factor"/>
          <c:x val="-0.00225"/>
          <c:y val="-0.011"/>
        </c:manualLayout>
      </c:layout>
      <c:spPr>
        <a:noFill/>
        <a:ln w="3175">
          <a:noFill/>
        </a:ln>
      </c:spPr>
    </c:title>
    <c:plotArea>
      <c:layout>
        <c:manualLayout>
          <c:xMode val="edge"/>
          <c:yMode val="edge"/>
          <c:x val="0.007"/>
          <c:y val="0.1205"/>
          <c:w val="0.98225"/>
          <c:h val="0.85325"/>
        </c:manualLayout>
      </c:layout>
      <c:lineChart>
        <c:grouping val="standard"/>
        <c:varyColors val="0"/>
        <c:ser>
          <c:idx val="0"/>
          <c:order val="0"/>
          <c:tx>
            <c:v>一致指数</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Sheet1!$A$374:$B$421</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2021</c:v>
                  </c:pt>
                  <c:pt idx="12">
                    <c:v>2022</c:v>
                  </c:pt>
                  <c:pt idx="24">
                    <c:v>2023</c:v>
                  </c:pt>
                  <c:pt idx="36">
                    <c:v>2024</c:v>
                  </c:pt>
                </c:lvl>
              </c:multiLvlStrCache>
            </c:multiLvlStrRef>
          </c:cat>
          <c:val>
            <c:numRef>
              <c:f>Sheet1!$D$374:$D$421</c:f>
              <c:numCache>
                <c:ptCount val="48"/>
                <c:pt idx="0">
                  <c:v>97.8</c:v>
                </c:pt>
                <c:pt idx="1">
                  <c:v>98</c:v>
                </c:pt>
                <c:pt idx="2">
                  <c:v>100.2</c:v>
                </c:pt>
                <c:pt idx="3">
                  <c:v>102.7</c:v>
                </c:pt>
                <c:pt idx="4">
                  <c:v>101.9</c:v>
                </c:pt>
                <c:pt idx="5">
                  <c:v>106</c:v>
                </c:pt>
                <c:pt idx="6">
                  <c:v>105.6</c:v>
                </c:pt>
                <c:pt idx="7">
                  <c:v>103.4</c:v>
                </c:pt>
                <c:pt idx="8">
                  <c:v>104.6</c:v>
                </c:pt>
                <c:pt idx="9">
                  <c:v>105.7</c:v>
                </c:pt>
                <c:pt idx="10">
                  <c:v>109.7</c:v>
                </c:pt>
                <c:pt idx="11">
                  <c:v>109.4</c:v>
                </c:pt>
                <c:pt idx="12">
                  <c:v>110.9</c:v>
                </c:pt>
                <c:pt idx="13">
                  <c:v>109.1</c:v>
                </c:pt>
                <c:pt idx="14">
                  <c:v>111.3</c:v>
                </c:pt>
                <c:pt idx="15">
                  <c:v>112.6</c:v>
                </c:pt>
                <c:pt idx="16">
                  <c:v>114.5</c:v>
                </c:pt>
                <c:pt idx="17">
                  <c:v>117.7</c:v>
                </c:pt>
                <c:pt idx="18">
                  <c:v>117.9</c:v>
                </c:pt>
                <c:pt idx="19">
                  <c:v>119.4</c:v>
                </c:pt>
                <c:pt idx="20">
                  <c:v>117.8</c:v>
                </c:pt>
                <c:pt idx="21">
                  <c:v>118.7</c:v>
                </c:pt>
                <c:pt idx="22">
                  <c:v>118.2</c:v>
                </c:pt>
                <c:pt idx="23">
                  <c:v>118.2</c:v>
                </c:pt>
                <c:pt idx="24">
                  <c:v>118.5</c:v>
                </c:pt>
                <c:pt idx="25">
                  <c:v>116.7</c:v>
                </c:pt>
                <c:pt idx="26">
                  <c:v>115.7</c:v>
                </c:pt>
                <c:pt idx="27">
                  <c:v>115.5</c:v>
                </c:pt>
                <c:pt idx="28">
                  <c:v>113.7</c:v>
                </c:pt>
                <c:pt idx="29">
                  <c:v>112.3</c:v>
                </c:pt>
                <c:pt idx="30">
                  <c:v>114.6</c:v>
                </c:pt>
                <c:pt idx="31">
                  <c:v>113.8</c:v>
                </c:pt>
                <c:pt idx="32">
                  <c:v>115.1</c:v>
                </c:pt>
                <c:pt idx="33">
                  <c:v>111</c:v>
                </c:pt>
                <c:pt idx="34">
                  <c:v>111.7</c:v>
                </c:pt>
                <c:pt idx="35">
                  <c:v>113</c:v>
                </c:pt>
                <c:pt idx="36">
                  <c:v>110.2</c:v>
                </c:pt>
              </c:numCache>
            </c:numRef>
          </c:val>
          <c:smooth val="0"/>
        </c:ser>
        <c:ser>
          <c:idx val="1"/>
          <c:order val="1"/>
          <c:tx>
            <c:v>3ヶ月後方移動平均</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Sheet1!$A$374:$B$421</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2021</c:v>
                  </c:pt>
                  <c:pt idx="12">
                    <c:v>2022</c:v>
                  </c:pt>
                  <c:pt idx="24">
                    <c:v>2023</c:v>
                  </c:pt>
                  <c:pt idx="36">
                    <c:v>2024</c:v>
                  </c:pt>
                </c:lvl>
              </c:multiLvlStrCache>
            </c:multiLvlStrRef>
          </c:cat>
          <c:val>
            <c:numRef>
              <c:f>Sheet1!$H$374:$H$421</c:f>
              <c:numCache>
                <c:ptCount val="48"/>
                <c:pt idx="0">
                  <c:v>95.56666666666666</c:v>
                </c:pt>
                <c:pt idx="1">
                  <c:v>96.93333333333334</c:v>
                </c:pt>
                <c:pt idx="2">
                  <c:v>98.66666666666667</c:v>
                </c:pt>
                <c:pt idx="3">
                  <c:v>100.3</c:v>
                </c:pt>
                <c:pt idx="4">
                  <c:v>101.60000000000001</c:v>
                </c:pt>
                <c:pt idx="5">
                  <c:v>103.53333333333335</c:v>
                </c:pt>
                <c:pt idx="6">
                  <c:v>104.5</c:v>
                </c:pt>
                <c:pt idx="7">
                  <c:v>105</c:v>
                </c:pt>
                <c:pt idx="8">
                  <c:v>104.53333333333335</c:v>
                </c:pt>
                <c:pt idx="9">
                  <c:v>104.56666666666666</c:v>
                </c:pt>
                <c:pt idx="10">
                  <c:v>106.66666666666667</c:v>
                </c:pt>
                <c:pt idx="11">
                  <c:v>108.26666666666667</c:v>
                </c:pt>
                <c:pt idx="12">
                  <c:v>110</c:v>
                </c:pt>
                <c:pt idx="13">
                  <c:v>109.8</c:v>
                </c:pt>
                <c:pt idx="14">
                  <c:v>110.43333333333334</c:v>
                </c:pt>
                <c:pt idx="15">
                  <c:v>111</c:v>
                </c:pt>
                <c:pt idx="16">
                  <c:v>112.8</c:v>
                </c:pt>
                <c:pt idx="17">
                  <c:v>114.93333333333334</c:v>
                </c:pt>
                <c:pt idx="18">
                  <c:v>116.7</c:v>
                </c:pt>
                <c:pt idx="19">
                  <c:v>118.33333333333333</c:v>
                </c:pt>
                <c:pt idx="20">
                  <c:v>118.36666666666667</c:v>
                </c:pt>
                <c:pt idx="21">
                  <c:v>118.63333333333333</c:v>
                </c:pt>
                <c:pt idx="22">
                  <c:v>118.23333333333333</c:v>
                </c:pt>
                <c:pt idx="23">
                  <c:v>118.36666666666667</c:v>
                </c:pt>
                <c:pt idx="24">
                  <c:v>118.3</c:v>
                </c:pt>
                <c:pt idx="25">
                  <c:v>117.8</c:v>
                </c:pt>
                <c:pt idx="26">
                  <c:v>116.96666666666665</c:v>
                </c:pt>
                <c:pt idx="27">
                  <c:v>115.96666666666665</c:v>
                </c:pt>
                <c:pt idx="28">
                  <c:v>114.96666666666665</c:v>
                </c:pt>
                <c:pt idx="29">
                  <c:v>113.83333333333333</c:v>
                </c:pt>
                <c:pt idx="30">
                  <c:v>113.53333333333335</c:v>
                </c:pt>
                <c:pt idx="31">
                  <c:v>113.56666666666666</c:v>
                </c:pt>
                <c:pt idx="32">
                  <c:v>114.5</c:v>
                </c:pt>
                <c:pt idx="33">
                  <c:v>113.3</c:v>
                </c:pt>
                <c:pt idx="34">
                  <c:v>112.60000000000001</c:v>
                </c:pt>
                <c:pt idx="35">
                  <c:v>111.89999999999999</c:v>
                </c:pt>
                <c:pt idx="36">
                  <c:v>111.63333333333333</c:v>
                </c:pt>
              </c:numCache>
            </c:numRef>
          </c:val>
          <c:smooth val="0"/>
        </c:ser>
        <c:ser>
          <c:idx val="2"/>
          <c:order val="2"/>
          <c:tx>
            <c:v>7ヶ月後方移動平均</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Sheet1!$A$374:$B$421</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2021</c:v>
                  </c:pt>
                  <c:pt idx="12">
                    <c:v>2022</c:v>
                  </c:pt>
                  <c:pt idx="24">
                    <c:v>2023</c:v>
                  </c:pt>
                  <c:pt idx="36">
                    <c:v>2024</c:v>
                  </c:pt>
                </c:lvl>
              </c:multiLvlStrCache>
            </c:multiLvlStrRef>
          </c:cat>
          <c:val>
            <c:numRef>
              <c:f>Sheet1!$I$374:$I$421</c:f>
              <c:numCache>
                <c:ptCount val="48"/>
                <c:pt idx="0">
                  <c:v>94.48571428571428</c:v>
                </c:pt>
                <c:pt idx="1">
                  <c:v>95.22857142857141</c:v>
                </c:pt>
                <c:pt idx="2">
                  <c:v>96.45714285714287</c:v>
                </c:pt>
                <c:pt idx="3">
                  <c:v>97.8</c:v>
                </c:pt>
                <c:pt idx="4">
                  <c:v>98.5</c:v>
                </c:pt>
                <c:pt idx="5">
                  <c:v>100.22857142857143</c:v>
                </c:pt>
                <c:pt idx="6">
                  <c:v>101.74285714285715</c:v>
                </c:pt>
                <c:pt idx="7">
                  <c:v>102.54285714285713</c:v>
                </c:pt>
                <c:pt idx="8">
                  <c:v>103.48571428571428</c:v>
                </c:pt>
                <c:pt idx="9">
                  <c:v>104.27142857142859</c:v>
                </c:pt>
                <c:pt idx="10">
                  <c:v>105.27142857142859</c:v>
                </c:pt>
                <c:pt idx="11">
                  <c:v>106.34285714285716</c:v>
                </c:pt>
                <c:pt idx="12">
                  <c:v>107.04285714285713</c:v>
                </c:pt>
                <c:pt idx="13">
                  <c:v>107.54285714285713</c:v>
                </c:pt>
                <c:pt idx="14">
                  <c:v>108.67142857142856</c:v>
                </c:pt>
                <c:pt idx="15">
                  <c:v>109.81428571428572</c:v>
                </c:pt>
                <c:pt idx="16">
                  <c:v>111.07142857142857</c:v>
                </c:pt>
                <c:pt idx="17">
                  <c:v>112.21428571428571</c:v>
                </c:pt>
                <c:pt idx="18">
                  <c:v>113.42857142857143</c:v>
                </c:pt>
                <c:pt idx="19">
                  <c:v>114.64285714285714</c:v>
                </c:pt>
                <c:pt idx="20">
                  <c:v>115.88571428571427</c:v>
                </c:pt>
                <c:pt idx="21">
                  <c:v>116.94285714285715</c:v>
                </c:pt>
                <c:pt idx="22">
                  <c:v>117.74285714285715</c:v>
                </c:pt>
                <c:pt idx="23">
                  <c:v>118.27142857142859</c:v>
                </c:pt>
                <c:pt idx="24">
                  <c:v>118.38571428571429</c:v>
                </c:pt>
                <c:pt idx="25">
                  <c:v>118.21428571428571</c:v>
                </c:pt>
                <c:pt idx="26">
                  <c:v>117.6857142857143</c:v>
                </c:pt>
                <c:pt idx="27">
                  <c:v>117.35714285714288</c:v>
                </c:pt>
                <c:pt idx="28">
                  <c:v>116.64285714285714</c:v>
                </c:pt>
                <c:pt idx="29">
                  <c:v>115.79999999999998</c:v>
                </c:pt>
                <c:pt idx="30">
                  <c:v>115.28571428571429</c:v>
                </c:pt>
                <c:pt idx="31">
                  <c:v>114.61428571428571</c:v>
                </c:pt>
                <c:pt idx="32">
                  <c:v>114.38571428571427</c:v>
                </c:pt>
                <c:pt idx="33">
                  <c:v>113.71428571428571</c:v>
                </c:pt>
                <c:pt idx="34">
                  <c:v>113.17142857142858</c:v>
                </c:pt>
                <c:pt idx="35">
                  <c:v>113.07142857142857</c:v>
                </c:pt>
                <c:pt idx="36">
                  <c:v>112.77142857142859</c:v>
                </c:pt>
              </c:numCache>
            </c:numRef>
          </c:val>
          <c:smooth val="0"/>
        </c:ser>
        <c:marker val="1"/>
        <c:axId val="29830796"/>
        <c:axId val="41709"/>
      </c:lineChart>
      <c:catAx>
        <c:axId val="2983079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1709"/>
        <c:crosses val="autoZero"/>
        <c:auto val="1"/>
        <c:lblOffset val="100"/>
        <c:tickLblSkip val="1"/>
        <c:noMultiLvlLbl val="0"/>
      </c:catAx>
      <c:valAx>
        <c:axId val="41709"/>
        <c:scaling>
          <c:orientation val="minMax"/>
          <c:max val="130"/>
          <c:min val="90"/>
        </c:scaling>
        <c:axPos val="l"/>
        <c:delete val="0"/>
        <c:numFmt formatCode="0_ "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29830796"/>
        <c:crossesAt val="1"/>
        <c:crossBetween val="between"/>
        <c:dispUnits/>
      </c:valAx>
      <c:spPr>
        <a:solidFill>
          <a:srgbClr val="FFFFFF"/>
        </a:solidFill>
        <a:ln w="12700">
          <a:solidFill>
            <a:srgbClr val="000000"/>
          </a:solidFill>
        </a:ln>
      </c:spPr>
    </c:plotArea>
    <c:legend>
      <c:legendPos val="r"/>
      <c:layout>
        <c:manualLayout>
          <c:xMode val="edge"/>
          <c:yMode val="edge"/>
          <c:x val="0.67575"/>
          <c:y val="0.63125"/>
          <c:w val="0.32425"/>
          <c:h val="0.20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DI</a:t>
            </a:r>
            <a:r>
              <a:rPr lang="en-US" cap="none" sz="1100" b="0" i="0" u="none" baseline="0">
                <a:solidFill>
                  <a:srgbClr val="000000"/>
                </a:solidFill>
              </a:rPr>
              <a:t>遅行指数</a:t>
            </a:r>
          </a:p>
        </c:rich>
      </c:tx>
      <c:layout>
        <c:manualLayout>
          <c:xMode val="factor"/>
          <c:yMode val="factor"/>
          <c:x val="0"/>
          <c:y val="-0.004"/>
        </c:manualLayout>
      </c:layout>
      <c:spPr>
        <a:noFill/>
        <a:ln w="3175">
          <a:noFill/>
        </a:ln>
      </c:spPr>
    </c:title>
    <c:plotArea>
      <c:layout>
        <c:manualLayout>
          <c:xMode val="edge"/>
          <c:yMode val="edge"/>
          <c:x val="-0.00825"/>
          <c:y val="0.13775"/>
          <c:w val="0.99"/>
          <c:h val="0.8205"/>
        </c:manualLayout>
      </c:layout>
      <c:barChart>
        <c:barDir val="col"/>
        <c:grouping val="clustered"/>
        <c:varyColors val="0"/>
        <c:ser>
          <c:idx val="1"/>
          <c:order val="1"/>
          <c:tx>
            <c:v>山谷</c:v>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Sheet2!$J$293:$J$544</c:f>
              <c:numCache>
                <c:ptCount val="252"/>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pt idx="196">
                  <c:v>100</c:v>
                </c:pt>
              </c:numCache>
            </c:numRef>
          </c:val>
        </c:ser>
        <c:gapWidth val="0"/>
        <c:axId val="5996838"/>
        <c:axId val="53971543"/>
      </c:barChart>
      <c:lineChart>
        <c:grouping val="standard"/>
        <c:varyColors val="0"/>
        <c:ser>
          <c:idx val="0"/>
          <c:order val="0"/>
          <c:tx>
            <c:v>遅行</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Sheet2!$A$293:$A$544</c:f>
              <c:numCache>
                <c:ptCount val="252"/>
                <c:pt idx="0">
                  <c:v>2004</c:v>
                </c:pt>
                <c:pt idx="12">
                  <c:v>2005</c:v>
                </c:pt>
                <c:pt idx="24">
                  <c:v>2006</c:v>
                </c:pt>
                <c:pt idx="36">
                  <c:v>2007</c:v>
                </c:pt>
                <c:pt idx="48">
                  <c:v>2008</c:v>
                </c:pt>
                <c:pt idx="60">
                  <c:v>2009</c:v>
                </c:pt>
                <c:pt idx="72">
                  <c:v>2010</c:v>
                </c:pt>
                <c:pt idx="84">
                  <c:v>2011</c:v>
                </c:pt>
                <c:pt idx="96">
                  <c:v>2012</c:v>
                </c:pt>
                <c:pt idx="108">
                  <c:v>2013</c:v>
                </c:pt>
                <c:pt idx="120">
                  <c:v>2014</c:v>
                </c:pt>
                <c:pt idx="132">
                  <c:v>2015</c:v>
                </c:pt>
                <c:pt idx="144">
                  <c:v>2016</c:v>
                </c:pt>
                <c:pt idx="156">
                  <c:v>2017</c:v>
                </c:pt>
                <c:pt idx="168">
                  <c:v>2018</c:v>
                </c:pt>
                <c:pt idx="180">
                  <c:v>2019</c:v>
                </c:pt>
                <c:pt idx="192">
                  <c:v>2020</c:v>
                </c:pt>
                <c:pt idx="204">
                  <c:v>2021</c:v>
                </c:pt>
                <c:pt idx="216">
                  <c:v>2022</c:v>
                </c:pt>
                <c:pt idx="228">
                  <c:v>2023</c:v>
                </c:pt>
                <c:pt idx="240">
                  <c:v>2024</c:v>
                </c:pt>
              </c:numCache>
            </c:numRef>
          </c:cat>
          <c:val>
            <c:numRef>
              <c:f>Sheet2!$F$293:$F$544</c:f>
              <c:numCache>
                <c:ptCount val="252"/>
                <c:pt idx="0">
                  <c:v>71.42857142857143</c:v>
                </c:pt>
                <c:pt idx="1">
                  <c:v>100</c:v>
                </c:pt>
                <c:pt idx="2">
                  <c:v>71.42857142857143</c:v>
                </c:pt>
                <c:pt idx="3">
                  <c:v>42.857142857142854</c:v>
                </c:pt>
                <c:pt idx="4">
                  <c:v>57.14285714285714</c:v>
                </c:pt>
                <c:pt idx="5">
                  <c:v>71.42857142857143</c:v>
                </c:pt>
                <c:pt idx="6">
                  <c:v>42.857142857142854</c:v>
                </c:pt>
                <c:pt idx="7">
                  <c:v>50</c:v>
                </c:pt>
                <c:pt idx="8">
                  <c:v>35.714285714285715</c:v>
                </c:pt>
                <c:pt idx="9">
                  <c:v>42.857142857142854</c:v>
                </c:pt>
                <c:pt idx="10">
                  <c:v>42.857142857142854</c:v>
                </c:pt>
                <c:pt idx="11">
                  <c:v>50</c:v>
                </c:pt>
                <c:pt idx="12">
                  <c:v>71.42857142857143</c:v>
                </c:pt>
                <c:pt idx="13">
                  <c:v>57.14285714285714</c:v>
                </c:pt>
                <c:pt idx="14">
                  <c:v>78.57142857142857</c:v>
                </c:pt>
                <c:pt idx="15">
                  <c:v>78.57142857142857</c:v>
                </c:pt>
                <c:pt idx="16">
                  <c:v>64.28571428571429</c:v>
                </c:pt>
                <c:pt idx="17">
                  <c:v>28.57142857142857</c:v>
                </c:pt>
                <c:pt idx="18">
                  <c:v>57.14285714285714</c:v>
                </c:pt>
                <c:pt idx="19">
                  <c:v>57.14285714285714</c:v>
                </c:pt>
                <c:pt idx="20">
                  <c:v>64.28571428571429</c:v>
                </c:pt>
                <c:pt idx="21">
                  <c:v>64.28571428571429</c:v>
                </c:pt>
                <c:pt idx="22">
                  <c:v>92.85714285714286</c:v>
                </c:pt>
                <c:pt idx="23">
                  <c:v>71.42857142857143</c:v>
                </c:pt>
                <c:pt idx="24">
                  <c:v>71.42857142857143</c:v>
                </c:pt>
                <c:pt idx="25">
                  <c:v>35.714285714285715</c:v>
                </c:pt>
                <c:pt idx="26">
                  <c:v>42.857142857142854</c:v>
                </c:pt>
                <c:pt idx="27">
                  <c:v>50</c:v>
                </c:pt>
                <c:pt idx="28">
                  <c:v>57.14285714285714</c:v>
                </c:pt>
                <c:pt idx="29">
                  <c:v>92.85714285714286</c:v>
                </c:pt>
                <c:pt idx="30">
                  <c:v>92.85714285714286</c:v>
                </c:pt>
                <c:pt idx="31">
                  <c:v>57.14285714285714</c:v>
                </c:pt>
                <c:pt idx="32">
                  <c:v>85.71428571428571</c:v>
                </c:pt>
                <c:pt idx="33">
                  <c:v>35.714285714285715</c:v>
                </c:pt>
                <c:pt idx="34">
                  <c:v>64.28571428571429</c:v>
                </c:pt>
                <c:pt idx="35">
                  <c:v>35.714285714285715</c:v>
                </c:pt>
                <c:pt idx="36">
                  <c:v>57.14285714285714</c:v>
                </c:pt>
                <c:pt idx="37">
                  <c:v>71.42857142857143</c:v>
                </c:pt>
                <c:pt idx="38">
                  <c:v>57.14285714285714</c:v>
                </c:pt>
                <c:pt idx="39">
                  <c:v>71.42857142857143</c:v>
                </c:pt>
                <c:pt idx="40">
                  <c:v>71.42857142857143</c:v>
                </c:pt>
                <c:pt idx="41">
                  <c:v>57.14285714285714</c:v>
                </c:pt>
                <c:pt idx="42">
                  <c:v>14.285714285714285</c:v>
                </c:pt>
                <c:pt idx="43">
                  <c:v>57.14285714285714</c:v>
                </c:pt>
                <c:pt idx="44">
                  <c:v>42.857142857142854</c:v>
                </c:pt>
                <c:pt idx="45">
                  <c:v>50</c:v>
                </c:pt>
                <c:pt idx="46">
                  <c:v>71.42857142857143</c:v>
                </c:pt>
                <c:pt idx="47">
                  <c:v>100</c:v>
                </c:pt>
                <c:pt idx="48">
                  <c:v>85.71428571428571</c:v>
                </c:pt>
                <c:pt idx="49">
                  <c:v>85.71428571428571</c:v>
                </c:pt>
                <c:pt idx="50">
                  <c:v>71.42857142857143</c:v>
                </c:pt>
                <c:pt idx="51">
                  <c:v>42.857142857142854</c:v>
                </c:pt>
                <c:pt idx="52">
                  <c:v>21.428571428571427</c:v>
                </c:pt>
                <c:pt idx="53">
                  <c:v>71.42857142857143</c:v>
                </c:pt>
                <c:pt idx="54">
                  <c:v>57.14285714285714</c:v>
                </c:pt>
                <c:pt idx="55">
                  <c:v>42.857142857142854</c:v>
                </c:pt>
                <c:pt idx="56">
                  <c:v>28.57142857142857</c:v>
                </c:pt>
                <c:pt idx="57">
                  <c:v>35.714285714285715</c:v>
                </c:pt>
                <c:pt idx="58">
                  <c:v>28.57142857142857</c:v>
                </c:pt>
                <c:pt idx="59">
                  <c:v>50</c:v>
                </c:pt>
                <c:pt idx="60">
                  <c:v>28.57142857142857</c:v>
                </c:pt>
                <c:pt idx="61">
                  <c:v>0</c:v>
                </c:pt>
                <c:pt idx="62">
                  <c:v>21.428571428571427</c:v>
                </c:pt>
                <c:pt idx="63">
                  <c:v>21.428571428571427</c:v>
                </c:pt>
                <c:pt idx="64">
                  <c:v>28.57142857142857</c:v>
                </c:pt>
                <c:pt idx="65">
                  <c:v>0</c:v>
                </c:pt>
                <c:pt idx="66">
                  <c:v>0</c:v>
                </c:pt>
                <c:pt idx="67">
                  <c:v>28.57142857142857</c:v>
                </c:pt>
                <c:pt idx="68">
                  <c:v>28.57142857142857</c:v>
                </c:pt>
                <c:pt idx="69">
                  <c:v>42.857142857142854</c:v>
                </c:pt>
                <c:pt idx="70">
                  <c:v>28.57142857142857</c:v>
                </c:pt>
                <c:pt idx="71">
                  <c:v>57.14285714285714</c:v>
                </c:pt>
                <c:pt idx="72">
                  <c:v>35.714285714285715</c:v>
                </c:pt>
                <c:pt idx="73">
                  <c:v>57.14285714285714</c:v>
                </c:pt>
                <c:pt idx="74">
                  <c:v>42.857142857142854</c:v>
                </c:pt>
                <c:pt idx="75">
                  <c:v>50</c:v>
                </c:pt>
                <c:pt idx="76">
                  <c:v>57.14285714285714</c:v>
                </c:pt>
                <c:pt idx="77">
                  <c:v>57.14285714285714</c:v>
                </c:pt>
                <c:pt idx="78">
                  <c:v>71.42857142857143</c:v>
                </c:pt>
                <c:pt idx="79">
                  <c:v>28.57142857142857</c:v>
                </c:pt>
                <c:pt idx="80">
                  <c:v>57.14285714285714</c:v>
                </c:pt>
                <c:pt idx="81">
                  <c:v>85.71428571428571</c:v>
                </c:pt>
                <c:pt idx="82">
                  <c:v>85.71428571428571</c:v>
                </c:pt>
                <c:pt idx="83">
                  <c:v>85.71428571428571</c:v>
                </c:pt>
                <c:pt idx="84">
                  <c:v>71.42857142857143</c:v>
                </c:pt>
                <c:pt idx="85">
                  <c:v>100</c:v>
                </c:pt>
                <c:pt idx="86">
                  <c:v>64.28571428571429</c:v>
                </c:pt>
                <c:pt idx="87">
                  <c:v>71.42857142857143</c:v>
                </c:pt>
                <c:pt idx="88">
                  <c:v>50</c:v>
                </c:pt>
                <c:pt idx="89">
                  <c:v>78.57142857142857</c:v>
                </c:pt>
                <c:pt idx="90">
                  <c:v>57.14285714285714</c:v>
                </c:pt>
                <c:pt idx="91">
                  <c:v>57.14285714285714</c:v>
                </c:pt>
                <c:pt idx="92">
                  <c:v>71.42857142857143</c:v>
                </c:pt>
                <c:pt idx="93">
                  <c:v>78.57142857142857</c:v>
                </c:pt>
                <c:pt idx="94">
                  <c:v>57.14285714285714</c:v>
                </c:pt>
                <c:pt idx="95">
                  <c:v>50</c:v>
                </c:pt>
                <c:pt idx="96">
                  <c:v>78.57142857142857</c:v>
                </c:pt>
                <c:pt idx="97">
                  <c:v>57.14285714285714</c:v>
                </c:pt>
                <c:pt idx="98">
                  <c:v>42.857142857142854</c:v>
                </c:pt>
                <c:pt idx="99">
                  <c:v>42.857142857142854</c:v>
                </c:pt>
                <c:pt idx="100">
                  <c:v>42.857142857142854</c:v>
                </c:pt>
                <c:pt idx="101">
                  <c:v>42.857142857142854</c:v>
                </c:pt>
                <c:pt idx="102">
                  <c:v>50</c:v>
                </c:pt>
                <c:pt idx="103">
                  <c:v>85.71428571428571</c:v>
                </c:pt>
                <c:pt idx="104">
                  <c:v>42.857142857142854</c:v>
                </c:pt>
                <c:pt idx="105">
                  <c:v>42.857142857142854</c:v>
                </c:pt>
                <c:pt idx="106">
                  <c:v>28.57142857142857</c:v>
                </c:pt>
                <c:pt idx="107">
                  <c:v>28.57142857142857</c:v>
                </c:pt>
                <c:pt idx="108">
                  <c:v>35.714285714285715</c:v>
                </c:pt>
                <c:pt idx="109">
                  <c:v>42.857142857142854</c:v>
                </c:pt>
                <c:pt idx="110">
                  <c:v>50</c:v>
                </c:pt>
                <c:pt idx="111">
                  <c:v>85.71428571428571</c:v>
                </c:pt>
                <c:pt idx="112">
                  <c:v>85.71428571428571</c:v>
                </c:pt>
                <c:pt idx="113">
                  <c:v>42.857142857142854</c:v>
                </c:pt>
                <c:pt idx="114">
                  <c:v>57.14285714285714</c:v>
                </c:pt>
                <c:pt idx="115">
                  <c:v>50</c:v>
                </c:pt>
                <c:pt idx="116">
                  <c:v>71.42857142857143</c:v>
                </c:pt>
                <c:pt idx="117">
                  <c:v>64.28571428571429</c:v>
                </c:pt>
                <c:pt idx="118">
                  <c:v>85.71428571428571</c:v>
                </c:pt>
                <c:pt idx="119">
                  <c:v>57.14285714285714</c:v>
                </c:pt>
                <c:pt idx="120">
                  <c:v>64.28571428571429</c:v>
                </c:pt>
                <c:pt idx="121">
                  <c:v>71.42857142857143</c:v>
                </c:pt>
                <c:pt idx="122">
                  <c:v>57.14285714285714</c:v>
                </c:pt>
                <c:pt idx="123">
                  <c:v>42.857142857142854</c:v>
                </c:pt>
                <c:pt idx="124">
                  <c:v>57.14285714285714</c:v>
                </c:pt>
                <c:pt idx="125">
                  <c:v>64.28571428571429</c:v>
                </c:pt>
                <c:pt idx="126">
                  <c:v>42.857142857142854</c:v>
                </c:pt>
                <c:pt idx="127">
                  <c:v>42.857142857142854</c:v>
                </c:pt>
                <c:pt idx="128">
                  <c:v>57.14285714285714</c:v>
                </c:pt>
                <c:pt idx="129">
                  <c:v>64.28571428571429</c:v>
                </c:pt>
                <c:pt idx="130">
                  <c:v>57.14285714285714</c:v>
                </c:pt>
                <c:pt idx="131">
                  <c:v>57.14285714285714</c:v>
                </c:pt>
                <c:pt idx="132">
                  <c:v>42.857142857142854</c:v>
                </c:pt>
                <c:pt idx="133">
                  <c:v>50</c:v>
                </c:pt>
                <c:pt idx="134">
                  <c:v>50</c:v>
                </c:pt>
                <c:pt idx="135">
                  <c:v>50</c:v>
                </c:pt>
                <c:pt idx="136">
                  <c:v>57.14285714285714</c:v>
                </c:pt>
                <c:pt idx="137">
                  <c:v>71.42857142857143</c:v>
                </c:pt>
                <c:pt idx="138">
                  <c:v>71.42857142857143</c:v>
                </c:pt>
                <c:pt idx="139">
                  <c:v>71.42857142857143</c:v>
                </c:pt>
                <c:pt idx="140">
                  <c:v>57.14285714285714</c:v>
                </c:pt>
                <c:pt idx="141">
                  <c:v>57.14285714285714</c:v>
                </c:pt>
                <c:pt idx="142">
                  <c:v>42.857142857142854</c:v>
                </c:pt>
                <c:pt idx="143">
                  <c:v>64.28571428571429</c:v>
                </c:pt>
                <c:pt idx="144">
                  <c:v>42.857142857142854</c:v>
                </c:pt>
                <c:pt idx="145">
                  <c:v>64.28571428571429</c:v>
                </c:pt>
                <c:pt idx="146">
                  <c:v>35.714285714285715</c:v>
                </c:pt>
                <c:pt idx="147">
                  <c:v>71.42857142857143</c:v>
                </c:pt>
                <c:pt idx="148">
                  <c:v>42.857142857142854</c:v>
                </c:pt>
                <c:pt idx="149">
                  <c:v>71.42857142857143</c:v>
                </c:pt>
                <c:pt idx="150">
                  <c:v>28.57142857142857</c:v>
                </c:pt>
                <c:pt idx="151">
                  <c:v>50</c:v>
                </c:pt>
                <c:pt idx="152">
                  <c:v>35.714285714285715</c:v>
                </c:pt>
                <c:pt idx="153">
                  <c:v>28.57142857142857</c:v>
                </c:pt>
                <c:pt idx="154">
                  <c:v>35.714285714285715</c:v>
                </c:pt>
                <c:pt idx="155">
                  <c:v>42.857142857142854</c:v>
                </c:pt>
                <c:pt idx="156">
                  <c:v>57.14285714285714</c:v>
                </c:pt>
                <c:pt idx="157">
                  <c:v>57.14285714285714</c:v>
                </c:pt>
                <c:pt idx="158">
                  <c:v>71.42857142857143</c:v>
                </c:pt>
                <c:pt idx="159">
                  <c:v>71.42857142857143</c:v>
                </c:pt>
                <c:pt idx="160">
                  <c:v>42.857142857142854</c:v>
                </c:pt>
                <c:pt idx="161">
                  <c:v>42.857142857142854</c:v>
                </c:pt>
                <c:pt idx="162">
                  <c:v>57.14285714285714</c:v>
                </c:pt>
                <c:pt idx="163">
                  <c:v>71.42857142857143</c:v>
                </c:pt>
                <c:pt idx="164">
                  <c:v>71.42857142857143</c:v>
                </c:pt>
                <c:pt idx="165">
                  <c:v>64.28571428571429</c:v>
                </c:pt>
                <c:pt idx="166">
                  <c:v>78.57142857142857</c:v>
                </c:pt>
                <c:pt idx="167">
                  <c:v>71.42857142857143</c:v>
                </c:pt>
                <c:pt idx="168">
                  <c:v>85.71428571428571</c:v>
                </c:pt>
                <c:pt idx="169">
                  <c:v>57.14285714285714</c:v>
                </c:pt>
                <c:pt idx="170">
                  <c:v>85.71428571428571</c:v>
                </c:pt>
                <c:pt idx="171">
                  <c:v>100</c:v>
                </c:pt>
                <c:pt idx="172">
                  <c:v>57.14285714285714</c:v>
                </c:pt>
                <c:pt idx="173">
                  <c:v>42.857142857142854</c:v>
                </c:pt>
                <c:pt idx="174">
                  <c:v>57.14285714285714</c:v>
                </c:pt>
                <c:pt idx="175">
                  <c:v>57.14285714285714</c:v>
                </c:pt>
                <c:pt idx="176">
                  <c:v>71.42857142857143</c:v>
                </c:pt>
                <c:pt idx="177">
                  <c:v>71.42857142857143</c:v>
                </c:pt>
                <c:pt idx="178">
                  <c:v>42.857142857142854</c:v>
                </c:pt>
                <c:pt idx="179">
                  <c:v>64.28571428571429</c:v>
                </c:pt>
                <c:pt idx="180">
                  <c:v>57.14285714285714</c:v>
                </c:pt>
                <c:pt idx="181">
                  <c:v>57.14285714285714</c:v>
                </c:pt>
                <c:pt idx="182">
                  <c:v>57.14285714285714</c:v>
                </c:pt>
                <c:pt idx="183">
                  <c:v>50</c:v>
                </c:pt>
                <c:pt idx="184">
                  <c:v>42.857142857142854</c:v>
                </c:pt>
                <c:pt idx="185">
                  <c:v>28.57142857142857</c:v>
                </c:pt>
                <c:pt idx="186">
                  <c:v>35.714285714285715</c:v>
                </c:pt>
                <c:pt idx="187">
                  <c:v>28.57142857142857</c:v>
                </c:pt>
                <c:pt idx="188">
                  <c:v>42.857142857142854</c:v>
                </c:pt>
                <c:pt idx="189">
                  <c:v>50</c:v>
                </c:pt>
                <c:pt idx="190">
                  <c:v>57.14285714285714</c:v>
                </c:pt>
                <c:pt idx="191">
                  <c:v>42.857142857142854</c:v>
                </c:pt>
                <c:pt idx="192">
                  <c:v>28.57142857142857</c:v>
                </c:pt>
                <c:pt idx="193">
                  <c:v>28.57142857142857</c:v>
                </c:pt>
                <c:pt idx="194">
                  <c:v>50</c:v>
                </c:pt>
                <c:pt idx="195">
                  <c:v>28.57142857142857</c:v>
                </c:pt>
                <c:pt idx="196">
                  <c:v>14.285714285714285</c:v>
                </c:pt>
                <c:pt idx="197">
                  <c:v>14.285714285714285</c:v>
                </c:pt>
                <c:pt idx="198">
                  <c:v>42.857142857142854</c:v>
                </c:pt>
                <c:pt idx="199">
                  <c:v>28.57142857142857</c:v>
                </c:pt>
                <c:pt idx="200">
                  <c:v>42.857142857142854</c:v>
                </c:pt>
                <c:pt idx="201">
                  <c:v>28.57142857142857</c:v>
                </c:pt>
                <c:pt idx="202">
                  <c:v>57.14285714285714</c:v>
                </c:pt>
                <c:pt idx="203">
                  <c:v>50</c:v>
                </c:pt>
                <c:pt idx="204">
                  <c:v>35.714285714285715</c:v>
                </c:pt>
                <c:pt idx="205">
                  <c:v>42.857142857142854</c:v>
                </c:pt>
                <c:pt idx="206">
                  <c:v>28.57142857142857</c:v>
                </c:pt>
                <c:pt idx="207">
                  <c:v>28.57142857142857</c:v>
                </c:pt>
                <c:pt idx="208">
                  <c:v>100</c:v>
                </c:pt>
                <c:pt idx="209">
                  <c:v>71.42857142857143</c:v>
                </c:pt>
                <c:pt idx="210">
                  <c:v>78.57142857142857</c:v>
                </c:pt>
                <c:pt idx="211">
                  <c:v>71.42857142857143</c:v>
                </c:pt>
                <c:pt idx="212">
                  <c:v>57.14285714285714</c:v>
                </c:pt>
                <c:pt idx="213">
                  <c:v>42.857142857142854</c:v>
                </c:pt>
                <c:pt idx="214">
                  <c:v>71.42857142857143</c:v>
                </c:pt>
                <c:pt idx="215">
                  <c:v>71.42857142857143</c:v>
                </c:pt>
                <c:pt idx="216">
                  <c:v>71.42857142857143</c:v>
                </c:pt>
                <c:pt idx="217">
                  <c:v>100</c:v>
                </c:pt>
                <c:pt idx="218">
                  <c:v>85.71428571428571</c:v>
                </c:pt>
                <c:pt idx="219">
                  <c:v>85.71428571428571</c:v>
                </c:pt>
                <c:pt idx="220">
                  <c:v>57.14285714285714</c:v>
                </c:pt>
                <c:pt idx="221">
                  <c:v>71.42857142857143</c:v>
                </c:pt>
                <c:pt idx="222">
                  <c:v>71.42857142857143</c:v>
                </c:pt>
                <c:pt idx="223">
                  <c:v>100</c:v>
                </c:pt>
                <c:pt idx="224">
                  <c:v>71.42857142857143</c:v>
                </c:pt>
                <c:pt idx="225">
                  <c:v>71.42857142857143</c:v>
                </c:pt>
                <c:pt idx="226">
                  <c:v>50</c:v>
                </c:pt>
                <c:pt idx="227">
                  <c:v>42.857142857142854</c:v>
                </c:pt>
                <c:pt idx="228">
                  <c:v>42.857142857142854</c:v>
                </c:pt>
                <c:pt idx="229">
                  <c:v>14.285714285714285</c:v>
                </c:pt>
                <c:pt idx="230">
                  <c:v>28.57142857142857</c:v>
                </c:pt>
                <c:pt idx="231">
                  <c:v>28.57142857142857</c:v>
                </c:pt>
                <c:pt idx="232">
                  <c:v>85.71428571428571</c:v>
                </c:pt>
                <c:pt idx="233">
                  <c:v>35.714285714285715</c:v>
                </c:pt>
                <c:pt idx="234">
                  <c:v>42.857142857142854</c:v>
                </c:pt>
                <c:pt idx="235">
                  <c:v>42.857142857142854</c:v>
                </c:pt>
                <c:pt idx="236">
                  <c:v>57.14285714285714</c:v>
                </c:pt>
                <c:pt idx="237">
                  <c:v>64.28571428571429</c:v>
                </c:pt>
                <c:pt idx="238">
                  <c:v>50</c:v>
                </c:pt>
                <c:pt idx="239">
                  <c:v>50</c:v>
                </c:pt>
                <c:pt idx="240">
                  <c:v>28.57142857142857</c:v>
                </c:pt>
              </c:numCache>
            </c:numRef>
          </c:val>
          <c:smooth val="0"/>
        </c:ser>
        <c:ser>
          <c:idx val="2"/>
          <c:order val="2"/>
          <c:tx>
            <c:v>50ライン</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Sheet2!$A$293:$A$544</c:f>
              <c:numCache>
                <c:ptCount val="252"/>
                <c:pt idx="0">
                  <c:v>2004</c:v>
                </c:pt>
                <c:pt idx="12">
                  <c:v>2005</c:v>
                </c:pt>
                <c:pt idx="24">
                  <c:v>2006</c:v>
                </c:pt>
                <c:pt idx="36">
                  <c:v>2007</c:v>
                </c:pt>
                <c:pt idx="48">
                  <c:v>2008</c:v>
                </c:pt>
                <c:pt idx="60">
                  <c:v>2009</c:v>
                </c:pt>
                <c:pt idx="72">
                  <c:v>2010</c:v>
                </c:pt>
                <c:pt idx="84">
                  <c:v>2011</c:v>
                </c:pt>
                <c:pt idx="96">
                  <c:v>2012</c:v>
                </c:pt>
                <c:pt idx="108">
                  <c:v>2013</c:v>
                </c:pt>
                <c:pt idx="120">
                  <c:v>2014</c:v>
                </c:pt>
                <c:pt idx="132">
                  <c:v>2015</c:v>
                </c:pt>
                <c:pt idx="144">
                  <c:v>2016</c:v>
                </c:pt>
                <c:pt idx="156">
                  <c:v>2017</c:v>
                </c:pt>
                <c:pt idx="168">
                  <c:v>2018</c:v>
                </c:pt>
                <c:pt idx="180">
                  <c:v>2019</c:v>
                </c:pt>
                <c:pt idx="192">
                  <c:v>2020</c:v>
                </c:pt>
                <c:pt idx="204">
                  <c:v>2021</c:v>
                </c:pt>
                <c:pt idx="216">
                  <c:v>2022</c:v>
                </c:pt>
                <c:pt idx="228">
                  <c:v>2023</c:v>
                </c:pt>
                <c:pt idx="240">
                  <c:v>2024</c:v>
                </c:pt>
              </c:numCache>
            </c:numRef>
          </c:cat>
          <c:val>
            <c:numRef>
              <c:f>Sheet2!$K$293:$K$544</c:f>
              <c:numCache>
                <c:ptCount val="252"/>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50</c:v>
                </c:pt>
                <c:pt idx="168">
                  <c:v>50</c:v>
                </c:pt>
                <c:pt idx="169">
                  <c:v>50</c:v>
                </c:pt>
                <c:pt idx="170">
                  <c:v>50</c:v>
                </c:pt>
                <c:pt idx="171">
                  <c:v>50</c:v>
                </c:pt>
                <c:pt idx="172">
                  <c:v>50</c:v>
                </c:pt>
                <c:pt idx="173">
                  <c:v>50</c:v>
                </c:pt>
                <c:pt idx="174">
                  <c:v>50</c:v>
                </c:pt>
                <c:pt idx="175">
                  <c:v>50</c:v>
                </c:pt>
                <c:pt idx="176">
                  <c:v>50</c:v>
                </c:pt>
                <c:pt idx="177">
                  <c:v>50</c:v>
                </c:pt>
                <c:pt idx="178">
                  <c:v>50</c:v>
                </c:pt>
                <c:pt idx="179">
                  <c:v>50</c:v>
                </c:pt>
                <c:pt idx="180">
                  <c:v>50</c:v>
                </c:pt>
                <c:pt idx="181">
                  <c:v>50</c:v>
                </c:pt>
                <c:pt idx="182">
                  <c:v>50</c:v>
                </c:pt>
                <c:pt idx="183">
                  <c:v>50</c:v>
                </c:pt>
                <c:pt idx="184">
                  <c:v>50</c:v>
                </c:pt>
                <c:pt idx="185">
                  <c:v>50</c:v>
                </c:pt>
                <c:pt idx="186">
                  <c:v>50</c:v>
                </c:pt>
                <c:pt idx="187">
                  <c:v>50</c:v>
                </c:pt>
                <c:pt idx="188">
                  <c:v>50</c:v>
                </c:pt>
                <c:pt idx="189">
                  <c:v>50</c:v>
                </c:pt>
                <c:pt idx="190">
                  <c:v>50</c:v>
                </c:pt>
                <c:pt idx="191">
                  <c:v>50</c:v>
                </c:pt>
                <c:pt idx="192">
                  <c:v>50</c:v>
                </c:pt>
                <c:pt idx="193">
                  <c:v>50</c:v>
                </c:pt>
                <c:pt idx="194">
                  <c:v>50</c:v>
                </c:pt>
                <c:pt idx="195">
                  <c:v>50</c:v>
                </c:pt>
                <c:pt idx="196">
                  <c:v>50</c:v>
                </c:pt>
                <c:pt idx="197">
                  <c:v>50</c:v>
                </c:pt>
                <c:pt idx="198">
                  <c:v>50</c:v>
                </c:pt>
                <c:pt idx="199">
                  <c:v>50</c:v>
                </c:pt>
                <c:pt idx="200">
                  <c:v>50</c:v>
                </c:pt>
                <c:pt idx="201">
                  <c:v>50</c:v>
                </c:pt>
                <c:pt idx="202">
                  <c:v>50</c:v>
                </c:pt>
                <c:pt idx="203">
                  <c:v>50</c:v>
                </c:pt>
                <c:pt idx="204">
                  <c:v>50</c:v>
                </c:pt>
                <c:pt idx="205">
                  <c:v>50</c:v>
                </c:pt>
                <c:pt idx="206">
                  <c:v>50</c:v>
                </c:pt>
                <c:pt idx="207">
                  <c:v>50</c:v>
                </c:pt>
                <c:pt idx="208">
                  <c:v>50</c:v>
                </c:pt>
                <c:pt idx="209">
                  <c:v>50</c:v>
                </c:pt>
                <c:pt idx="210">
                  <c:v>50</c:v>
                </c:pt>
                <c:pt idx="211">
                  <c:v>50</c:v>
                </c:pt>
                <c:pt idx="212">
                  <c:v>50</c:v>
                </c:pt>
                <c:pt idx="213">
                  <c:v>50</c:v>
                </c:pt>
                <c:pt idx="214">
                  <c:v>50</c:v>
                </c:pt>
                <c:pt idx="215">
                  <c:v>50</c:v>
                </c:pt>
                <c:pt idx="216">
                  <c:v>50</c:v>
                </c:pt>
                <c:pt idx="217">
                  <c:v>50</c:v>
                </c:pt>
                <c:pt idx="218">
                  <c:v>50</c:v>
                </c:pt>
                <c:pt idx="219">
                  <c:v>50</c:v>
                </c:pt>
                <c:pt idx="220">
                  <c:v>50</c:v>
                </c:pt>
                <c:pt idx="221">
                  <c:v>50</c:v>
                </c:pt>
                <c:pt idx="222">
                  <c:v>50</c:v>
                </c:pt>
                <c:pt idx="223">
                  <c:v>50</c:v>
                </c:pt>
                <c:pt idx="224">
                  <c:v>50</c:v>
                </c:pt>
                <c:pt idx="225">
                  <c:v>50</c:v>
                </c:pt>
                <c:pt idx="226">
                  <c:v>50</c:v>
                </c:pt>
                <c:pt idx="227">
                  <c:v>50</c:v>
                </c:pt>
                <c:pt idx="228">
                  <c:v>50</c:v>
                </c:pt>
                <c:pt idx="229">
                  <c:v>50</c:v>
                </c:pt>
                <c:pt idx="230">
                  <c:v>50</c:v>
                </c:pt>
                <c:pt idx="231">
                  <c:v>50</c:v>
                </c:pt>
                <c:pt idx="232">
                  <c:v>50</c:v>
                </c:pt>
                <c:pt idx="233">
                  <c:v>50</c:v>
                </c:pt>
                <c:pt idx="234">
                  <c:v>50</c:v>
                </c:pt>
                <c:pt idx="235">
                  <c:v>50</c:v>
                </c:pt>
                <c:pt idx="236">
                  <c:v>50</c:v>
                </c:pt>
                <c:pt idx="237">
                  <c:v>50</c:v>
                </c:pt>
                <c:pt idx="238">
                  <c:v>50</c:v>
                </c:pt>
                <c:pt idx="239">
                  <c:v>50</c:v>
                </c:pt>
                <c:pt idx="240">
                  <c:v>50</c:v>
                </c:pt>
                <c:pt idx="241">
                  <c:v>50</c:v>
                </c:pt>
                <c:pt idx="242">
                  <c:v>50</c:v>
                </c:pt>
                <c:pt idx="243">
                  <c:v>50</c:v>
                </c:pt>
                <c:pt idx="244">
                  <c:v>50</c:v>
                </c:pt>
                <c:pt idx="245">
                  <c:v>50</c:v>
                </c:pt>
                <c:pt idx="246">
                  <c:v>50</c:v>
                </c:pt>
                <c:pt idx="247">
                  <c:v>50</c:v>
                </c:pt>
                <c:pt idx="248">
                  <c:v>50</c:v>
                </c:pt>
                <c:pt idx="249">
                  <c:v>50</c:v>
                </c:pt>
                <c:pt idx="250">
                  <c:v>50</c:v>
                </c:pt>
                <c:pt idx="251">
                  <c:v>50</c:v>
                </c:pt>
              </c:numCache>
            </c:numRef>
          </c:val>
          <c:smooth val="0"/>
        </c:ser>
        <c:axId val="5996838"/>
        <c:axId val="53971543"/>
      </c:lineChart>
      <c:catAx>
        <c:axId val="5996838"/>
        <c:scaling>
          <c:orientation val="minMax"/>
        </c:scaling>
        <c:axPos val="b"/>
        <c:title>
          <c:tx>
            <c:rich>
              <a:bodyPr vert="horz" rot="0" anchor="ctr"/>
              <a:lstStyle/>
              <a:p>
                <a:pPr algn="ctr">
                  <a:defRPr/>
                </a:pPr>
                <a:r>
                  <a:rPr lang="en-US" cap="none" sz="1050" b="0" i="0" u="none" baseline="0">
                    <a:solidFill>
                      <a:srgbClr val="000000"/>
                    </a:solidFill>
                  </a:rPr>
                  <a:t>（年）</a:t>
                </a:r>
              </a:p>
            </c:rich>
          </c:tx>
          <c:layout>
            <c:manualLayout>
              <c:xMode val="factor"/>
              <c:yMode val="factor"/>
              <c:x val="0.0225"/>
              <c:y val="0.125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3971543"/>
        <c:crosses val="autoZero"/>
        <c:auto val="1"/>
        <c:lblOffset val="0"/>
        <c:tickLblSkip val="12"/>
        <c:tickMarkSkip val="12"/>
        <c:noMultiLvlLbl val="0"/>
      </c:catAx>
      <c:valAx>
        <c:axId val="53971543"/>
        <c:scaling>
          <c:orientation val="minMax"/>
          <c:max val="100"/>
          <c:min val="0"/>
        </c:scaling>
        <c:axPos val="l"/>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996838"/>
        <c:crossesAt val="1"/>
        <c:crossBetween val="between"/>
        <c:dispUnits/>
        <c:majorUnit val="5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累積</a:t>
            </a:r>
            <a:r>
              <a:rPr lang="en-US" cap="none" sz="1100" b="0" i="0" u="none" baseline="0">
                <a:solidFill>
                  <a:srgbClr val="000000"/>
                </a:solidFill>
              </a:rPr>
              <a:t>ＤＩ</a:t>
            </a:r>
          </a:p>
        </c:rich>
      </c:tx>
      <c:layout>
        <c:manualLayout>
          <c:xMode val="factor"/>
          <c:yMode val="factor"/>
          <c:x val="0"/>
          <c:y val="-0.0095"/>
        </c:manualLayout>
      </c:layout>
      <c:spPr>
        <a:noFill/>
        <a:ln w="3175">
          <a:noFill/>
        </a:ln>
      </c:spPr>
    </c:title>
    <c:plotArea>
      <c:layout>
        <c:manualLayout>
          <c:xMode val="edge"/>
          <c:yMode val="edge"/>
          <c:x val="0.027"/>
          <c:y val="0.0845"/>
          <c:w val="0.9365"/>
          <c:h val="0.9425"/>
        </c:manualLayout>
      </c:layout>
      <c:barChart>
        <c:barDir val="col"/>
        <c:grouping val="clustered"/>
        <c:varyColors val="0"/>
        <c:ser>
          <c:idx val="4"/>
          <c:order val="3"/>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Sheet2!$A$293:$A$544</c:f>
              <c:numCache>
                <c:ptCount val="252"/>
                <c:pt idx="0">
                  <c:v>2004</c:v>
                </c:pt>
                <c:pt idx="12">
                  <c:v>2005</c:v>
                </c:pt>
                <c:pt idx="24">
                  <c:v>2006</c:v>
                </c:pt>
                <c:pt idx="36">
                  <c:v>2007</c:v>
                </c:pt>
                <c:pt idx="48">
                  <c:v>2008</c:v>
                </c:pt>
                <c:pt idx="60">
                  <c:v>2009</c:v>
                </c:pt>
                <c:pt idx="72">
                  <c:v>2010</c:v>
                </c:pt>
                <c:pt idx="84">
                  <c:v>2011</c:v>
                </c:pt>
                <c:pt idx="96">
                  <c:v>2012</c:v>
                </c:pt>
                <c:pt idx="108">
                  <c:v>2013</c:v>
                </c:pt>
                <c:pt idx="120">
                  <c:v>2014</c:v>
                </c:pt>
                <c:pt idx="132">
                  <c:v>2015</c:v>
                </c:pt>
                <c:pt idx="144">
                  <c:v>2016</c:v>
                </c:pt>
                <c:pt idx="156">
                  <c:v>2017</c:v>
                </c:pt>
                <c:pt idx="168">
                  <c:v>2018</c:v>
                </c:pt>
                <c:pt idx="180">
                  <c:v>2019</c:v>
                </c:pt>
                <c:pt idx="192">
                  <c:v>2020</c:v>
                </c:pt>
                <c:pt idx="204">
                  <c:v>2021</c:v>
                </c:pt>
                <c:pt idx="216">
                  <c:v>2022</c:v>
                </c:pt>
                <c:pt idx="228">
                  <c:v>2023</c:v>
                </c:pt>
                <c:pt idx="240">
                  <c:v>2024</c:v>
                </c:pt>
              </c:numCache>
            </c:numRef>
          </c:cat>
          <c:val>
            <c:numRef>
              <c:f>Sheet2!$L$293:$L$544</c:f>
              <c:numCache>
                <c:ptCount val="252"/>
                <c:pt idx="48">
                  <c:v>6000</c:v>
                </c:pt>
                <c:pt idx="49">
                  <c:v>6000</c:v>
                </c:pt>
                <c:pt idx="50">
                  <c:v>6000</c:v>
                </c:pt>
                <c:pt idx="51">
                  <c:v>6000</c:v>
                </c:pt>
                <c:pt idx="52">
                  <c:v>6000</c:v>
                </c:pt>
                <c:pt idx="53">
                  <c:v>6000</c:v>
                </c:pt>
                <c:pt idx="54">
                  <c:v>6000</c:v>
                </c:pt>
                <c:pt idx="55">
                  <c:v>6000</c:v>
                </c:pt>
                <c:pt idx="56">
                  <c:v>6000</c:v>
                </c:pt>
                <c:pt idx="57">
                  <c:v>6000</c:v>
                </c:pt>
                <c:pt idx="58">
                  <c:v>6000</c:v>
                </c:pt>
                <c:pt idx="59">
                  <c:v>6000</c:v>
                </c:pt>
                <c:pt idx="60">
                  <c:v>6000</c:v>
                </c:pt>
                <c:pt idx="61">
                  <c:v>6000</c:v>
                </c:pt>
                <c:pt idx="62">
                  <c:v>6000</c:v>
                </c:pt>
                <c:pt idx="130">
                  <c:v>6000</c:v>
                </c:pt>
                <c:pt idx="131">
                  <c:v>6000</c:v>
                </c:pt>
                <c:pt idx="132">
                  <c:v>6000</c:v>
                </c:pt>
                <c:pt idx="133">
                  <c:v>6000</c:v>
                </c:pt>
                <c:pt idx="134">
                  <c:v>6000</c:v>
                </c:pt>
                <c:pt idx="135">
                  <c:v>6000</c:v>
                </c:pt>
                <c:pt idx="136">
                  <c:v>6000</c:v>
                </c:pt>
                <c:pt idx="137">
                  <c:v>6000</c:v>
                </c:pt>
                <c:pt idx="138">
                  <c:v>6000</c:v>
                </c:pt>
                <c:pt idx="139">
                  <c:v>6000</c:v>
                </c:pt>
                <c:pt idx="140">
                  <c:v>6000</c:v>
                </c:pt>
                <c:pt idx="141">
                  <c:v>6000</c:v>
                </c:pt>
                <c:pt idx="142">
                  <c:v>6000</c:v>
                </c:pt>
                <c:pt idx="143">
                  <c:v>6000</c:v>
                </c:pt>
                <c:pt idx="144">
                  <c:v>6000</c:v>
                </c:pt>
                <c:pt idx="145">
                  <c:v>6000</c:v>
                </c:pt>
                <c:pt idx="146">
                  <c:v>6000</c:v>
                </c:pt>
                <c:pt idx="147">
                  <c:v>6000</c:v>
                </c:pt>
                <c:pt idx="178">
                  <c:v>6000</c:v>
                </c:pt>
                <c:pt idx="179">
                  <c:v>6000</c:v>
                </c:pt>
                <c:pt idx="180">
                  <c:v>6000</c:v>
                </c:pt>
                <c:pt idx="181">
                  <c:v>6000</c:v>
                </c:pt>
                <c:pt idx="182">
                  <c:v>6000</c:v>
                </c:pt>
                <c:pt idx="183">
                  <c:v>6000</c:v>
                </c:pt>
                <c:pt idx="184">
                  <c:v>6000</c:v>
                </c:pt>
                <c:pt idx="185">
                  <c:v>6000</c:v>
                </c:pt>
                <c:pt idx="186">
                  <c:v>6000</c:v>
                </c:pt>
                <c:pt idx="187">
                  <c:v>6000</c:v>
                </c:pt>
                <c:pt idx="188">
                  <c:v>6000</c:v>
                </c:pt>
                <c:pt idx="189">
                  <c:v>6000</c:v>
                </c:pt>
                <c:pt idx="190">
                  <c:v>6000</c:v>
                </c:pt>
                <c:pt idx="191">
                  <c:v>6000</c:v>
                </c:pt>
                <c:pt idx="192">
                  <c:v>6000</c:v>
                </c:pt>
                <c:pt idx="193">
                  <c:v>6000</c:v>
                </c:pt>
                <c:pt idx="194">
                  <c:v>6000</c:v>
                </c:pt>
                <c:pt idx="195">
                  <c:v>6000</c:v>
                </c:pt>
                <c:pt idx="196">
                  <c:v>6000</c:v>
                </c:pt>
              </c:numCache>
            </c:numRef>
          </c:val>
        </c:ser>
        <c:gapWidth val="0"/>
        <c:axId val="15981840"/>
        <c:axId val="9618833"/>
      </c:barChar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Sheet2!$A$293:$A$544</c:f>
              <c:numCache>
                <c:ptCount val="252"/>
                <c:pt idx="0">
                  <c:v>2004</c:v>
                </c:pt>
                <c:pt idx="12">
                  <c:v>2005</c:v>
                </c:pt>
                <c:pt idx="24">
                  <c:v>2006</c:v>
                </c:pt>
                <c:pt idx="36">
                  <c:v>2007</c:v>
                </c:pt>
                <c:pt idx="48">
                  <c:v>2008</c:v>
                </c:pt>
                <c:pt idx="60">
                  <c:v>2009</c:v>
                </c:pt>
                <c:pt idx="72">
                  <c:v>2010</c:v>
                </c:pt>
                <c:pt idx="84">
                  <c:v>2011</c:v>
                </c:pt>
                <c:pt idx="96">
                  <c:v>2012</c:v>
                </c:pt>
                <c:pt idx="108">
                  <c:v>2013</c:v>
                </c:pt>
                <c:pt idx="120">
                  <c:v>2014</c:v>
                </c:pt>
                <c:pt idx="132">
                  <c:v>2015</c:v>
                </c:pt>
                <c:pt idx="144">
                  <c:v>2016</c:v>
                </c:pt>
                <c:pt idx="156">
                  <c:v>2017</c:v>
                </c:pt>
                <c:pt idx="168">
                  <c:v>2018</c:v>
                </c:pt>
                <c:pt idx="180">
                  <c:v>2019</c:v>
                </c:pt>
                <c:pt idx="192">
                  <c:v>2020</c:v>
                </c:pt>
                <c:pt idx="204">
                  <c:v>2021</c:v>
                </c:pt>
                <c:pt idx="216">
                  <c:v>2022</c:v>
                </c:pt>
                <c:pt idx="228">
                  <c:v>2023</c:v>
                </c:pt>
                <c:pt idx="240">
                  <c:v>2024</c:v>
                </c:pt>
              </c:numCache>
            </c:numRef>
          </c:cat>
          <c:val>
            <c:numRef>
              <c:f>Sheet2!$G$293:$G$544</c:f>
              <c:numCache>
                <c:ptCount val="252"/>
                <c:pt idx="0">
                  <c:v>3965.476190476192</c:v>
                </c:pt>
                <c:pt idx="1">
                  <c:v>3986.9047619047637</c:v>
                </c:pt>
                <c:pt idx="2">
                  <c:v>4008.3333333333353</c:v>
                </c:pt>
                <c:pt idx="3">
                  <c:v>4029.761904761907</c:v>
                </c:pt>
                <c:pt idx="4">
                  <c:v>4065.4761904761926</c:v>
                </c:pt>
                <c:pt idx="5">
                  <c:v>4086.904761904764</c:v>
                </c:pt>
                <c:pt idx="6">
                  <c:v>4094.0476190476215</c:v>
                </c:pt>
                <c:pt idx="7">
                  <c:v>4101.190476190479</c:v>
                </c:pt>
                <c:pt idx="8">
                  <c:v>4122.61904761905</c:v>
                </c:pt>
                <c:pt idx="9">
                  <c:v>4144.047619047622</c:v>
                </c:pt>
                <c:pt idx="10">
                  <c:v>4136.904761904765</c:v>
                </c:pt>
                <c:pt idx="11">
                  <c:v>4129.761904761908</c:v>
                </c:pt>
                <c:pt idx="12">
                  <c:v>4108.333333333337</c:v>
                </c:pt>
                <c:pt idx="13">
                  <c:v>4101.19047619048</c:v>
                </c:pt>
                <c:pt idx="14">
                  <c:v>4108.333333333337</c:v>
                </c:pt>
                <c:pt idx="15">
                  <c:v>4115.476190476194</c:v>
                </c:pt>
                <c:pt idx="16">
                  <c:v>4136.904761904765</c:v>
                </c:pt>
                <c:pt idx="17">
                  <c:v>4129.761904761908</c:v>
                </c:pt>
                <c:pt idx="18">
                  <c:v>4136.904761904765</c:v>
                </c:pt>
                <c:pt idx="19">
                  <c:v>4144.047619047622</c:v>
                </c:pt>
                <c:pt idx="20">
                  <c:v>4165.476190476194</c:v>
                </c:pt>
                <c:pt idx="21">
                  <c:v>4172.61904761905</c:v>
                </c:pt>
                <c:pt idx="22">
                  <c:v>4194.047619047622</c:v>
                </c:pt>
                <c:pt idx="23">
                  <c:v>4201.190476190479</c:v>
                </c:pt>
                <c:pt idx="24">
                  <c:v>4222.61904761905</c:v>
                </c:pt>
                <c:pt idx="25">
                  <c:v>4229.761904761907</c:v>
                </c:pt>
                <c:pt idx="26">
                  <c:v>4251.190476190479</c:v>
                </c:pt>
                <c:pt idx="27">
                  <c:v>4229.761904761907</c:v>
                </c:pt>
                <c:pt idx="28">
                  <c:v>4236.904761904764</c:v>
                </c:pt>
                <c:pt idx="29">
                  <c:v>4229.761904761907</c:v>
                </c:pt>
                <c:pt idx="30">
                  <c:v>4265.476190476193</c:v>
                </c:pt>
                <c:pt idx="31">
                  <c:v>4272.6190476190495</c:v>
                </c:pt>
                <c:pt idx="32">
                  <c:v>4294.047619047621</c:v>
                </c:pt>
                <c:pt idx="33">
                  <c:v>4301.190476190478</c:v>
                </c:pt>
                <c:pt idx="34">
                  <c:v>4322.6190476190495</c:v>
                </c:pt>
                <c:pt idx="35">
                  <c:v>4329.761904761906</c:v>
                </c:pt>
                <c:pt idx="36">
                  <c:v>4308.333333333335</c:v>
                </c:pt>
                <c:pt idx="37">
                  <c:v>4294.04761904762</c:v>
                </c:pt>
                <c:pt idx="38">
                  <c:v>4308.333333333335</c:v>
                </c:pt>
                <c:pt idx="39">
                  <c:v>4315.476190476192</c:v>
                </c:pt>
                <c:pt idx="40">
                  <c:v>4322.619047619049</c:v>
                </c:pt>
                <c:pt idx="41">
                  <c:v>4329.7619047619055</c:v>
                </c:pt>
                <c:pt idx="42">
                  <c:v>4322.619047619049</c:v>
                </c:pt>
                <c:pt idx="43">
                  <c:v>4315.476190476192</c:v>
                </c:pt>
                <c:pt idx="44">
                  <c:v>4294.04761904762</c:v>
                </c:pt>
                <c:pt idx="45">
                  <c:v>4301.190476190477</c:v>
                </c:pt>
                <c:pt idx="46">
                  <c:v>4294.04761904762</c:v>
                </c:pt>
                <c:pt idx="47">
                  <c:v>4315.476190476192</c:v>
                </c:pt>
                <c:pt idx="48">
                  <c:v>4279.761904761906</c:v>
                </c:pt>
                <c:pt idx="49">
                  <c:v>4294.047619047621</c:v>
                </c:pt>
                <c:pt idx="50">
                  <c:v>4258.333333333336</c:v>
                </c:pt>
                <c:pt idx="51">
                  <c:v>4279.761904761907</c:v>
                </c:pt>
                <c:pt idx="52">
                  <c:v>4258.333333333336</c:v>
                </c:pt>
                <c:pt idx="53">
                  <c:v>4265.476190476193</c:v>
                </c:pt>
                <c:pt idx="54">
                  <c:v>4229.761904761907</c:v>
                </c:pt>
                <c:pt idx="55">
                  <c:v>4208.333333333336</c:v>
                </c:pt>
                <c:pt idx="56">
                  <c:v>4158.333333333336</c:v>
                </c:pt>
                <c:pt idx="57">
                  <c:v>4122.61904761905</c:v>
                </c:pt>
                <c:pt idx="58">
                  <c:v>4072.6190476190504</c:v>
                </c:pt>
                <c:pt idx="59">
                  <c:v>4036.9047619047647</c:v>
                </c:pt>
                <c:pt idx="60">
                  <c:v>3986.9047619047647</c:v>
                </c:pt>
                <c:pt idx="61">
                  <c:v>3936.9047619047647</c:v>
                </c:pt>
                <c:pt idx="62">
                  <c:v>3886.9047619047647</c:v>
                </c:pt>
                <c:pt idx="63">
                  <c:v>3894.047619047622</c:v>
                </c:pt>
                <c:pt idx="64">
                  <c:v>3901.1904761904793</c:v>
                </c:pt>
                <c:pt idx="65">
                  <c:v>3894.047619047622</c:v>
                </c:pt>
                <c:pt idx="66">
                  <c:v>3915.4761904761936</c:v>
                </c:pt>
                <c:pt idx="67">
                  <c:v>3908.333333333336</c:v>
                </c:pt>
                <c:pt idx="68">
                  <c:v>3958.333333333336</c:v>
                </c:pt>
                <c:pt idx="69">
                  <c:v>3958.333333333336</c:v>
                </c:pt>
                <c:pt idx="70">
                  <c:v>3994.047619047622</c:v>
                </c:pt>
                <c:pt idx="71">
                  <c:v>3972.6190476190504</c:v>
                </c:pt>
                <c:pt idx="72">
                  <c:v>4008.333333333336</c:v>
                </c:pt>
                <c:pt idx="73">
                  <c:v>4044.047619047622</c:v>
                </c:pt>
                <c:pt idx="74">
                  <c:v>4065.4761904761936</c:v>
                </c:pt>
                <c:pt idx="75">
                  <c:v>4086.904761904765</c:v>
                </c:pt>
                <c:pt idx="76">
                  <c:v>4136.904761904765</c:v>
                </c:pt>
                <c:pt idx="77">
                  <c:v>4172.61904761905</c:v>
                </c:pt>
                <c:pt idx="78">
                  <c:v>4165.476190476194</c:v>
                </c:pt>
                <c:pt idx="79">
                  <c:v>4144.047619047622</c:v>
                </c:pt>
                <c:pt idx="80">
                  <c:v>4136.904761904765</c:v>
                </c:pt>
                <c:pt idx="81">
                  <c:v>4144.047619047622</c:v>
                </c:pt>
                <c:pt idx="82">
                  <c:v>4158.333333333337</c:v>
                </c:pt>
                <c:pt idx="83">
                  <c:v>4201.19047619048</c:v>
                </c:pt>
                <c:pt idx="84">
                  <c:v>4236.904761904765</c:v>
                </c:pt>
                <c:pt idx="85">
                  <c:v>4286.904761904765</c:v>
                </c:pt>
                <c:pt idx="86">
                  <c:v>4308.333333333337</c:v>
                </c:pt>
                <c:pt idx="87">
                  <c:v>4315.476190476194</c:v>
                </c:pt>
                <c:pt idx="88">
                  <c:v>4286.904761904765</c:v>
                </c:pt>
                <c:pt idx="89">
                  <c:v>4258.333333333337</c:v>
                </c:pt>
                <c:pt idx="90">
                  <c:v>4251.19047619048</c:v>
                </c:pt>
                <c:pt idx="91">
                  <c:v>4279.761904761908</c:v>
                </c:pt>
                <c:pt idx="92">
                  <c:v>4272.619047619051</c:v>
                </c:pt>
                <c:pt idx="93">
                  <c:v>4251.19047619048</c:v>
                </c:pt>
                <c:pt idx="94">
                  <c:v>4229.761904761908</c:v>
                </c:pt>
                <c:pt idx="95">
                  <c:v>4222.619047619051</c:v>
                </c:pt>
                <c:pt idx="96">
                  <c:v>4251.19047619048</c:v>
                </c:pt>
                <c:pt idx="97">
                  <c:v>4272.619047619051</c:v>
                </c:pt>
                <c:pt idx="98">
                  <c:v>4294.047619047623</c:v>
                </c:pt>
                <c:pt idx="99">
                  <c:v>4329.761904761908</c:v>
                </c:pt>
                <c:pt idx="100">
                  <c:v>4322.619047619051</c:v>
                </c:pt>
                <c:pt idx="101">
                  <c:v>4315.4761904761945</c:v>
                </c:pt>
                <c:pt idx="102">
                  <c:v>4294.047619047623</c:v>
                </c:pt>
                <c:pt idx="103">
                  <c:v>4286.904761904766</c:v>
                </c:pt>
                <c:pt idx="104">
                  <c:v>4308.333333333338</c:v>
                </c:pt>
                <c:pt idx="105">
                  <c:v>4344.047619047623</c:v>
                </c:pt>
                <c:pt idx="106">
                  <c:v>4351.19047619048</c:v>
                </c:pt>
                <c:pt idx="107">
                  <c:v>4358.333333333337</c:v>
                </c:pt>
                <c:pt idx="108">
                  <c:v>4394.047619047622</c:v>
                </c:pt>
                <c:pt idx="109">
                  <c:v>4444.047619047622</c:v>
                </c:pt>
                <c:pt idx="110">
                  <c:v>4465.476190476194</c:v>
                </c:pt>
                <c:pt idx="111">
                  <c:v>4486.904761904765</c:v>
                </c:pt>
                <c:pt idx="112">
                  <c:v>4522.61904761905</c:v>
                </c:pt>
                <c:pt idx="113">
                  <c:v>4544.047619047622</c:v>
                </c:pt>
                <c:pt idx="114">
                  <c:v>4594.047619047622</c:v>
                </c:pt>
                <c:pt idx="115">
                  <c:v>4629.761904761907</c:v>
                </c:pt>
                <c:pt idx="116">
                  <c:v>4644.047619047622</c:v>
                </c:pt>
                <c:pt idx="117">
                  <c:v>4651.190476190479</c:v>
                </c:pt>
                <c:pt idx="118">
                  <c:v>4672.61904761905</c:v>
                </c:pt>
                <c:pt idx="119">
                  <c:v>4708.333333333336</c:v>
                </c:pt>
                <c:pt idx="120">
                  <c:v>4729.761904761907</c:v>
                </c:pt>
                <c:pt idx="121">
                  <c:v>4736.904761904764</c:v>
                </c:pt>
                <c:pt idx="122">
                  <c:v>4744.047619047621</c:v>
                </c:pt>
                <c:pt idx="123">
                  <c:v>4722.6190476190495</c:v>
                </c:pt>
                <c:pt idx="124">
                  <c:v>4729.761904761906</c:v>
                </c:pt>
                <c:pt idx="125">
                  <c:v>4715.476190476192</c:v>
                </c:pt>
                <c:pt idx="126">
                  <c:v>4744.04761904762</c:v>
                </c:pt>
                <c:pt idx="127">
                  <c:v>4751.190476190477</c:v>
                </c:pt>
                <c:pt idx="128">
                  <c:v>4744.04761904762</c:v>
                </c:pt>
                <c:pt idx="129">
                  <c:v>4765.476190476192</c:v>
                </c:pt>
                <c:pt idx="130">
                  <c:v>4765.476190476192</c:v>
                </c:pt>
                <c:pt idx="131">
                  <c:v>4758.333333333335</c:v>
                </c:pt>
                <c:pt idx="132">
                  <c:v>4779.761904761906</c:v>
                </c:pt>
                <c:pt idx="133">
                  <c:v>4779.761904761906</c:v>
                </c:pt>
                <c:pt idx="134">
                  <c:v>4772.6190476190495</c:v>
                </c:pt>
                <c:pt idx="135">
                  <c:v>4751.190476190478</c:v>
                </c:pt>
                <c:pt idx="136">
                  <c:v>4772.6190476190495</c:v>
                </c:pt>
                <c:pt idx="137">
                  <c:v>4751.190476190478</c:v>
                </c:pt>
                <c:pt idx="138">
                  <c:v>4758.333333333335</c:v>
                </c:pt>
                <c:pt idx="139">
                  <c:v>4765.476190476192</c:v>
                </c:pt>
                <c:pt idx="140">
                  <c:v>4786.904761904763</c:v>
                </c:pt>
                <c:pt idx="141">
                  <c:v>4779.761904761906</c:v>
                </c:pt>
                <c:pt idx="142">
                  <c:v>4786.904761904763</c:v>
                </c:pt>
                <c:pt idx="143">
                  <c:v>4765.476190476192</c:v>
                </c:pt>
                <c:pt idx="144">
                  <c:v>4744.04761904762</c:v>
                </c:pt>
                <c:pt idx="145">
                  <c:v>4722.619047619049</c:v>
                </c:pt>
                <c:pt idx="146">
                  <c:v>4729.7619047619055</c:v>
                </c:pt>
                <c:pt idx="147">
                  <c:v>4729.7619047619055</c:v>
                </c:pt>
                <c:pt idx="148">
                  <c:v>4729.7619047619055</c:v>
                </c:pt>
                <c:pt idx="149">
                  <c:v>4736.904761904762</c:v>
                </c:pt>
                <c:pt idx="150">
                  <c:v>4708.333333333334</c:v>
                </c:pt>
                <c:pt idx="151">
                  <c:v>4686.904761904762</c:v>
                </c:pt>
                <c:pt idx="152">
                  <c:v>4686.904761904762</c:v>
                </c:pt>
                <c:pt idx="153">
                  <c:v>4694.047619047619</c:v>
                </c:pt>
                <c:pt idx="154">
                  <c:v>4744.047619047619</c:v>
                </c:pt>
                <c:pt idx="155">
                  <c:v>4779.761904761905</c:v>
                </c:pt>
                <c:pt idx="156">
                  <c:v>4829.761904761905</c:v>
                </c:pt>
                <c:pt idx="157">
                  <c:v>4836.9047619047615</c:v>
                </c:pt>
                <c:pt idx="158">
                  <c:v>4858.333333333333</c:v>
                </c:pt>
                <c:pt idx="159">
                  <c:v>4851.190476190476</c:v>
                </c:pt>
                <c:pt idx="160">
                  <c:v>4872.619047619048</c:v>
                </c:pt>
                <c:pt idx="161">
                  <c:v>4894.047619047619</c:v>
                </c:pt>
                <c:pt idx="162">
                  <c:v>4929.761904761905</c:v>
                </c:pt>
                <c:pt idx="163">
                  <c:v>4951.190476190476</c:v>
                </c:pt>
                <c:pt idx="164">
                  <c:v>4944.047619047619</c:v>
                </c:pt>
                <c:pt idx="165">
                  <c:v>4965.476190476191</c:v>
                </c:pt>
                <c:pt idx="166">
                  <c:v>4986.904761904762</c:v>
                </c:pt>
                <c:pt idx="167">
                  <c:v>5022.619047619048</c:v>
                </c:pt>
                <c:pt idx="168">
                  <c:v>5022.619047619048</c:v>
                </c:pt>
                <c:pt idx="169">
                  <c:v>5058.333333333333</c:v>
                </c:pt>
                <c:pt idx="170">
                  <c:v>5065.47619047619</c:v>
                </c:pt>
                <c:pt idx="171">
                  <c:v>5086.9047619047615</c:v>
                </c:pt>
                <c:pt idx="172">
                  <c:v>5094.047619047618</c:v>
                </c:pt>
                <c:pt idx="173">
                  <c:v>5101.190476190475</c:v>
                </c:pt>
                <c:pt idx="174">
                  <c:v>5079.761904761904</c:v>
                </c:pt>
                <c:pt idx="175">
                  <c:v>5072.619047619047</c:v>
                </c:pt>
                <c:pt idx="176">
                  <c:v>5065.47619047619</c:v>
                </c:pt>
                <c:pt idx="177">
                  <c:v>5072.619047619047</c:v>
                </c:pt>
                <c:pt idx="178">
                  <c:v>5079.761904761904</c:v>
                </c:pt>
                <c:pt idx="179">
                  <c:v>5058.333333333332</c:v>
                </c:pt>
                <c:pt idx="180">
                  <c:v>5051.190476190475</c:v>
                </c:pt>
                <c:pt idx="181">
                  <c:v>5029.761904761904</c:v>
                </c:pt>
                <c:pt idx="182">
                  <c:v>5036.904761904761</c:v>
                </c:pt>
                <c:pt idx="183">
                  <c:v>5044.047619047617</c:v>
                </c:pt>
                <c:pt idx="184">
                  <c:v>5022.619047619046</c:v>
                </c:pt>
                <c:pt idx="185">
                  <c:v>4986.904761904761</c:v>
                </c:pt>
                <c:pt idx="186">
                  <c:v>4965.476190476189</c:v>
                </c:pt>
                <c:pt idx="187">
                  <c:v>4944.047619047617</c:v>
                </c:pt>
                <c:pt idx="188">
                  <c:v>4936.904761904761</c:v>
                </c:pt>
                <c:pt idx="189">
                  <c:v>4886.904761904761</c:v>
                </c:pt>
                <c:pt idx="190">
                  <c:v>4865.476190476189</c:v>
                </c:pt>
                <c:pt idx="191">
                  <c:v>4872.619047619046</c:v>
                </c:pt>
                <c:pt idx="192">
                  <c:v>4858.333333333331</c:v>
                </c:pt>
                <c:pt idx="193">
                  <c:v>4851.190476190474</c:v>
                </c:pt>
                <c:pt idx="194">
                  <c:v>4836.90476190476</c:v>
                </c:pt>
                <c:pt idx="195">
                  <c:v>4801.190476190474</c:v>
                </c:pt>
                <c:pt idx="196">
                  <c:v>4765.476190476189</c:v>
                </c:pt>
                <c:pt idx="197">
                  <c:v>4729.761904761904</c:v>
                </c:pt>
                <c:pt idx="198">
                  <c:v>4751.190476190475</c:v>
                </c:pt>
                <c:pt idx="199">
                  <c:v>4744.047619047618</c:v>
                </c:pt>
                <c:pt idx="200">
                  <c:v>4765.47619047619</c:v>
                </c:pt>
                <c:pt idx="201">
                  <c:v>4801.190476190475</c:v>
                </c:pt>
                <c:pt idx="202">
                  <c:v>4851.190476190475</c:v>
                </c:pt>
                <c:pt idx="203">
                  <c:v>4886.904761904761</c:v>
                </c:pt>
                <c:pt idx="204">
                  <c:v>4908.333333333332</c:v>
                </c:pt>
                <c:pt idx="205">
                  <c:v>4944.047619047617</c:v>
                </c:pt>
                <c:pt idx="206">
                  <c:v>4951.190476190474</c:v>
                </c:pt>
                <c:pt idx="207">
                  <c:v>4944.047619047617</c:v>
                </c:pt>
                <c:pt idx="208">
                  <c:v>4951.190476190474</c:v>
                </c:pt>
                <c:pt idx="209">
                  <c:v>4972.619047619046</c:v>
                </c:pt>
                <c:pt idx="210">
                  <c:v>4936.904761904761</c:v>
                </c:pt>
                <c:pt idx="211">
                  <c:v>4944.047619047617</c:v>
                </c:pt>
                <c:pt idx="212">
                  <c:v>4922.619047619046</c:v>
                </c:pt>
                <c:pt idx="213">
                  <c:v>4944.047619047617</c:v>
                </c:pt>
                <c:pt idx="214">
                  <c:v>4965.476190476189</c:v>
                </c:pt>
                <c:pt idx="215">
                  <c:v>4986.904761904761</c:v>
                </c:pt>
                <c:pt idx="216">
                  <c:v>4979.761904761904</c:v>
                </c:pt>
                <c:pt idx="217">
                  <c:v>4972.619047619047</c:v>
                </c:pt>
                <c:pt idx="218">
                  <c:v>4965.47619047619</c:v>
                </c:pt>
                <c:pt idx="219">
                  <c:v>4986.9047619047615</c:v>
                </c:pt>
                <c:pt idx="220">
                  <c:v>5008.333333333333</c:v>
                </c:pt>
                <c:pt idx="221">
                  <c:v>5029.761904761905</c:v>
                </c:pt>
                <c:pt idx="222">
                  <c:v>5036.9047619047615</c:v>
                </c:pt>
                <c:pt idx="223">
                  <c:v>5044.047619047618</c:v>
                </c:pt>
                <c:pt idx="224">
                  <c:v>5022.619047619047</c:v>
                </c:pt>
                <c:pt idx="225">
                  <c:v>5044.047619047618</c:v>
                </c:pt>
                <c:pt idx="226">
                  <c:v>5036.9047619047615</c:v>
                </c:pt>
                <c:pt idx="227">
                  <c:v>5044.047619047618</c:v>
                </c:pt>
                <c:pt idx="228">
                  <c:v>5065.47619047619</c:v>
                </c:pt>
                <c:pt idx="229">
                  <c:v>5086.9047619047615</c:v>
                </c:pt>
                <c:pt idx="230">
                  <c:v>5122.619047619047</c:v>
                </c:pt>
                <c:pt idx="231">
                  <c:v>5129.761904761904</c:v>
                </c:pt>
                <c:pt idx="232">
                  <c:v>5115.476190476189</c:v>
                </c:pt>
                <c:pt idx="233">
                  <c:v>5122.619047619046</c:v>
                </c:pt>
                <c:pt idx="234">
                  <c:v>5101.190476190474</c:v>
                </c:pt>
                <c:pt idx="235">
                  <c:v>5086.90476190476</c:v>
                </c:pt>
                <c:pt idx="236">
                  <c:v>5094.0476190476165</c:v>
                </c:pt>
                <c:pt idx="237">
                  <c:v>5101.190476190473</c:v>
                </c:pt>
                <c:pt idx="238">
                  <c:v>5094.0476190476165</c:v>
                </c:pt>
                <c:pt idx="239">
                  <c:v>5058.333333333331</c:v>
                </c:pt>
                <c:pt idx="240">
                  <c:v>5058.333333333331</c:v>
                </c:pt>
              </c:numCache>
            </c:numRef>
          </c:val>
          <c:smooth val="0"/>
        </c:ser>
        <c:ser>
          <c:idx val="3"/>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Sheet2!$A$293:$A$544</c:f>
              <c:numCache>
                <c:ptCount val="252"/>
                <c:pt idx="0">
                  <c:v>2004</c:v>
                </c:pt>
                <c:pt idx="12">
                  <c:v>2005</c:v>
                </c:pt>
                <c:pt idx="24">
                  <c:v>2006</c:v>
                </c:pt>
                <c:pt idx="36">
                  <c:v>2007</c:v>
                </c:pt>
                <c:pt idx="48">
                  <c:v>2008</c:v>
                </c:pt>
                <c:pt idx="60">
                  <c:v>2009</c:v>
                </c:pt>
                <c:pt idx="72">
                  <c:v>2010</c:v>
                </c:pt>
                <c:pt idx="84">
                  <c:v>2011</c:v>
                </c:pt>
                <c:pt idx="96">
                  <c:v>2012</c:v>
                </c:pt>
                <c:pt idx="108">
                  <c:v>2013</c:v>
                </c:pt>
                <c:pt idx="120">
                  <c:v>2014</c:v>
                </c:pt>
                <c:pt idx="132">
                  <c:v>2015</c:v>
                </c:pt>
                <c:pt idx="144">
                  <c:v>2016</c:v>
                </c:pt>
                <c:pt idx="156">
                  <c:v>2017</c:v>
                </c:pt>
                <c:pt idx="168">
                  <c:v>2018</c:v>
                </c:pt>
                <c:pt idx="180">
                  <c:v>2019</c:v>
                </c:pt>
                <c:pt idx="192">
                  <c:v>2020</c:v>
                </c:pt>
                <c:pt idx="204">
                  <c:v>2021</c:v>
                </c:pt>
                <c:pt idx="216">
                  <c:v>2022</c:v>
                </c:pt>
                <c:pt idx="228">
                  <c:v>2023</c:v>
                </c:pt>
                <c:pt idx="240">
                  <c:v>2024</c:v>
                </c:pt>
              </c:numCache>
            </c:numRef>
          </c:cat>
          <c:val>
            <c:numRef>
              <c:f>Sheet2!$H$293:$H$544</c:f>
              <c:numCache>
                <c:ptCount val="252"/>
                <c:pt idx="0">
                  <c:v>1850.0000000000002</c:v>
                </c:pt>
                <c:pt idx="1">
                  <c:v>1885.714285714286</c:v>
                </c:pt>
                <c:pt idx="2">
                  <c:v>1935.714285714286</c:v>
                </c:pt>
                <c:pt idx="3">
                  <c:v>1985.714285714286</c:v>
                </c:pt>
                <c:pt idx="4">
                  <c:v>2007.1428571428573</c:v>
                </c:pt>
                <c:pt idx="5">
                  <c:v>2042.8571428571431</c:v>
                </c:pt>
                <c:pt idx="6">
                  <c:v>2078.571428571429</c:v>
                </c:pt>
                <c:pt idx="7">
                  <c:v>2114.2857142857147</c:v>
                </c:pt>
                <c:pt idx="8">
                  <c:v>2121.428571428572</c:v>
                </c:pt>
                <c:pt idx="9">
                  <c:v>2114.2857142857147</c:v>
                </c:pt>
                <c:pt idx="10">
                  <c:v>2121.428571428572</c:v>
                </c:pt>
                <c:pt idx="11">
                  <c:v>2100.0000000000005</c:v>
                </c:pt>
                <c:pt idx="12">
                  <c:v>2150.0000000000005</c:v>
                </c:pt>
                <c:pt idx="13">
                  <c:v>2164.2857142857147</c:v>
                </c:pt>
                <c:pt idx="14">
                  <c:v>2214.2857142857147</c:v>
                </c:pt>
                <c:pt idx="15">
                  <c:v>2221.428571428572</c:v>
                </c:pt>
                <c:pt idx="16">
                  <c:v>2257.142857142858</c:v>
                </c:pt>
                <c:pt idx="17">
                  <c:v>2264.285714285715</c:v>
                </c:pt>
                <c:pt idx="18">
                  <c:v>2271.4285714285725</c:v>
                </c:pt>
                <c:pt idx="19">
                  <c:v>2285.7142857142867</c:v>
                </c:pt>
                <c:pt idx="20">
                  <c:v>2307.1428571428582</c:v>
                </c:pt>
                <c:pt idx="21">
                  <c:v>2357.1428571428582</c:v>
                </c:pt>
                <c:pt idx="22">
                  <c:v>2392.857142857144</c:v>
                </c:pt>
                <c:pt idx="23">
                  <c:v>2385.7142857142867</c:v>
                </c:pt>
                <c:pt idx="24">
                  <c:v>2392.857142857144</c:v>
                </c:pt>
                <c:pt idx="25">
                  <c:v>2400.0000000000014</c:v>
                </c:pt>
                <c:pt idx="26">
                  <c:v>2407.1428571428587</c:v>
                </c:pt>
                <c:pt idx="27">
                  <c:v>2442.8571428571445</c:v>
                </c:pt>
                <c:pt idx="28">
                  <c:v>2464.285714285716</c:v>
                </c:pt>
                <c:pt idx="29">
                  <c:v>2500.000000000002</c:v>
                </c:pt>
                <c:pt idx="30">
                  <c:v>2492.8571428571445</c:v>
                </c:pt>
                <c:pt idx="31">
                  <c:v>2542.8571428571445</c:v>
                </c:pt>
                <c:pt idx="32">
                  <c:v>2592.8571428571445</c:v>
                </c:pt>
                <c:pt idx="33">
                  <c:v>2628.5714285714303</c:v>
                </c:pt>
                <c:pt idx="34">
                  <c:v>2664.285714285716</c:v>
                </c:pt>
                <c:pt idx="35">
                  <c:v>2700.000000000002</c:v>
                </c:pt>
                <c:pt idx="36">
                  <c:v>2721.4285714285734</c:v>
                </c:pt>
                <c:pt idx="37">
                  <c:v>2757.142857142859</c:v>
                </c:pt>
                <c:pt idx="38">
                  <c:v>2735.7142857142876</c:v>
                </c:pt>
                <c:pt idx="39">
                  <c:v>2742.857142857145</c:v>
                </c:pt>
                <c:pt idx="40">
                  <c:v>2750.0000000000023</c:v>
                </c:pt>
                <c:pt idx="41">
                  <c:v>2771.428571428574</c:v>
                </c:pt>
                <c:pt idx="42">
                  <c:v>2792.8571428571454</c:v>
                </c:pt>
                <c:pt idx="43">
                  <c:v>2800.0000000000027</c:v>
                </c:pt>
                <c:pt idx="44">
                  <c:v>2764.285714285717</c:v>
                </c:pt>
                <c:pt idx="45">
                  <c:v>2785.7142857142885</c:v>
                </c:pt>
                <c:pt idx="46">
                  <c:v>2778.571428571431</c:v>
                </c:pt>
                <c:pt idx="47">
                  <c:v>2800.0000000000027</c:v>
                </c:pt>
                <c:pt idx="48">
                  <c:v>2785.7142857142885</c:v>
                </c:pt>
                <c:pt idx="49">
                  <c:v>2807.14285714286</c:v>
                </c:pt>
                <c:pt idx="50">
                  <c:v>2771.4285714285743</c:v>
                </c:pt>
                <c:pt idx="51">
                  <c:v>2778.5714285714316</c:v>
                </c:pt>
                <c:pt idx="52">
                  <c:v>2785.714285714289</c:v>
                </c:pt>
                <c:pt idx="53">
                  <c:v>2764.2857142857174</c:v>
                </c:pt>
                <c:pt idx="54">
                  <c:v>2742.857142857146</c:v>
                </c:pt>
                <c:pt idx="55">
                  <c:v>2721.4285714285743</c:v>
                </c:pt>
                <c:pt idx="56">
                  <c:v>2700.0000000000027</c:v>
                </c:pt>
                <c:pt idx="57">
                  <c:v>2664.285714285717</c:v>
                </c:pt>
                <c:pt idx="58">
                  <c:v>2614.285714285717</c:v>
                </c:pt>
                <c:pt idx="59">
                  <c:v>2564.285714285717</c:v>
                </c:pt>
                <c:pt idx="60">
                  <c:v>2514.285714285717</c:v>
                </c:pt>
                <c:pt idx="61">
                  <c:v>2464.285714285717</c:v>
                </c:pt>
                <c:pt idx="62">
                  <c:v>2421.4285714285743</c:v>
                </c:pt>
                <c:pt idx="63">
                  <c:v>2371.4285714285743</c:v>
                </c:pt>
                <c:pt idx="64">
                  <c:v>2407.14285714286</c:v>
                </c:pt>
                <c:pt idx="65">
                  <c:v>2400.0000000000027</c:v>
                </c:pt>
                <c:pt idx="66">
                  <c:v>2421.4285714285743</c:v>
                </c:pt>
                <c:pt idx="67">
                  <c:v>2442.857142857146</c:v>
                </c:pt>
                <c:pt idx="68">
                  <c:v>2478.5714285714316</c:v>
                </c:pt>
                <c:pt idx="69">
                  <c:v>2514.2857142857174</c:v>
                </c:pt>
                <c:pt idx="70">
                  <c:v>2542.857142857146</c:v>
                </c:pt>
                <c:pt idx="71">
                  <c:v>2564.2857142857174</c:v>
                </c:pt>
                <c:pt idx="72">
                  <c:v>2592.857142857146</c:v>
                </c:pt>
                <c:pt idx="73">
                  <c:v>2628.5714285714316</c:v>
                </c:pt>
                <c:pt idx="74">
                  <c:v>2650.000000000003</c:v>
                </c:pt>
                <c:pt idx="75">
                  <c:v>2685.714285714289</c:v>
                </c:pt>
                <c:pt idx="76">
                  <c:v>2735.714285714289</c:v>
                </c:pt>
                <c:pt idx="77">
                  <c:v>2757.1428571428605</c:v>
                </c:pt>
                <c:pt idx="78">
                  <c:v>2792.8571428571463</c:v>
                </c:pt>
                <c:pt idx="79">
                  <c:v>2800.0000000000036</c:v>
                </c:pt>
                <c:pt idx="80">
                  <c:v>2807.142857142861</c:v>
                </c:pt>
                <c:pt idx="81">
                  <c:v>2792.8571428571468</c:v>
                </c:pt>
                <c:pt idx="82">
                  <c:v>2800.000000000004</c:v>
                </c:pt>
                <c:pt idx="83">
                  <c:v>2821.4285714285757</c:v>
                </c:pt>
                <c:pt idx="84">
                  <c:v>2857.1428571428614</c:v>
                </c:pt>
                <c:pt idx="85">
                  <c:v>2892.857142857147</c:v>
                </c:pt>
                <c:pt idx="86">
                  <c:v>2900.0000000000045</c:v>
                </c:pt>
                <c:pt idx="87">
                  <c:v>2921.428571428576</c:v>
                </c:pt>
                <c:pt idx="88">
                  <c:v>2907.142857142862</c:v>
                </c:pt>
                <c:pt idx="89">
                  <c:v>2900.0000000000045</c:v>
                </c:pt>
                <c:pt idx="90">
                  <c:v>2914.2857142857188</c:v>
                </c:pt>
                <c:pt idx="91">
                  <c:v>2935.7142857142903</c:v>
                </c:pt>
                <c:pt idx="92">
                  <c:v>2914.2857142857188</c:v>
                </c:pt>
                <c:pt idx="93">
                  <c:v>2907.1428571428614</c:v>
                </c:pt>
                <c:pt idx="94">
                  <c:v>2900.000000000004</c:v>
                </c:pt>
                <c:pt idx="95">
                  <c:v>2921.4285714285757</c:v>
                </c:pt>
                <c:pt idx="96">
                  <c:v>2914.2857142857183</c:v>
                </c:pt>
                <c:pt idx="97">
                  <c:v>2921.4285714285757</c:v>
                </c:pt>
                <c:pt idx="98">
                  <c:v>2914.2857142857183</c:v>
                </c:pt>
                <c:pt idx="99">
                  <c:v>2921.4285714285757</c:v>
                </c:pt>
                <c:pt idx="100">
                  <c:v>2928.571428571433</c:v>
                </c:pt>
                <c:pt idx="101">
                  <c:v>2921.4285714285757</c:v>
                </c:pt>
                <c:pt idx="102">
                  <c:v>2900.000000000004</c:v>
                </c:pt>
                <c:pt idx="103">
                  <c:v>2878.5714285714325</c:v>
                </c:pt>
                <c:pt idx="104">
                  <c:v>2871.428571428575</c:v>
                </c:pt>
                <c:pt idx="105">
                  <c:v>2892.8571428571468</c:v>
                </c:pt>
                <c:pt idx="106">
                  <c:v>2928.5714285714325</c:v>
                </c:pt>
                <c:pt idx="107">
                  <c:v>2921.428571428575</c:v>
                </c:pt>
                <c:pt idx="108">
                  <c:v>2914.285714285718</c:v>
                </c:pt>
                <c:pt idx="109">
                  <c:v>2935.7142857142894</c:v>
                </c:pt>
                <c:pt idx="110">
                  <c:v>2971.428571428575</c:v>
                </c:pt>
                <c:pt idx="111">
                  <c:v>3007.142857142861</c:v>
                </c:pt>
                <c:pt idx="112">
                  <c:v>3057.142857142861</c:v>
                </c:pt>
                <c:pt idx="113">
                  <c:v>3092.8571428571468</c:v>
                </c:pt>
                <c:pt idx="114">
                  <c:v>3114.2857142857183</c:v>
                </c:pt>
                <c:pt idx="115">
                  <c:v>3135.71428571429</c:v>
                </c:pt>
                <c:pt idx="116">
                  <c:v>3157.1428571428614</c:v>
                </c:pt>
                <c:pt idx="117">
                  <c:v>3164.2857142857188</c:v>
                </c:pt>
                <c:pt idx="118">
                  <c:v>3171.428571428576</c:v>
                </c:pt>
                <c:pt idx="119">
                  <c:v>3221.428571428576</c:v>
                </c:pt>
                <c:pt idx="120">
                  <c:v>3271.428571428576</c:v>
                </c:pt>
                <c:pt idx="121">
                  <c:v>3307.142857142862</c:v>
                </c:pt>
                <c:pt idx="122">
                  <c:v>3328.5714285714334</c:v>
                </c:pt>
                <c:pt idx="123">
                  <c:v>3292.8571428571477</c:v>
                </c:pt>
                <c:pt idx="124">
                  <c:v>3307.142857142862</c:v>
                </c:pt>
                <c:pt idx="125">
                  <c:v>3292.8571428571477</c:v>
                </c:pt>
                <c:pt idx="126">
                  <c:v>3285.7142857142903</c:v>
                </c:pt>
                <c:pt idx="127">
                  <c:v>3264.2857142857188</c:v>
                </c:pt>
                <c:pt idx="128">
                  <c:v>3285.7142857142903</c:v>
                </c:pt>
                <c:pt idx="129">
                  <c:v>3292.8571428571477</c:v>
                </c:pt>
                <c:pt idx="130">
                  <c:v>3335.7142857142903</c:v>
                </c:pt>
                <c:pt idx="131">
                  <c:v>3300.0000000000045</c:v>
                </c:pt>
                <c:pt idx="132">
                  <c:v>3307.142857142862</c:v>
                </c:pt>
                <c:pt idx="133">
                  <c:v>3328.5714285714334</c:v>
                </c:pt>
                <c:pt idx="134">
                  <c:v>3307.142857142862</c:v>
                </c:pt>
                <c:pt idx="135">
                  <c:v>3285.7142857142903</c:v>
                </c:pt>
                <c:pt idx="136">
                  <c:v>3285.7142857142903</c:v>
                </c:pt>
                <c:pt idx="137">
                  <c:v>3307.142857142862</c:v>
                </c:pt>
                <c:pt idx="138">
                  <c:v>3328.5714285714334</c:v>
                </c:pt>
                <c:pt idx="139">
                  <c:v>3335.714285714291</c:v>
                </c:pt>
                <c:pt idx="140">
                  <c:v>3342.857142857148</c:v>
                </c:pt>
                <c:pt idx="141">
                  <c:v>3335.714285714291</c:v>
                </c:pt>
                <c:pt idx="142">
                  <c:v>3342.857142857148</c:v>
                </c:pt>
                <c:pt idx="143">
                  <c:v>3321.4285714285766</c:v>
                </c:pt>
                <c:pt idx="144">
                  <c:v>3285.714285714291</c:v>
                </c:pt>
                <c:pt idx="145">
                  <c:v>3278.5714285714334</c:v>
                </c:pt>
                <c:pt idx="146">
                  <c:v>3285.714285714291</c:v>
                </c:pt>
                <c:pt idx="147">
                  <c:v>3307.1428571428623</c:v>
                </c:pt>
                <c:pt idx="148">
                  <c:v>3300.000000000005</c:v>
                </c:pt>
                <c:pt idx="149">
                  <c:v>3307.1428571428623</c:v>
                </c:pt>
                <c:pt idx="150">
                  <c:v>3300.000000000005</c:v>
                </c:pt>
                <c:pt idx="151">
                  <c:v>3335.714285714291</c:v>
                </c:pt>
                <c:pt idx="152">
                  <c:v>3342.857142857148</c:v>
                </c:pt>
                <c:pt idx="153">
                  <c:v>3350.0000000000055</c:v>
                </c:pt>
                <c:pt idx="154">
                  <c:v>3371.428571428577</c:v>
                </c:pt>
                <c:pt idx="155">
                  <c:v>3421.428571428577</c:v>
                </c:pt>
                <c:pt idx="156">
                  <c:v>3457.142857142863</c:v>
                </c:pt>
                <c:pt idx="157">
                  <c:v>3464.28571428572</c:v>
                </c:pt>
                <c:pt idx="158">
                  <c:v>3471.4285714285775</c:v>
                </c:pt>
                <c:pt idx="159">
                  <c:v>3485.7142857142917</c:v>
                </c:pt>
                <c:pt idx="160">
                  <c:v>3507.1428571428632</c:v>
                </c:pt>
                <c:pt idx="161">
                  <c:v>3542.857142857149</c:v>
                </c:pt>
                <c:pt idx="162">
                  <c:v>3542.857142857149</c:v>
                </c:pt>
                <c:pt idx="163">
                  <c:v>3578.571428571435</c:v>
                </c:pt>
                <c:pt idx="164">
                  <c:v>3585.714285714292</c:v>
                </c:pt>
                <c:pt idx="165">
                  <c:v>3592.8571428571495</c:v>
                </c:pt>
                <c:pt idx="166">
                  <c:v>3600.000000000007</c:v>
                </c:pt>
                <c:pt idx="167">
                  <c:v>3621.4285714285784</c:v>
                </c:pt>
                <c:pt idx="168">
                  <c:v>3614.285714285721</c:v>
                </c:pt>
                <c:pt idx="169">
                  <c:v>3635.7142857142926</c:v>
                </c:pt>
                <c:pt idx="170">
                  <c:v>3614.285714285721</c:v>
                </c:pt>
                <c:pt idx="171">
                  <c:v>3635.7142857142926</c:v>
                </c:pt>
                <c:pt idx="172">
                  <c:v>3657.142857142864</c:v>
                </c:pt>
                <c:pt idx="173">
                  <c:v>3650.000000000007</c:v>
                </c:pt>
                <c:pt idx="174">
                  <c:v>3628.5714285714353</c:v>
                </c:pt>
                <c:pt idx="175">
                  <c:v>3592.8571428571495</c:v>
                </c:pt>
                <c:pt idx="176">
                  <c:v>3557.1428571428637</c:v>
                </c:pt>
                <c:pt idx="177">
                  <c:v>3607.1428571428637</c:v>
                </c:pt>
                <c:pt idx="178">
                  <c:v>3628.5714285714353</c:v>
                </c:pt>
                <c:pt idx="179">
                  <c:v>3664.285714285721</c:v>
                </c:pt>
                <c:pt idx="180">
                  <c:v>3614.285714285721</c:v>
                </c:pt>
                <c:pt idx="181">
                  <c:v>3592.8571428571495</c:v>
                </c:pt>
                <c:pt idx="182">
                  <c:v>3571.428571428578</c:v>
                </c:pt>
                <c:pt idx="183">
                  <c:v>3535.714285714292</c:v>
                </c:pt>
                <c:pt idx="184">
                  <c:v>3557.1428571428637</c:v>
                </c:pt>
                <c:pt idx="185">
                  <c:v>3557.1428571428637</c:v>
                </c:pt>
                <c:pt idx="186">
                  <c:v>3564.285714285721</c:v>
                </c:pt>
                <c:pt idx="187">
                  <c:v>3528.5714285714353</c:v>
                </c:pt>
                <c:pt idx="188">
                  <c:v>3535.7142857142926</c:v>
                </c:pt>
                <c:pt idx="189">
                  <c:v>3500.000000000007</c:v>
                </c:pt>
                <c:pt idx="190">
                  <c:v>3450.000000000007</c:v>
                </c:pt>
                <c:pt idx="191">
                  <c:v>3428.5714285714353</c:v>
                </c:pt>
                <c:pt idx="192">
                  <c:v>3421.428571428578</c:v>
                </c:pt>
                <c:pt idx="193">
                  <c:v>3428.5714285714353</c:v>
                </c:pt>
                <c:pt idx="194">
                  <c:v>3392.8571428571495</c:v>
                </c:pt>
                <c:pt idx="195">
                  <c:v>3357.1428571428637</c:v>
                </c:pt>
                <c:pt idx="196">
                  <c:v>3321.428571428578</c:v>
                </c:pt>
                <c:pt idx="197">
                  <c:v>3285.714285714292</c:v>
                </c:pt>
                <c:pt idx="198">
                  <c:v>3250.0000000000064</c:v>
                </c:pt>
                <c:pt idx="199">
                  <c:v>3271.428571428578</c:v>
                </c:pt>
                <c:pt idx="200">
                  <c:v>3278.5714285714353</c:v>
                </c:pt>
                <c:pt idx="201">
                  <c:v>3314.285714285721</c:v>
                </c:pt>
                <c:pt idx="202">
                  <c:v>3350.000000000007</c:v>
                </c:pt>
                <c:pt idx="203">
                  <c:v>3357.142857142864</c:v>
                </c:pt>
                <c:pt idx="204">
                  <c:v>3378.5714285714357</c:v>
                </c:pt>
                <c:pt idx="205">
                  <c:v>3414.2857142857215</c:v>
                </c:pt>
                <c:pt idx="206">
                  <c:v>3450.0000000000073</c:v>
                </c:pt>
                <c:pt idx="207">
                  <c:v>3457.1428571428646</c:v>
                </c:pt>
                <c:pt idx="208">
                  <c:v>3478.571428571436</c:v>
                </c:pt>
                <c:pt idx="209">
                  <c:v>3514.285714285722</c:v>
                </c:pt>
                <c:pt idx="210">
                  <c:v>3550.0000000000077</c:v>
                </c:pt>
                <c:pt idx="211">
                  <c:v>3557.142857142865</c:v>
                </c:pt>
                <c:pt idx="212">
                  <c:v>3550.0000000000077</c:v>
                </c:pt>
                <c:pt idx="213">
                  <c:v>3542.8571428571504</c:v>
                </c:pt>
                <c:pt idx="214">
                  <c:v>3578.571428571436</c:v>
                </c:pt>
                <c:pt idx="215">
                  <c:v>3614.285714285722</c:v>
                </c:pt>
                <c:pt idx="216">
                  <c:v>3635.7142857142935</c:v>
                </c:pt>
                <c:pt idx="217">
                  <c:v>3628.571428571436</c:v>
                </c:pt>
                <c:pt idx="218">
                  <c:v>3621.428571428579</c:v>
                </c:pt>
                <c:pt idx="219">
                  <c:v>3657.1428571428646</c:v>
                </c:pt>
                <c:pt idx="220">
                  <c:v>3664.285714285722</c:v>
                </c:pt>
                <c:pt idx="221">
                  <c:v>3685.7142857142935</c:v>
                </c:pt>
                <c:pt idx="222">
                  <c:v>3707.142857142865</c:v>
                </c:pt>
                <c:pt idx="223">
                  <c:v>3728.5714285714366</c:v>
                </c:pt>
                <c:pt idx="224">
                  <c:v>3707.142857142865</c:v>
                </c:pt>
                <c:pt idx="225">
                  <c:v>3714.2857142857224</c:v>
                </c:pt>
                <c:pt idx="226">
                  <c:v>3692.857142857151</c:v>
                </c:pt>
                <c:pt idx="227">
                  <c:v>3685.7142857142935</c:v>
                </c:pt>
                <c:pt idx="228">
                  <c:v>3692.857142857151</c:v>
                </c:pt>
                <c:pt idx="229">
                  <c:v>3671.4285714285793</c:v>
                </c:pt>
                <c:pt idx="230">
                  <c:v>3635.7142857142935</c:v>
                </c:pt>
                <c:pt idx="231">
                  <c:v>3607.142857142865</c:v>
                </c:pt>
                <c:pt idx="232">
                  <c:v>3578.5714285714366</c:v>
                </c:pt>
                <c:pt idx="233">
                  <c:v>3550.000000000008</c:v>
                </c:pt>
                <c:pt idx="234">
                  <c:v>3528.5714285714366</c:v>
                </c:pt>
                <c:pt idx="235">
                  <c:v>3507.142857142865</c:v>
                </c:pt>
                <c:pt idx="236">
                  <c:v>3521.4285714285793</c:v>
                </c:pt>
                <c:pt idx="237">
                  <c:v>3500.0000000000077</c:v>
                </c:pt>
                <c:pt idx="238">
                  <c:v>3507.142857142865</c:v>
                </c:pt>
                <c:pt idx="239">
                  <c:v>3485.7142857142935</c:v>
                </c:pt>
                <c:pt idx="240">
                  <c:v>3478.571428571436</c:v>
                </c:pt>
              </c:numCache>
            </c:numRef>
          </c:val>
          <c:smooth val="0"/>
        </c:ser>
        <c:ser>
          <c:idx val="1"/>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Sheet2!$A$293:$A$544</c:f>
              <c:numCache>
                <c:ptCount val="252"/>
                <c:pt idx="0">
                  <c:v>2004</c:v>
                </c:pt>
                <c:pt idx="12">
                  <c:v>2005</c:v>
                </c:pt>
                <c:pt idx="24">
                  <c:v>2006</c:v>
                </c:pt>
                <c:pt idx="36">
                  <c:v>2007</c:v>
                </c:pt>
                <c:pt idx="48">
                  <c:v>2008</c:v>
                </c:pt>
                <c:pt idx="60">
                  <c:v>2009</c:v>
                </c:pt>
                <c:pt idx="72">
                  <c:v>2010</c:v>
                </c:pt>
                <c:pt idx="84">
                  <c:v>2011</c:v>
                </c:pt>
                <c:pt idx="96">
                  <c:v>2012</c:v>
                </c:pt>
                <c:pt idx="108">
                  <c:v>2013</c:v>
                </c:pt>
                <c:pt idx="120">
                  <c:v>2014</c:v>
                </c:pt>
                <c:pt idx="132">
                  <c:v>2015</c:v>
                </c:pt>
                <c:pt idx="144">
                  <c:v>2016</c:v>
                </c:pt>
                <c:pt idx="156">
                  <c:v>2017</c:v>
                </c:pt>
                <c:pt idx="168">
                  <c:v>2018</c:v>
                </c:pt>
                <c:pt idx="180">
                  <c:v>2019</c:v>
                </c:pt>
                <c:pt idx="192">
                  <c:v>2020</c:v>
                </c:pt>
                <c:pt idx="204">
                  <c:v>2021</c:v>
                </c:pt>
                <c:pt idx="216">
                  <c:v>2022</c:v>
                </c:pt>
                <c:pt idx="228">
                  <c:v>2023</c:v>
                </c:pt>
                <c:pt idx="240">
                  <c:v>2024</c:v>
                </c:pt>
              </c:numCache>
            </c:numRef>
          </c:cat>
          <c:val>
            <c:numRef>
              <c:f>Sheet2!$I$293:$I$544</c:f>
              <c:numCache>
                <c:ptCount val="252"/>
                <c:pt idx="0">
                  <c:v>957.1428571428562</c:v>
                </c:pt>
                <c:pt idx="1">
                  <c:v>1007.1428571428562</c:v>
                </c:pt>
                <c:pt idx="2">
                  <c:v>1028.5714285714275</c:v>
                </c:pt>
                <c:pt idx="3">
                  <c:v>1021.4285714285704</c:v>
                </c:pt>
                <c:pt idx="4">
                  <c:v>1028.5714285714275</c:v>
                </c:pt>
                <c:pt idx="5">
                  <c:v>1049.9999999999989</c:v>
                </c:pt>
                <c:pt idx="6">
                  <c:v>1042.8571428571418</c:v>
                </c:pt>
                <c:pt idx="7">
                  <c:v>1042.8571428571418</c:v>
                </c:pt>
                <c:pt idx="8">
                  <c:v>1028.5714285714275</c:v>
                </c:pt>
                <c:pt idx="9">
                  <c:v>1021.4285714285704</c:v>
                </c:pt>
                <c:pt idx="10">
                  <c:v>1014.2857142857133</c:v>
                </c:pt>
                <c:pt idx="11">
                  <c:v>1014.2857142857133</c:v>
                </c:pt>
                <c:pt idx="12">
                  <c:v>1035.7142857142846</c:v>
                </c:pt>
                <c:pt idx="13">
                  <c:v>1042.8571428571418</c:v>
                </c:pt>
                <c:pt idx="14">
                  <c:v>1071.4285714285704</c:v>
                </c:pt>
                <c:pt idx="15">
                  <c:v>1099.999999999999</c:v>
                </c:pt>
                <c:pt idx="16">
                  <c:v>1114.2857142857133</c:v>
                </c:pt>
                <c:pt idx="17">
                  <c:v>1092.857142857142</c:v>
                </c:pt>
                <c:pt idx="18">
                  <c:v>1099.999999999999</c:v>
                </c:pt>
                <c:pt idx="19">
                  <c:v>1107.1428571428562</c:v>
                </c:pt>
                <c:pt idx="20">
                  <c:v>1121.4285714285704</c:v>
                </c:pt>
                <c:pt idx="21">
                  <c:v>1135.7142857142846</c:v>
                </c:pt>
                <c:pt idx="22">
                  <c:v>1178.5714285714275</c:v>
                </c:pt>
                <c:pt idx="23">
                  <c:v>1199.9999999999989</c:v>
                </c:pt>
                <c:pt idx="24">
                  <c:v>1221.4285714285702</c:v>
                </c:pt>
                <c:pt idx="25">
                  <c:v>1207.142857142856</c:v>
                </c:pt>
                <c:pt idx="26">
                  <c:v>1199.9999999999989</c:v>
                </c:pt>
                <c:pt idx="27">
                  <c:v>1199.9999999999989</c:v>
                </c:pt>
                <c:pt idx="28">
                  <c:v>1207.142857142856</c:v>
                </c:pt>
                <c:pt idx="29">
                  <c:v>1249.9999999999989</c:v>
                </c:pt>
                <c:pt idx="30">
                  <c:v>1292.8571428571418</c:v>
                </c:pt>
                <c:pt idx="31">
                  <c:v>1299.9999999999989</c:v>
                </c:pt>
                <c:pt idx="32">
                  <c:v>1335.7142857142846</c:v>
                </c:pt>
                <c:pt idx="33">
                  <c:v>1321.4285714285704</c:v>
                </c:pt>
                <c:pt idx="34">
                  <c:v>1335.7142857142846</c:v>
                </c:pt>
                <c:pt idx="35">
                  <c:v>1321.4285714285704</c:v>
                </c:pt>
                <c:pt idx="36">
                  <c:v>1328.5714285714275</c:v>
                </c:pt>
                <c:pt idx="37">
                  <c:v>1349.9999999999989</c:v>
                </c:pt>
                <c:pt idx="38">
                  <c:v>1357.142857142856</c:v>
                </c:pt>
                <c:pt idx="39">
                  <c:v>1378.5714285714273</c:v>
                </c:pt>
                <c:pt idx="40">
                  <c:v>1399.9999999999986</c:v>
                </c:pt>
                <c:pt idx="41">
                  <c:v>1407.1428571428557</c:v>
                </c:pt>
                <c:pt idx="42">
                  <c:v>1371.42857142857</c:v>
                </c:pt>
                <c:pt idx="43">
                  <c:v>1378.571428571427</c:v>
                </c:pt>
                <c:pt idx="44">
                  <c:v>1371.42857142857</c:v>
                </c:pt>
                <c:pt idx="45">
                  <c:v>1371.42857142857</c:v>
                </c:pt>
                <c:pt idx="46">
                  <c:v>1392.8571428571413</c:v>
                </c:pt>
                <c:pt idx="47">
                  <c:v>1442.8571428571413</c:v>
                </c:pt>
                <c:pt idx="48">
                  <c:v>1478.571428571427</c:v>
                </c:pt>
                <c:pt idx="49">
                  <c:v>1514.2857142857129</c:v>
                </c:pt>
                <c:pt idx="50">
                  <c:v>1535.7142857142842</c:v>
                </c:pt>
                <c:pt idx="51">
                  <c:v>1528.571428571427</c:v>
                </c:pt>
                <c:pt idx="52">
                  <c:v>1499.9999999999984</c:v>
                </c:pt>
                <c:pt idx="53">
                  <c:v>1521.4285714285697</c:v>
                </c:pt>
                <c:pt idx="54">
                  <c:v>1528.5714285714268</c:v>
                </c:pt>
                <c:pt idx="55">
                  <c:v>1521.4285714285697</c:v>
                </c:pt>
                <c:pt idx="56">
                  <c:v>1499.9999999999984</c:v>
                </c:pt>
                <c:pt idx="57">
                  <c:v>1485.7142857142842</c:v>
                </c:pt>
                <c:pt idx="58">
                  <c:v>1464.2857142857129</c:v>
                </c:pt>
                <c:pt idx="59">
                  <c:v>1464.2857142857129</c:v>
                </c:pt>
                <c:pt idx="60">
                  <c:v>1442.8571428571415</c:v>
                </c:pt>
                <c:pt idx="61">
                  <c:v>1392.8571428571415</c:v>
                </c:pt>
                <c:pt idx="62">
                  <c:v>1364.2857142857129</c:v>
                </c:pt>
                <c:pt idx="63">
                  <c:v>1335.7142857142842</c:v>
                </c:pt>
                <c:pt idx="64">
                  <c:v>1314.2857142857129</c:v>
                </c:pt>
                <c:pt idx="65">
                  <c:v>1264.2857142857129</c:v>
                </c:pt>
                <c:pt idx="66">
                  <c:v>1214.2857142857129</c:v>
                </c:pt>
                <c:pt idx="67">
                  <c:v>1192.8571428571415</c:v>
                </c:pt>
                <c:pt idx="68">
                  <c:v>1171.4285714285702</c:v>
                </c:pt>
                <c:pt idx="69">
                  <c:v>1164.285714285713</c:v>
                </c:pt>
                <c:pt idx="70">
                  <c:v>1142.8571428571418</c:v>
                </c:pt>
                <c:pt idx="71">
                  <c:v>1149.9999999999989</c:v>
                </c:pt>
                <c:pt idx="72">
                  <c:v>1135.7142857142846</c:v>
                </c:pt>
                <c:pt idx="73">
                  <c:v>1142.8571428571418</c:v>
                </c:pt>
                <c:pt idx="74">
                  <c:v>1135.7142857142846</c:v>
                </c:pt>
                <c:pt idx="75">
                  <c:v>1135.7142857142846</c:v>
                </c:pt>
                <c:pt idx="76">
                  <c:v>1142.8571428571418</c:v>
                </c:pt>
                <c:pt idx="77">
                  <c:v>1149.9999999999989</c:v>
                </c:pt>
                <c:pt idx="78">
                  <c:v>1171.4285714285702</c:v>
                </c:pt>
                <c:pt idx="79">
                  <c:v>1149.9999999999989</c:v>
                </c:pt>
                <c:pt idx="80">
                  <c:v>1157.142857142856</c:v>
                </c:pt>
                <c:pt idx="81">
                  <c:v>1192.8571428571418</c:v>
                </c:pt>
                <c:pt idx="82">
                  <c:v>1228.5714285714275</c:v>
                </c:pt>
                <c:pt idx="83">
                  <c:v>1264.2857142857133</c:v>
                </c:pt>
                <c:pt idx="84">
                  <c:v>1285.7142857142846</c:v>
                </c:pt>
                <c:pt idx="85">
                  <c:v>1335.7142857142846</c:v>
                </c:pt>
                <c:pt idx="86">
                  <c:v>1349.9999999999989</c:v>
                </c:pt>
                <c:pt idx="87">
                  <c:v>1371.4285714285702</c:v>
                </c:pt>
                <c:pt idx="88">
                  <c:v>1371.4285714285702</c:v>
                </c:pt>
                <c:pt idx="89">
                  <c:v>1399.9999999999989</c:v>
                </c:pt>
                <c:pt idx="90">
                  <c:v>1407.142857142856</c:v>
                </c:pt>
                <c:pt idx="91">
                  <c:v>1414.285714285713</c:v>
                </c:pt>
                <c:pt idx="92">
                  <c:v>1435.7142857142844</c:v>
                </c:pt>
                <c:pt idx="93">
                  <c:v>1464.285714285713</c:v>
                </c:pt>
                <c:pt idx="94">
                  <c:v>1471.4285714285702</c:v>
                </c:pt>
                <c:pt idx="95">
                  <c:v>1471.4285714285702</c:v>
                </c:pt>
                <c:pt idx="96">
                  <c:v>1499.9999999999989</c:v>
                </c:pt>
                <c:pt idx="97">
                  <c:v>1507.142857142856</c:v>
                </c:pt>
                <c:pt idx="98">
                  <c:v>1499.9999999999989</c:v>
                </c:pt>
                <c:pt idx="99">
                  <c:v>1492.8571428571418</c:v>
                </c:pt>
                <c:pt idx="100">
                  <c:v>1485.7142857142846</c:v>
                </c:pt>
                <c:pt idx="101">
                  <c:v>1478.5714285714275</c:v>
                </c:pt>
                <c:pt idx="102">
                  <c:v>1478.5714285714275</c:v>
                </c:pt>
                <c:pt idx="103">
                  <c:v>1514.2857142857133</c:v>
                </c:pt>
                <c:pt idx="104">
                  <c:v>1507.1428571428562</c:v>
                </c:pt>
                <c:pt idx="105">
                  <c:v>1499.999999999999</c:v>
                </c:pt>
                <c:pt idx="106">
                  <c:v>1478.5714285714278</c:v>
                </c:pt>
                <c:pt idx="107">
                  <c:v>1457.1428571428564</c:v>
                </c:pt>
                <c:pt idx="108">
                  <c:v>1442.8571428571422</c:v>
                </c:pt>
                <c:pt idx="109">
                  <c:v>1435.714285714285</c:v>
                </c:pt>
                <c:pt idx="110">
                  <c:v>1435.714285714285</c:v>
                </c:pt>
                <c:pt idx="111">
                  <c:v>1471.4285714285709</c:v>
                </c:pt>
                <c:pt idx="112">
                  <c:v>1507.1428571428567</c:v>
                </c:pt>
                <c:pt idx="113">
                  <c:v>1499.9999999999995</c:v>
                </c:pt>
                <c:pt idx="114">
                  <c:v>1507.1428571428567</c:v>
                </c:pt>
                <c:pt idx="115">
                  <c:v>1507.1428571428567</c:v>
                </c:pt>
                <c:pt idx="116">
                  <c:v>1528.571428571428</c:v>
                </c:pt>
                <c:pt idx="117">
                  <c:v>1542.8571428571422</c:v>
                </c:pt>
                <c:pt idx="118">
                  <c:v>1578.571428571428</c:v>
                </c:pt>
                <c:pt idx="119">
                  <c:v>1585.714285714285</c:v>
                </c:pt>
                <c:pt idx="120">
                  <c:v>1599.9999999999993</c:v>
                </c:pt>
                <c:pt idx="121">
                  <c:v>1621.4285714285706</c:v>
                </c:pt>
                <c:pt idx="122">
                  <c:v>1628.5714285714278</c:v>
                </c:pt>
                <c:pt idx="123">
                  <c:v>1621.4285714285706</c:v>
                </c:pt>
                <c:pt idx="124">
                  <c:v>1628.5714285714278</c:v>
                </c:pt>
                <c:pt idx="125">
                  <c:v>1642.857142857142</c:v>
                </c:pt>
                <c:pt idx="126">
                  <c:v>1635.7142857142849</c:v>
                </c:pt>
                <c:pt idx="127">
                  <c:v>1628.5714285714278</c:v>
                </c:pt>
                <c:pt idx="128">
                  <c:v>1635.7142857142849</c:v>
                </c:pt>
                <c:pt idx="129">
                  <c:v>1649.999999999999</c:v>
                </c:pt>
                <c:pt idx="130">
                  <c:v>1657.1428571428562</c:v>
                </c:pt>
                <c:pt idx="131">
                  <c:v>1664.2857142857133</c:v>
                </c:pt>
                <c:pt idx="132">
                  <c:v>1657.1428571428562</c:v>
                </c:pt>
                <c:pt idx="133">
                  <c:v>1657.1428571428562</c:v>
                </c:pt>
                <c:pt idx="134">
                  <c:v>1657.1428571428562</c:v>
                </c:pt>
                <c:pt idx="135">
                  <c:v>1657.1428571428562</c:v>
                </c:pt>
                <c:pt idx="136">
                  <c:v>1664.2857142857133</c:v>
                </c:pt>
                <c:pt idx="137">
                  <c:v>1685.7142857142846</c:v>
                </c:pt>
                <c:pt idx="138">
                  <c:v>1707.142857142856</c:v>
                </c:pt>
                <c:pt idx="139">
                  <c:v>1728.5714285714273</c:v>
                </c:pt>
                <c:pt idx="140">
                  <c:v>1735.7142857142844</c:v>
                </c:pt>
                <c:pt idx="141">
                  <c:v>1742.8571428571415</c:v>
                </c:pt>
                <c:pt idx="142">
                  <c:v>1735.7142857142844</c:v>
                </c:pt>
                <c:pt idx="143">
                  <c:v>1749.9999999999986</c:v>
                </c:pt>
                <c:pt idx="144">
                  <c:v>1742.8571428571415</c:v>
                </c:pt>
                <c:pt idx="145">
                  <c:v>1757.1428571428557</c:v>
                </c:pt>
                <c:pt idx="146">
                  <c:v>1742.8571428571415</c:v>
                </c:pt>
                <c:pt idx="147">
                  <c:v>1764.2857142857129</c:v>
                </c:pt>
                <c:pt idx="148">
                  <c:v>1757.1428571428557</c:v>
                </c:pt>
                <c:pt idx="149">
                  <c:v>1778.571428571427</c:v>
                </c:pt>
                <c:pt idx="150">
                  <c:v>1757.1428571428557</c:v>
                </c:pt>
                <c:pt idx="151">
                  <c:v>1757.1428571428557</c:v>
                </c:pt>
                <c:pt idx="152">
                  <c:v>1742.8571428571415</c:v>
                </c:pt>
                <c:pt idx="153">
                  <c:v>1721.4285714285702</c:v>
                </c:pt>
                <c:pt idx="154">
                  <c:v>1707.142857142856</c:v>
                </c:pt>
                <c:pt idx="155">
                  <c:v>1699.9999999999989</c:v>
                </c:pt>
                <c:pt idx="156">
                  <c:v>1707.142857142856</c:v>
                </c:pt>
                <c:pt idx="157">
                  <c:v>1714.285714285713</c:v>
                </c:pt>
                <c:pt idx="158">
                  <c:v>1735.7142857142844</c:v>
                </c:pt>
                <c:pt idx="159">
                  <c:v>1757.1428571428557</c:v>
                </c:pt>
                <c:pt idx="160">
                  <c:v>1749.9999999999986</c:v>
                </c:pt>
                <c:pt idx="161">
                  <c:v>1742.8571428571415</c:v>
                </c:pt>
                <c:pt idx="162">
                  <c:v>1749.9999999999986</c:v>
                </c:pt>
                <c:pt idx="163">
                  <c:v>1771.42857142857</c:v>
                </c:pt>
                <c:pt idx="164">
                  <c:v>1792.8571428571413</c:v>
                </c:pt>
                <c:pt idx="165">
                  <c:v>1807.1428571428555</c:v>
                </c:pt>
                <c:pt idx="166">
                  <c:v>1835.7142857142842</c:v>
                </c:pt>
                <c:pt idx="167">
                  <c:v>1857.1428571428555</c:v>
                </c:pt>
                <c:pt idx="168">
                  <c:v>1892.8571428571413</c:v>
                </c:pt>
                <c:pt idx="169">
                  <c:v>1899.9999999999984</c:v>
                </c:pt>
                <c:pt idx="170">
                  <c:v>1935.7142857142842</c:v>
                </c:pt>
                <c:pt idx="171">
                  <c:v>1985.7142857142842</c:v>
                </c:pt>
                <c:pt idx="172">
                  <c:v>1992.8571428571413</c:v>
                </c:pt>
                <c:pt idx="173">
                  <c:v>1985.7142857142842</c:v>
                </c:pt>
                <c:pt idx="174">
                  <c:v>1992.8571428571413</c:v>
                </c:pt>
                <c:pt idx="175">
                  <c:v>1999.9999999999984</c:v>
                </c:pt>
                <c:pt idx="176">
                  <c:v>2021.4285714285697</c:v>
                </c:pt>
                <c:pt idx="177">
                  <c:v>2042.857142857141</c:v>
                </c:pt>
                <c:pt idx="178">
                  <c:v>2035.714285714284</c:v>
                </c:pt>
                <c:pt idx="179">
                  <c:v>2049.999999999998</c:v>
                </c:pt>
                <c:pt idx="180">
                  <c:v>2057.1428571428555</c:v>
                </c:pt>
                <c:pt idx="181">
                  <c:v>2064.285714285713</c:v>
                </c:pt>
                <c:pt idx="182">
                  <c:v>2071.42857142857</c:v>
                </c:pt>
                <c:pt idx="183">
                  <c:v>2071.42857142857</c:v>
                </c:pt>
                <c:pt idx="184">
                  <c:v>2064.285714285713</c:v>
                </c:pt>
                <c:pt idx="185">
                  <c:v>2042.8571428571415</c:v>
                </c:pt>
                <c:pt idx="186">
                  <c:v>2028.5714285714273</c:v>
                </c:pt>
                <c:pt idx="187">
                  <c:v>2007.142857142856</c:v>
                </c:pt>
                <c:pt idx="188">
                  <c:v>1999.9999999999989</c:v>
                </c:pt>
                <c:pt idx="189">
                  <c:v>1999.9999999999989</c:v>
                </c:pt>
                <c:pt idx="190">
                  <c:v>2007.142857142856</c:v>
                </c:pt>
                <c:pt idx="191">
                  <c:v>1999.9999999999989</c:v>
                </c:pt>
                <c:pt idx="192">
                  <c:v>1978.5714285714275</c:v>
                </c:pt>
                <c:pt idx="193">
                  <c:v>1957.1428571428562</c:v>
                </c:pt>
                <c:pt idx="194">
                  <c:v>1957.1428571428562</c:v>
                </c:pt>
                <c:pt idx="195">
                  <c:v>1935.7142857142849</c:v>
                </c:pt>
                <c:pt idx="196">
                  <c:v>1899.999999999999</c:v>
                </c:pt>
                <c:pt idx="197">
                  <c:v>1864.2857142857133</c:v>
                </c:pt>
                <c:pt idx="198">
                  <c:v>1857.1428571428562</c:v>
                </c:pt>
                <c:pt idx="199">
                  <c:v>1835.7142857142849</c:v>
                </c:pt>
                <c:pt idx="200">
                  <c:v>1828.5714285714278</c:v>
                </c:pt>
                <c:pt idx="201">
                  <c:v>1807.1428571428564</c:v>
                </c:pt>
                <c:pt idx="202">
                  <c:v>1814.2857142857135</c:v>
                </c:pt>
                <c:pt idx="203">
                  <c:v>1814.2857142857135</c:v>
                </c:pt>
                <c:pt idx="204">
                  <c:v>1799.9999999999993</c:v>
                </c:pt>
                <c:pt idx="205">
                  <c:v>1792.8571428571422</c:v>
                </c:pt>
                <c:pt idx="206">
                  <c:v>1771.4285714285709</c:v>
                </c:pt>
                <c:pt idx="207">
                  <c:v>1749.9999999999995</c:v>
                </c:pt>
                <c:pt idx="208">
                  <c:v>1799.9999999999995</c:v>
                </c:pt>
                <c:pt idx="209">
                  <c:v>1821.4285714285709</c:v>
                </c:pt>
                <c:pt idx="210">
                  <c:v>1849.9999999999995</c:v>
                </c:pt>
                <c:pt idx="211">
                  <c:v>1871.4285714285709</c:v>
                </c:pt>
                <c:pt idx="212">
                  <c:v>1878.571428571428</c:v>
                </c:pt>
                <c:pt idx="213">
                  <c:v>1871.4285714285709</c:v>
                </c:pt>
                <c:pt idx="214">
                  <c:v>1892.8571428571422</c:v>
                </c:pt>
                <c:pt idx="215">
                  <c:v>1914.2857142857135</c:v>
                </c:pt>
                <c:pt idx="216">
                  <c:v>1935.7142857142849</c:v>
                </c:pt>
                <c:pt idx="217">
                  <c:v>1985.7142857142849</c:v>
                </c:pt>
                <c:pt idx="218">
                  <c:v>2021.4285714285706</c:v>
                </c:pt>
                <c:pt idx="219">
                  <c:v>2057.1428571428564</c:v>
                </c:pt>
                <c:pt idx="220">
                  <c:v>2064.2857142857138</c:v>
                </c:pt>
                <c:pt idx="221">
                  <c:v>2085.7142857142853</c:v>
                </c:pt>
                <c:pt idx="222">
                  <c:v>2107.142857142857</c:v>
                </c:pt>
                <c:pt idx="223">
                  <c:v>2157.142857142857</c:v>
                </c:pt>
                <c:pt idx="224">
                  <c:v>2178.5714285714284</c:v>
                </c:pt>
                <c:pt idx="225">
                  <c:v>2200</c:v>
                </c:pt>
                <c:pt idx="226">
                  <c:v>2200</c:v>
                </c:pt>
                <c:pt idx="227">
                  <c:v>2192.8571428571427</c:v>
                </c:pt>
                <c:pt idx="228">
                  <c:v>2185.7142857142853</c:v>
                </c:pt>
                <c:pt idx="229">
                  <c:v>2149.9999999999995</c:v>
                </c:pt>
                <c:pt idx="230">
                  <c:v>2128.571428571428</c:v>
                </c:pt>
                <c:pt idx="231">
                  <c:v>2107.1428571428564</c:v>
                </c:pt>
                <c:pt idx="232">
                  <c:v>2142.857142857142</c:v>
                </c:pt>
                <c:pt idx="233">
                  <c:v>2128.571428571428</c:v>
                </c:pt>
                <c:pt idx="234">
                  <c:v>2121.4285714285706</c:v>
                </c:pt>
                <c:pt idx="235">
                  <c:v>2114.2857142857133</c:v>
                </c:pt>
                <c:pt idx="236">
                  <c:v>2121.4285714285706</c:v>
                </c:pt>
                <c:pt idx="237">
                  <c:v>2135.714285714285</c:v>
                </c:pt>
                <c:pt idx="238">
                  <c:v>2135.714285714285</c:v>
                </c:pt>
                <c:pt idx="239">
                  <c:v>2135.714285714285</c:v>
                </c:pt>
                <c:pt idx="240">
                  <c:v>2114.2857142857133</c:v>
                </c:pt>
              </c:numCache>
            </c:numRef>
          </c:val>
          <c:smooth val="0"/>
        </c:ser>
        <c:axId val="15981840"/>
        <c:axId val="9618833"/>
      </c:lineChart>
      <c:catAx>
        <c:axId val="15981840"/>
        <c:scaling>
          <c:orientation val="minMax"/>
        </c:scaling>
        <c:axPos val="b"/>
        <c:title>
          <c:tx>
            <c:rich>
              <a:bodyPr vert="horz" rot="0" anchor="ctr"/>
              <a:lstStyle/>
              <a:p>
                <a:pPr algn="ctr">
                  <a:defRPr/>
                </a:pPr>
                <a:r>
                  <a:rPr lang="en-US" cap="none" sz="800" b="0" i="0" u="none" baseline="0">
                    <a:solidFill>
                      <a:srgbClr val="000000"/>
                    </a:solidFill>
                  </a:rPr>
                  <a:t>（年）</a:t>
                </a:r>
              </a:p>
            </c:rich>
          </c:tx>
          <c:layout>
            <c:manualLayout>
              <c:xMode val="factor"/>
              <c:yMode val="factor"/>
              <c:x val="0.01575"/>
              <c:y val="0.1287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9618833"/>
        <c:crossesAt val="0"/>
        <c:auto val="1"/>
        <c:lblOffset val="100"/>
        <c:tickLblSkip val="12"/>
        <c:tickMarkSkip val="12"/>
        <c:noMultiLvlLbl val="0"/>
      </c:catAx>
      <c:valAx>
        <c:axId val="9618833"/>
        <c:scaling>
          <c:orientation val="minMax"/>
          <c:max val="6000"/>
          <c:min val="0"/>
        </c:scaling>
        <c:axPos val="l"/>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5981840"/>
        <c:crossesAt val="1"/>
        <c:crossBetween val="between"/>
        <c:dispUnits/>
        <c:majorUnit val="1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CI</a:t>
            </a:r>
            <a:r>
              <a:rPr lang="en-US" cap="none" sz="1800" b="1" i="0" u="none" baseline="0">
                <a:solidFill>
                  <a:srgbClr val="000000"/>
                </a:solidFill>
              </a:rPr>
              <a:t>先行指数</a:t>
            </a:r>
          </a:p>
        </c:rich>
      </c:tx>
      <c:layout>
        <c:manualLayout>
          <c:xMode val="factor"/>
          <c:yMode val="factor"/>
          <c:x val="-0.001"/>
          <c:y val="-0.01325"/>
        </c:manualLayout>
      </c:layout>
      <c:spPr>
        <a:noFill/>
        <a:ln w="3175">
          <a:noFill/>
        </a:ln>
      </c:spPr>
    </c:title>
    <c:plotArea>
      <c:layout>
        <c:manualLayout>
          <c:xMode val="edge"/>
          <c:yMode val="edge"/>
          <c:x val="0.00825"/>
          <c:y val="0.09825"/>
          <c:w val="0.981"/>
          <c:h val="0.85525"/>
        </c:manualLayout>
      </c:layout>
      <c:lineChart>
        <c:grouping val="standard"/>
        <c:varyColors val="0"/>
        <c:ser>
          <c:idx val="0"/>
          <c:order val="0"/>
          <c:tx>
            <c:v>先行指数</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Sheet1!$A$374:$B$421</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2021</c:v>
                  </c:pt>
                  <c:pt idx="12">
                    <c:v>2022</c:v>
                  </c:pt>
                  <c:pt idx="24">
                    <c:v>2023</c:v>
                  </c:pt>
                  <c:pt idx="36">
                    <c:v>2024</c:v>
                  </c:pt>
                </c:lvl>
              </c:multiLvlStrCache>
            </c:multiLvlStrRef>
          </c:cat>
          <c:val>
            <c:numRef>
              <c:f>Sheet1!$C$374:$C$421</c:f>
              <c:numCache>
                <c:ptCount val="48"/>
                <c:pt idx="0">
                  <c:v>119.4</c:v>
                </c:pt>
                <c:pt idx="1">
                  <c:v>120.3</c:v>
                </c:pt>
                <c:pt idx="2">
                  <c:v>118.9</c:v>
                </c:pt>
                <c:pt idx="3">
                  <c:v>123.6</c:v>
                </c:pt>
                <c:pt idx="4">
                  <c:v>127.6</c:v>
                </c:pt>
                <c:pt idx="5">
                  <c:v>126.6</c:v>
                </c:pt>
                <c:pt idx="6">
                  <c:v>118.4</c:v>
                </c:pt>
                <c:pt idx="7">
                  <c:v>126.2</c:v>
                </c:pt>
                <c:pt idx="8">
                  <c:v>125.9</c:v>
                </c:pt>
                <c:pt idx="9">
                  <c:v>126.5</c:v>
                </c:pt>
                <c:pt idx="10">
                  <c:v>131</c:v>
                </c:pt>
                <c:pt idx="11">
                  <c:v>134.2</c:v>
                </c:pt>
                <c:pt idx="12">
                  <c:v>132.2</c:v>
                </c:pt>
                <c:pt idx="13">
                  <c:v>128.9</c:v>
                </c:pt>
                <c:pt idx="14">
                  <c:v>131.2</c:v>
                </c:pt>
                <c:pt idx="15">
                  <c:v>137.5</c:v>
                </c:pt>
                <c:pt idx="16">
                  <c:v>133.2</c:v>
                </c:pt>
                <c:pt idx="17">
                  <c:v>140.2</c:v>
                </c:pt>
                <c:pt idx="18">
                  <c:v>139.8</c:v>
                </c:pt>
                <c:pt idx="19">
                  <c:v>140.7</c:v>
                </c:pt>
                <c:pt idx="20">
                  <c:v>137</c:v>
                </c:pt>
                <c:pt idx="21">
                  <c:v>140</c:v>
                </c:pt>
                <c:pt idx="22">
                  <c:v>140.5</c:v>
                </c:pt>
                <c:pt idx="23">
                  <c:v>137.3</c:v>
                </c:pt>
                <c:pt idx="24">
                  <c:v>142</c:v>
                </c:pt>
                <c:pt idx="25">
                  <c:v>143.9</c:v>
                </c:pt>
                <c:pt idx="26">
                  <c:v>141.9</c:v>
                </c:pt>
                <c:pt idx="27">
                  <c:v>141.4</c:v>
                </c:pt>
                <c:pt idx="28">
                  <c:v>142.5</c:v>
                </c:pt>
                <c:pt idx="29">
                  <c:v>142.7</c:v>
                </c:pt>
                <c:pt idx="30">
                  <c:v>139.3</c:v>
                </c:pt>
                <c:pt idx="31">
                  <c:v>138.3</c:v>
                </c:pt>
                <c:pt idx="32">
                  <c:v>138.2</c:v>
                </c:pt>
                <c:pt idx="33">
                  <c:v>135.6</c:v>
                </c:pt>
                <c:pt idx="34">
                  <c:v>133.7</c:v>
                </c:pt>
                <c:pt idx="35">
                  <c:v>134.2</c:v>
                </c:pt>
                <c:pt idx="36">
                  <c:v>133.5</c:v>
                </c:pt>
              </c:numCache>
            </c:numRef>
          </c:val>
          <c:smooth val="0"/>
        </c:ser>
        <c:ser>
          <c:idx val="1"/>
          <c:order val="1"/>
          <c:tx>
            <c:v>3ヶ月後方移動平均</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Sheet1!$A$374:$B$421</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2021</c:v>
                  </c:pt>
                  <c:pt idx="12">
                    <c:v>2022</c:v>
                  </c:pt>
                  <c:pt idx="24">
                    <c:v>2023</c:v>
                  </c:pt>
                  <c:pt idx="36">
                    <c:v>2024</c:v>
                  </c:pt>
                </c:lvl>
              </c:multiLvlStrCache>
            </c:multiLvlStrRef>
          </c:cat>
          <c:val>
            <c:numRef>
              <c:f>Sheet1!$F$374:$F$421</c:f>
              <c:numCache>
                <c:ptCount val="48"/>
                <c:pt idx="0">
                  <c:v>113.5</c:v>
                </c:pt>
                <c:pt idx="1">
                  <c:v>117.53333333333335</c:v>
                </c:pt>
                <c:pt idx="2">
                  <c:v>119.53333333333335</c:v>
                </c:pt>
                <c:pt idx="3">
                  <c:v>120.93333333333332</c:v>
                </c:pt>
                <c:pt idx="4">
                  <c:v>123.36666666666667</c:v>
                </c:pt>
                <c:pt idx="5">
                  <c:v>125.93333333333332</c:v>
                </c:pt>
                <c:pt idx="6">
                  <c:v>124.2</c:v>
                </c:pt>
                <c:pt idx="7">
                  <c:v>123.73333333333333</c:v>
                </c:pt>
                <c:pt idx="8">
                  <c:v>123.5</c:v>
                </c:pt>
                <c:pt idx="9">
                  <c:v>126.2</c:v>
                </c:pt>
                <c:pt idx="10">
                  <c:v>127.8</c:v>
                </c:pt>
                <c:pt idx="11">
                  <c:v>130.56666666666666</c:v>
                </c:pt>
                <c:pt idx="12">
                  <c:v>132.46666666666667</c:v>
                </c:pt>
                <c:pt idx="13">
                  <c:v>131.76666666666665</c:v>
                </c:pt>
                <c:pt idx="14">
                  <c:v>130.76666666666668</c:v>
                </c:pt>
                <c:pt idx="15">
                  <c:v>132.53333333333333</c:v>
                </c:pt>
                <c:pt idx="16">
                  <c:v>133.96666666666667</c:v>
                </c:pt>
                <c:pt idx="17">
                  <c:v>136.96666666666667</c:v>
                </c:pt>
                <c:pt idx="18">
                  <c:v>137.73333333333332</c:v>
                </c:pt>
                <c:pt idx="19">
                  <c:v>140.23333333333332</c:v>
                </c:pt>
                <c:pt idx="20">
                  <c:v>139.16666666666666</c:v>
                </c:pt>
                <c:pt idx="21">
                  <c:v>139.23333333333332</c:v>
                </c:pt>
                <c:pt idx="22">
                  <c:v>139.16666666666666</c:v>
                </c:pt>
                <c:pt idx="23">
                  <c:v>139.26666666666668</c:v>
                </c:pt>
                <c:pt idx="24">
                  <c:v>139.93333333333334</c:v>
                </c:pt>
                <c:pt idx="25">
                  <c:v>141.0666666666667</c:v>
                </c:pt>
                <c:pt idx="26">
                  <c:v>142.6</c:v>
                </c:pt>
                <c:pt idx="27">
                  <c:v>142.4</c:v>
                </c:pt>
                <c:pt idx="28">
                  <c:v>141.93333333333334</c:v>
                </c:pt>
                <c:pt idx="29">
                  <c:v>142.2</c:v>
                </c:pt>
                <c:pt idx="30">
                  <c:v>141.5</c:v>
                </c:pt>
                <c:pt idx="31">
                  <c:v>140.1</c:v>
                </c:pt>
                <c:pt idx="32">
                  <c:v>138.6</c:v>
                </c:pt>
                <c:pt idx="33">
                  <c:v>137.36666666666667</c:v>
                </c:pt>
                <c:pt idx="34">
                  <c:v>135.83333333333331</c:v>
                </c:pt>
                <c:pt idx="35">
                  <c:v>134.49999999999997</c:v>
                </c:pt>
                <c:pt idx="36">
                  <c:v>133.79999999999998</c:v>
                </c:pt>
              </c:numCache>
            </c:numRef>
          </c:val>
          <c:smooth val="0"/>
        </c:ser>
        <c:ser>
          <c:idx val="2"/>
          <c:order val="2"/>
          <c:tx>
            <c:v>7ヶ月後方移動平均</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Sheet1!$A$374:$B$421</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2021</c:v>
                  </c:pt>
                  <c:pt idx="12">
                    <c:v>2022</c:v>
                  </c:pt>
                  <c:pt idx="24">
                    <c:v>2023</c:v>
                  </c:pt>
                  <c:pt idx="36">
                    <c:v>2024</c:v>
                  </c:pt>
                </c:lvl>
              </c:multiLvlStrCache>
            </c:multiLvlStrRef>
          </c:cat>
          <c:val>
            <c:numRef>
              <c:f>Sheet1!$G$374:$G$421</c:f>
              <c:numCache>
                <c:ptCount val="48"/>
                <c:pt idx="0">
                  <c:v>105.25714285714285</c:v>
                </c:pt>
                <c:pt idx="1">
                  <c:v>109.52857142857142</c:v>
                </c:pt>
                <c:pt idx="2">
                  <c:v>113.08571428571427</c:v>
                </c:pt>
                <c:pt idx="3">
                  <c:v>115.84285714285714</c:v>
                </c:pt>
                <c:pt idx="4">
                  <c:v>118.70000000000002</c:v>
                </c:pt>
                <c:pt idx="5">
                  <c:v>121.32857142857144</c:v>
                </c:pt>
                <c:pt idx="6">
                  <c:v>122.11428571428573</c:v>
                </c:pt>
                <c:pt idx="7">
                  <c:v>123.08571428571429</c:v>
                </c:pt>
                <c:pt idx="8">
                  <c:v>123.88571428571429</c:v>
                </c:pt>
                <c:pt idx="9">
                  <c:v>124.97142857142856</c:v>
                </c:pt>
                <c:pt idx="10">
                  <c:v>126.02857142857144</c:v>
                </c:pt>
                <c:pt idx="11">
                  <c:v>126.97142857142856</c:v>
                </c:pt>
                <c:pt idx="12">
                  <c:v>127.77142857142859</c:v>
                </c:pt>
                <c:pt idx="13">
                  <c:v>129.27142857142857</c:v>
                </c:pt>
                <c:pt idx="14">
                  <c:v>129.98571428571427</c:v>
                </c:pt>
                <c:pt idx="15">
                  <c:v>131.64285714285714</c:v>
                </c:pt>
                <c:pt idx="16">
                  <c:v>132.6</c:v>
                </c:pt>
                <c:pt idx="17">
                  <c:v>133.91428571428574</c:v>
                </c:pt>
                <c:pt idx="18">
                  <c:v>134.71428571428572</c:v>
                </c:pt>
                <c:pt idx="19">
                  <c:v>135.92857142857142</c:v>
                </c:pt>
                <c:pt idx="20">
                  <c:v>137.08571428571426</c:v>
                </c:pt>
                <c:pt idx="21">
                  <c:v>138.34285714285716</c:v>
                </c:pt>
                <c:pt idx="22">
                  <c:v>138.77142857142857</c:v>
                </c:pt>
                <c:pt idx="23">
                  <c:v>139.35714285714286</c:v>
                </c:pt>
                <c:pt idx="24">
                  <c:v>139.6142857142857</c:v>
                </c:pt>
                <c:pt idx="25">
                  <c:v>140.2</c:v>
                </c:pt>
                <c:pt idx="26">
                  <c:v>140.37142857142857</c:v>
                </c:pt>
                <c:pt idx="27">
                  <c:v>140.99999999999997</c:v>
                </c:pt>
                <c:pt idx="28">
                  <c:v>141.35714285714286</c:v>
                </c:pt>
                <c:pt idx="29">
                  <c:v>141.67142857142858</c:v>
                </c:pt>
                <c:pt idx="30">
                  <c:v>141.95714285714283</c:v>
                </c:pt>
                <c:pt idx="31">
                  <c:v>141.42857142857142</c:v>
                </c:pt>
                <c:pt idx="32">
                  <c:v>140.6142857142857</c:v>
                </c:pt>
                <c:pt idx="33">
                  <c:v>139.71428571428572</c:v>
                </c:pt>
                <c:pt idx="34">
                  <c:v>138.6142857142857</c:v>
                </c:pt>
                <c:pt idx="35">
                  <c:v>137.42857142857142</c:v>
                </c:pt>
                <c:pt idx="36">
                  <c:v>136.1142857142857</c:v>
                </c:pt>
              </c:numCache>
            </c:numRef>
          </c:val>
          <c:smooth val="0"/>
        </c:ser>
        <c:marker val="1"/>
        <c:axId val="375382"/>
        <c:axId val="3378439"/>
      </c:lineChart>
      <c:catAx>
        <c:axId val="37538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378439"/>
        <c:crosses val="autoZero"/>
        <c:auto val="1"/>
        <c:lblOffset val="100"/>
        <c:tickLblSkip val="1"/>
        <c:noMultiLvlLbl val="0"/>
      </c:catAx>
      <c:valAx>
        <c:axId val="3378439"/>
        <c:scaling>
          <c:orientation val="minMax"/>
          <c:max val="150"/>
          <c:min val="100"/>
        </c:scaling>
        <c:axPos val="l"/>
        <c:delete val="0"/>
        <c:numFmt formatCode="0_ "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375382"/>
        <c:crossesAt val="1"/>
        <c:crossBetween val="between"/>
        <c:dispUnits/>
      </c:valAx>
      <c:spPr>
        <a:solidFill>
          <a:srgbClr val="FFFFFF"/>
        </a:solidFill>
        <a:ln w="12700">
          <a:solidFill>
            <a:srgbClr val="000000"/>
          </a:solidFill>
        </a:ln>
      </c:spPr>
    </c:plotArea>
    <c:legend>
      <c:legendPos val="r"/>
      <c:layout>
        <c:manualLayout>
          <c:xMode val="edge"/>
          <c:yMode val="edge"/>
          <c:x val="0.61625"/>
          <c:y val="0.635"/>
          <c:w val="0.38375"/>
          <c:h val="0.201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CI</a:t>
            </a:r>
            <a:r>
              <a:rPr lang="en-US" cap="none" sz="1800" b="1" i="0" u="none" baseline="0">
                <a:solidFill>
                  <a:srgbClr val="000000"/>
                </a:solidFill>
              </a:rPr>
              <a:t>一致指数</a:t>
            </a:r>
          </a:p>
        </c:rich>
      </c:tx>
      <c:layout>
        <c:manualLayout>
          <c:xMode val="factor"/>
          <c:yMode val="factor"/>
          <c:x val="-0.00225"/>
          <c:y val="-0.01325"/>
        </c:manualLayout>
      </c:layout>
      <c:spPr>
        <a:noFill/>
        <a:ln w="3175">
          <a:noFill/>
        </a:ln>
      </c:spPr>
    </c:title>
    <c:plotArea>
      <c:layout>
        <c:manualLayout>
          <c:xMode val="edge"/>
          <c:yMode val="edge"/>
          <c:x val="0.0085"/>
          <c:y val="0.09775"/>
          <c:w val="0.98075"/>
          <c:h val="0.858"/>
        </c:manualLayout>
      </c:layout>
      <c:lineChart>
        <c:grouping val="standard"/>
        <c:varyColors val="0"/>
        <c:ser>
          <c:idx val="0"/>
          <c:order val="0"/>
          <c:tx>
            <c:v>一致指数</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Sheet1!$A$374:$B$421</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2021</c:v>
                  </c:pt>
                  <c:pt idx="12">
                    <c:v>2022</c:v>
                  </c:pt>
                  <c:pt idx="24">
                    <c:v>2023</c:v>
                  </c:pt>
                  <c:pt idx="36">
                    <c:v>2024</c:v>
                  </c:pt>
                </c:lvl>
              </c:multiLvlStrCache>
            </c:multiLvlStrRef>
          </c:cat>
          <c:val>
            <c:numRef>
              <c:f>Sheet1!$D$374:$D$421</c:f>
              <c:numCache>
                <c:ptCount val="48"/>
                <c:pt idx="0">
                  <c:v>97.8</c:v>
                </c:pt>
                <c:pt idx="1">
                  <c:v>98</c:v>
                </c:pt>
                <c:pt idx="2">
                  <c:v>100.2</c:v>
                </c:pt>
                <c:pt idx="3">
                  <c:v>102.7</c:v>
                </c:pt>
                <c:pt idx="4">
                  <c:v>101.9</c:v>
                </c:pt>
                <c:pt idx="5">
                  <c:v>106</c:v>
                </c:pt>
                <c:pt idx="6">
                  <c:v>105.6</c:v>
                </c:pt>
                <c:pt idx="7">
                  <c:v>103.4</c:v>
                </c:pt>
                <c:pt idx="8">
                  <c:v>104.6</c:v>
                </c:pt>
                <c:pt idx="9">
                  <c:v>105.7</c:v>
                </c:pt>
                <c:pt idx="10">
                  <c:v>109.7</c:v>
                </c:pt>
                <c:pt idx="11">
                  <c:v>109.4</c:v>
                </c:pt>
                <c:pt idx="12">
                  <c:v>110.9</c:v>
                </c:pt>
                <c:pt idx="13">
                  <c:v>109.1</c:v>
                </c:pt>
                <c:pt idx="14">
                  <c:v>111.3</c:v>
                </c:pt>
                <c:pt idx="15">
                  <c:v>112.6</c:v>
                </c:pt>
                <c:pt idx="16">
                  <c:v>114.5</c:v>
                </c:pt>
                <c:pt idx="17">
                  <c:v>117.7</c:v>
                </c:pt>
                <c:pt idx="18">
                  <c:v>117.9</c:v>
                </c:pt>
                <c:pt idx="19">
                  <c:v>119.4</c:v>
                </c:pt>
                <c:pt idx="20">
                  <c:v>117.8</c:v>
                </c:pt>
                <c:pt idx="21">
                  <c:v>118.7</c:v>
                </c:pt>
                <c:pt idx="22">
                  <c:v>118.2</c:v>
                </c:pt>
                <c:pt idx="23">
                  <c:v>118.2</c:v>
                </c:pt>
                <c:pt idx="24">
                  <c:v>118.5</c:v>
                </c:pt>
                <c:pt idx="25">
                  <c:v>116.7</c:v>
                </c:pt>
                <c:pt idx="26">
                  <c:v>115.7</c:v>
                </c:pt>
                <c:pt idx="27">
                  <c:v>115.5</c:v>
                </c:pt>
                <c:pt idx="28">
                  <c:v>113.7</c:v>
                </c:pt>
                <c:pt idx="29">
                  <c:v>112.3</c:v>
                </c:pt>
                <c:pt idx="30">
                  <c:v>114.6</c:v>
                </c:pt>
                <c:pt idx="31">
                  <c:v>113.8</c:v>
                </c:pt>
                <c:pt idx="32">
                  <c:v>115.1</c:v>
                </c:pt>
                <c:pt idx="33">
                  <c:v>111</c:v>
                </c:pt>
                <c:pt idx="34">
                  <c:v>111.7</c:v>
                </c:pt>
                <c:pt idx="35">
                  <c:v>113</c:v>
                </c:pt>
                <c:pt idx="36">
                  <c:v>110.2</c:v>
                </c:pt>
              </c:numCache>
            </c:numRef>
          </c:val>
          <c:smooth val="0"/>
        </c:ser>
        <c:ser>
          <c:idx val="1"/>
          <c:order val="1"/>
          <c:tx>
            <c:v>3ヶ月後方移動平均</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Sheet1!$A$374:$B$421</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2021</c:v>
                  </c:pt>
                  <c:pt idx="12">
                    <c:v>2022</c:v>
                  </c:pt>
                  <c:pt idx="24">
                    <c:v>2023</c:v>
                  </c:pt>
                  <c:pt idx="36">
                    <c:v>2024</c:v>
                  </c:pt>
                </c:lvl>
              </c:multiLvlStrCache>
            </c:multiLvlStrRef>
          </c:cat>
          <c:val>
            <c:numRef>
              <c:f>Sheet1!$H$374:$H$421</c:f>
              <c:numCache>
                <c:ptCount val="48"/>
                <c:pt idx="0">
                  <c:v>95.56666666666666</c:v>
                </c:pt>
                <c:pt idx="1">
                  <c:v>96.93333333333334</c:v>
                </c:pt>
                <c:pt idx="2">
                  <c:v>98.66666666666667</c:v>
                </c:pt>
                <c:pt idx="3">
                  <c:v>100.3</c:v>
                </c:pt>
                <c:pt idx="4">
                  <c:v>101.60000000000001</c:v>
                </c:pt>
                <c:pt idx="5">
                  <c:v>103.53333333333335</c:v>
                </c:pt>
                <c:pt idx="6">
                  <c:v>104.5</c:v>
                </c:pt>
                <c:pt idx="7">
                  <c:v>105</c:v>
                </c:pt>
                <c:pt idx="8">
                  <c:v>104.53333333333335</c:v>
                </c:pt>
                <c:pt idx="9">
                  <c:v>104.56666666666666</c:v>
                </c:pt>
                <c:pt idx="10">
                  <c:v>106.66666666666667</c:v>
                </c:pt>
                <c:pt idx="11">
                  <c:v>108.26666666666667</c:v>
                </c:pt>
                <c:pt idx="12">
                  <c:v>110</c:v>
                </c:pt>
                <c:pt idx="13">
                  <c:v>109.8</c:v>
                </c:pt>
                <c:pt idx="14">
                  <c:v>110.43333333333334</c:v>
                </c:pt>
                <c:pt idx="15">
                  <c:v>111</c:v>
                </c:pt>
                <c:pt idx="16">
                  <c:v>112.8</c:v>
                </c:pt>
                <c:pt idx="17">
                  <c:v>114.93333333333334</c:v>
                </c:pt>
                <c:pt idx="18">
                  <c:v>116.7</c:v>
                </c:pt>
                <c:pt idx="19">
                  <c:v>118.33333333333333</c:v>
                </c:pt>
                <c:pt idx="20">
                  <c:v>118.36666666666667</c:v>
                </c:pt>
                <c:pt idx="21">
                  <c:v>118.63333333333333</c:v>
                </c:pt>
                <c:pt idx="22">
                  <c:v>118.23333333333333</c:v>
                </c:pt>
                <c:pt idx="23">
                  <c:v>118.36666666666667</c:v>
                </c:pt>
                <c:pt idx="24">
                  <c:v>118.3</c:v>
                </c:pt>
                <c:pt idx="25">
                  <c:v>117.8</c:v>
                </c:pt>
                <c:pt idx="26">
                  <c:v>116.96666666666665</c:v>
                </c:pt>
                <c:pt idx="27">
                  <c:v>115.96666666666665</c:v>
                </c:pt>
                <c:pt idx="28">
                  <c:v>114.96666666666665</c:v>
                </c:pt>
                <c:pt idx="29">
                  <c:v>113.83333333333333</c:v>
                </c:pt>
                <c:pt idx="30">
                  <c:v>113.53333333333335</c:v>
                </c:pt>
                <c:pt idx="31">
                  <c:v>113.56666666666666</c:v>
                </c:pt>
                <c:pt idx="32">
                  <c:v>114.5</c:v>
                </c:pt>
                <c:pt idx="33">
                  <c:v>113.3</c:v>
                </c:pt>
                <c:pt idx="34">
                  <c:v>112.60000000000001</c:v>
                </c:pt>
                <c:pt idx="35">
                  <c:v>111.89999999999999</c:v>
                </c:pt>
                <c:pt idx="36">
                  <c:v>111.63333333333333</c:v>
                </c:pt>
              </c:numCache>
            </c:numRef>
          </c:val>
          <c:smooth val="0"/>
        </c:ser>
        <c:ser>
          <c:idx val="2"/>
          <c:order val="2"/>
          <c:tx>
            <c:v>7ヶ月後方移動平均</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Sheet1!$A$374:$B$421</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2021</c:v>
                  </c:pt>
                  <c:pt idx="12">
                    <c:v>2022</c:v>
                  </c:pt>
                  <c:pt idx="24">
                    <c:v>2023</c:v>
                  </c:pt>
                  <c:pt idx="36">
                    <c:v>2024</c:v>
                  </c:pt>
                </c:lvl>
              </c:multiLvlStrCache>
            </c:multiLvlStrRef>
          </c:cat>
          <c:val>
            <c:numRef>
              <c:f>Sheet1!$I$374:$I$421</c:f>
              <c:numCache>
                <c:ptCount val="48"/>
                <c:pt idx="0">
                  <c:v>94.48571428571428</c:v>
                </c:pt>
                <c:pt idx="1">
                  <c:v>95.22857142857141</c:v>
                </c:pt>
                <c:pt idx="2">
                  <c:v>96.45714285714287</c:v>
                </c:pt>
                <c:pt idx="3">
                  <c:v>97.8</c:v>
                </c:pt>
                <c:pt idx="4">
                  <c:v>98.5</c:v>
                </c:pt>
                <c:pt idx="5">
                  <c:v>100.22857142857143</c:v>
                </c:pt>
                <c:pt idx="6">
                  <c:v>101.74285714285715</c:v>
                </c:pt>
                <c:pt idx="7">
                  <c:v>102.54285714285713</c:v>
                </c:pt>
                <c:pt idx="8">
                  <c:v>103.48571428571428</c:v>
                </c:pt>
                <c:pt idx="9">
                  <c:v>104.27142857142859</c:v>
                </c:pt>
                <c:pt idx="10">
                  <c:v>105.27142857142859</c:v>
                </c:pt>
                <c:pt idx="11">
                  <c:v>106.34285714285716</c:v>
                </c:pt>
                <c:pt idx="12">
                  <c:v>107.04285714285713</c:v>
                </c:pt>
                <c:pt idx="13">
                  <c:v>107.54285714285713</c:v>
                </c:pt>
                <c:pt idx="14">
                  <c:v>108.67142857142856</c:v>
                </c:pt>
                <c:pt idx="15">
                  <c:v>109.81428571428572</c:v>
                </c:pt>
                <c:pt idx="16">
                  <c:v>111.07142857142857</c:v>
                </c:pt>
                <c:pt idx="17">
                  <c:v>112.21428571428571</c:v>
                </c:pt>
                <c:pt idx="18">
                  <c:v>113.42857142857143</c:v>
                </c:pt>
                <c:pt idx="19">
                  <c:v>114.64285714285714</c:v>
                </c:pt>
                <c:pt idx="20">
                  <c:v>115.88571428571427</c:v>
                </c:pt>
                <c:pt idx="21">
                  <c:v>116.94285714285715</c:v>
                </c:pt>
                <c:pt idx="22">
                  <c:v>117.74285714285715</c:v>
                </c:pt>
                <c:pt idx="23">
                  <c:v>118.27142857142859</c:v>
                </c:pt>
                <c:pt idx="24">
                  <c:v>118.38571428571429</c:v>
                </c:pt>
                <c:pt idx="25">
                  <c:v>118.21428571428571</c:v>
                </c:pt>
                <c:pt idx="26">
                  <c:v>117.6857142857143</c:v>
                </c:pt>
                <c:pt idx="27">
                  <c:v>117.35714285714288</c:v>
                </c:pt>
                <c:pt idx="28">
                  <c:v>116.64285714285714</c:v>
                </c:pt>
                <c:pt idx="29">
                  <c:v>115.79999999999998</c:v>
                </c:pt>
                <c:pt idx="30">
                  <c:v>115.28571428571429</c:v>
                </c:pt>
                <c:pt idx="31">
                  <c:v>114.61428571428571</c:v>
                </c:pt>
                <c:pt idx="32">
                  <c:v>114.38571428571427</c:v>
                </c:pt>
                <c:pt idx="33">
                  <c:v>113.71428571428571</c:v>
                </c:pt>
                <c:pt idx="34">
                  <c:v>113.17142857142858</c:v>
                </c:pt>
                <c:pt idx="35">
                  <c:v>113.07142857142857</c:v>
                </c:pt>
                <c:pt idx="36">
                  <c:v>112.77142857142859</c:v>
                </c:pt>
              </c:numCache>
            </c:numRef>
          </c:val>
          <c:smooth val="0"/>
        </c:ser>
        <c:marker val="1"/>
        <c:axId val="30405952"/>
        <c:axId val="5218113"/>
      </c:lineChart>
      <c:catAx>
        <c:axId val="3040595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218113"/>
        <c:crosses val="autoZero"/>
        <c:auto val="1"/>
        <c:lblOffset val="100"/>
        <c:tickLblSkip val="1"/>
        <c:noMultiLvlLbl val="0"/>
      </c:catAx>
      <c:valAx>
        <c:axId val="5218113"/>
        <c:scaling>
          <c:orientation val="minMax"/>
          <c:max val="130"/>
          <c:min val="90"/>
        </c:scaling>
        <c:axPos val="l"/>
        <c:delete val="0"/>
        <c:numFmt formatCode="0_ "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30405952"/>
        <c:crossesAt val="1"/>
        <c:crossBetween val="between"/>
        <c:dispUnits/>
      </c:valAx>
      <c:spPr>
        <a:solidFill>
          <a:srgbClr val="FFFFFF"/>
        </a:solidFill>
        <a:ln w="12700">
          <a:solidFill>
            <a:srgbClr val="000000"/>
          </a:solidFill>
        </a:ln>
      </c:spPr>
    </c:plotArea>
    <c:legend>
      <c:legendPos val="r"/>
      <c:layout>
        <c:manualLayout>
          <c:xMode val="edge"/>
          <c:yMode val="edge"/>
          <c:x val="0.61575"/>
          <c:y val="0.6275"/>
          <c:w val="0.38425"/>
          <c:h val="0.201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CI</a:t>
            </a:r>
            <a:r>
              <a:rPr lang="en-US" cap="none" sz="1800" b="1" i="0" u="none" baseline="0">
                <a:solidFill>
                  <a:srgbClr val="000000"/>
                </a:solidFill>
              </a:rPr>
              <a:t>遅行指数</a:t>
            </a:r>
          </a:p>
        </c:rich>
      </c:tx>
      <c:layout>
        <c:manualLayout>
          <c:xMode val="factor"/>
          <c:yMode val="factor"/>
          <c:x val="-0.00225"/>
          <c:y val="-0.01325"/>
        </c:manualLayout>
      </c:layout>
      <c:spPr>
        <a:noFill/>
        <a:ln w="3175">
          <a:noFill/>
        </a:ln>
      </c:spPr>
    </c:title>
    <c:plotArea>
      <c:layout>
        <c:manualLayout>
          <c:xMode val="edge"/>
          <c:yMode val="edge"/>
          <c:x val="0.0105"/>
          <c:y val="0.09775"/>
          <c:w val="0.981"/>
          <c:h val="0.858"/>
        </c:manualLayout>
      </c:layout>
      <c:lineChart>
        <c:grouping val="standard"/>
        <c:varyColors val="0"/>
        <c:ser>
          <c:idx val="0"/>
          <c:order val="0"/>
          <c:tx>
            <c:v>遅行指数</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Sheet1!$A$374:$B$421</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2021</c:v>
                  </c:pt>
                  <c:pt idx="12">
                    <c:v>2022</c:v>
                  </c:pt>
                  <c:pt idx="24">
                    <c:v>2023</c:v>
                  </c:pt>
                  <c:pt idx="36">
                    <c:v>2024</c:v>
                  </c:pt>
                </c:lvl>
              </c:multiLvlStrCache>
            </c:multiLvlStrRef>
          </c:cat>
          <c:val>
            <c:numRef>
              <c:f>Sheet1!$E$374:$E$421</c:f>
              <c:numCache>
                <c:ptCount val="48"/>
                <c:pt idx="0">
                  <c:v>88.7</c:v>
                </c:pt>
                <c:pt idx="1">
                  <c:v>86.1</c:v>
                </c:pt>
                <c:pt idx="2">
                  <c:v>88.1</c:v>
                </c:pt>
                <c:pt idx="3">
                  <c:v>88.1</c:v>
                </c:pt>
                <c:pt idx="4">
                  <c:v>93.8</c:v>
                </c:pt>
                <c:pt idx="5">
                  <c:v>94.1</c:v>
                </c:pt>
                <c:pt idx="6">
                  <c:v>99.1</c:v>
                </c:pt>
                <c:pt idx="7">
                  <c:v>99.8</c:v>
                </c:pt>
                <c:pt idx="8">
                  <c:v>101.3</c:v>
                </c:pt>
                <c:pt idx="9">
                  <c:v>99.7</c:v>
                </c:pt>
                <c:pt idx="10">
                  <c:v>101.4</c:v>
                </c:pt>
                <c:pt idx="11">
                  <c:v>102.7</c:v>
                </c:pt>
                <c:pt idx="12">
                  <c:v>101.6</c:v>
                </c:pt>
                <c:pt idx="13">
                  <c:v>105.9</c:v>
                </c:pt>
                <c:pt idx="14">
                  <c:v>108.1</c:v>
                </c:pt>
                <c:pt idx="15">
                  <c:v>108.9</c:v>
                </c:pt>
                <c:pt idx="16">
                  <c:v>106.8</c:v>
                </c:pt>
                <c:pt idx="17">
                  <c:v>110.8</c:v>
                </c:pt>
                <c:pt idx="18">
                  <c:v>112.9</c:v>
                </c:pt>
                <c:pt idx="19">
                  <c:v>114.8</c:v>
                </c:pt>
                <c:pt idx="20">
                  <c:v>114.9</c:v>
                </c:pt>
                <c:pt idx="21">
                  <c:v>116.9</c:v>
                </c:pt>
                <c:pt idx="22">
                  <c:v>119.3</c:v>
                </c:pt>
                <c:pt idx="23">
                  <c:v>120.9</c:v>
                </c:pt>
                <c:pt idx="24">
                  <c:v>121.4</c:v>
                </c:pt>
                <c:pt idx="25">
                  <c:v>115.5</c:v>
                </c:pt>
                <c:pt idx="26">
                  <c:v>114.9</c:v>
                </c:pt>
                <c:pt idx="27">
                  <c:v>119.3</c:v>
                </c:pt>
                <c:pt idx="28">
                  <c:v>118.4</c:v>
                </c:pt>
                <c:pt idx="29">
                  <c:v>116</c:v>
                </c:pt>
                <c:pt idx="30">
                  <c:v>114.7</c:v>
                </c:pt>
                <c:pt idx="31">
                  <c:v>116.9</c:v>
                </c:pt>
                <c:pt idx="32">
                  <c:v>115.4</c:v>
                </c:pt>
                <c:pt idx="33">
                  <c:v>114.5</c:v>
                </c:pt>
                <c:pt idx="34">
                  <c:v>111.8</c:v>
                </c:pt>
                <c:pt idx="35">
                  <c:v>111</c:v>
                </c:pt>
                <c:pt idx="36">
                  <c:v>107.4</c:v>
                </c:pt>
              </c:numCache>
            </c:numRef>
          </c:val>
          <c:smooth val="0"/>
        </c:ser>
        <c:ser>
          <c:idx val="1"/>
          <c:order val="1"/>
          <c:tx>
            <c:v>3ヶ月後方移動平均</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Sheet1!$A$374:$B$421</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2021</c:v>
                  </c:pt>
                  <c:pt idx="12">
                    <c:v>2022</c:v>
                  </c:pt>
                  <c:pt idx="24">
                    <c:v>2023</c:v>
                  </c:pt>
                  <c:pt idx="36">
                    <c:v>2024</c:v>
                  </c:pt>
                </c:lvl>
              </c:multiLvlStrCache>
            </c:multiLvlStrRef>
          </c:cat>
          <c:val>
            <c:numRef>
              <c:f>Sheet1!$J$374:$J$421</c:f>
              <c:numCache>
                <c:ptCount val="48"/>
                <c:pt idx="0">
                  <c:v>88.69999999999999</c:v>
                </c:pt>
                <c:pt idx="1">
                  <c:v>87.96666666666665</c:v>
                </c:pt>
                <c:pt idx="2">
                  <c:v>87.63333333333333</c:v>
                </c:pt>
                <c:pt idx="3">
                  <c:v>87.43333333333332</c:v>
                </c:pt>
                <c:pt idx="4">
                  <c:v>90</c:v>
                </c:pt>
                <c:pt idx="5">
                  <c:v>92</c:v>
                </c:pt>
                <c:pt idx="6">
                  <c:v>95.66666666666667</c:v>
                </c:pt>
                <c:pt idx="7">
                  <c:v>97.66666666666667</c:v>
                </c:pt>
                <c:pt idx="8">
                  <c:v>100.06666666666666</c:v>
                </c:pt>
                <c:pt idx="9">
                  <c:v>100.26666666666667</c:v>
                </c:pt>
                <c:pt idx="10">
                  <c:v>100.8</c:v>
                </c:pt>
                <c:pt idx="11">
                  <c:v>101.26666666666667</c:v>
                </c:pt>
                <c:pt idx="12">
                  <c:v>101.90000000000002</c:v>
                </c:pt>
                <c:pt idx="13">
                  <c:v>103.40000000000002</c:v>
                </c:pt>
                <c:pt idx="14">
                  <c:v>105.2</c:v>
                </c:pt>
                <c:pt idx="15">
                  <c:v>107.63333333333333</c:v>
                </c:pt>
                <c:pt idx="16">
                  <c:v>107.93333333333334</c:v>
                </c:pt>
                <c:pt idx="17">
                  <c:v>108.83333333333333</c:v>
                </c:pt>
                <c:pt idx="18">
                  <c:v>110.16666666666667</c:v>
                </c:pt>
                <c:pt idx="19">
                  <c:v>112.83333333333333</c:v>
                </c:pt>
                <c:pt idx="20">
                  <c:v>114.2</c:v>
                </c:pt>
                <c:pt idx="21">
                  <c:v>115.53333333333335</c:v>
                </c:pt>
                <c:pt idx="22">
                  <c:v>117.03333333333335</c:v>
                </c:pt>
                <c:pt idx="23">
                  <c:v>119.03333333333335</c:v>
                </c:pt>
                <c:pt idx="24">
                  <c:v>120.53333333333335</c:v>
                </c:pt>
                <c:pt idx="25">
                  <c:v>119.26666666666667</c:v>
                </c:pt>
                <c:pt idx="26">
                  <c:v>117.26666666666667</c:v>
                </c:pt>
                <c:pt idx="27">
                  <c:v>116.56666666666666</c:v>
                </c:pt>
                <c:pt idx="28">
                  <c:v>117.53333333333335</c:v>
                </c:pt>
                <c:pt idx="29">
                  <c:v>117.89999999999999</c:v>
                </c:pt>
                <c:pt idx="30">
                  <c:v>116.36666666666667</c:v>
                </c:pt>
                <c:pt idx="31">
                  <c:v>115.86666666666667</c:v>
                </c:pt>
                <c:pt idx="32">
                  <c:v>115.66666666666667</c:v>
                </c:pt>
                <c:pt idx="33">
                  <c:v>115.60000000000001</c:v>
                </c:pt>
                <c:pt idx="34">
                  <c:v>113.89999999999999</c:v>
                </c:pt>
                <c:pt idx="35">
                  <c:v>112.43333333333334</c:v>
                </c:pt>
                <c:pt idx="36">
                  <c:v>110.06666666666668</c:v>
                </c:pt>
              </c:numCache>
            </c:numRef>
          </c:val>
          <c:smooth val="0"/>
        </c:ser>
        <c:ser>
          <c:idx val="2"/>
          <c:order val="2"/>
          <c:tx>
            <c:v>7ヶ月後方移動平均</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Sheet1!$A$374:$B$421</c:f>
              <c:multiLvlStrCache>
                <c:ptCount val="4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lvl>
                <c:lvl>
                  <c:pt idx="0">
                    <c:v>2021</c:v>
                  </c:pt>
                  <c:pt idx="12">
                    <c:v>2022</c:v>
                  </c:pt>
                  <c:pt idx="24">
                    <c:v>2023</c:v>
                  </c:pt>
                  <c:pt idx="36">
                    <c:v>2024</c:v>
                  </c:pt>
                </c:lvl>
              </c:multiLvlStrCache>
            </c:multiLvlStrRef>
          </c:cat>
          <c:val>
            <c:numRef>
              <c:f>Sheet1!$K$374:$K$421</c:f>
              <c:numCache>
                <c:ptCount val="48"/>
                <c:pt idx="0">
                  <c:v>90.24285714285715</c:v>
                </c:pt>
                <c:pt idx="1">
                  <c:v>88.82857142857144</c:v>
                </c:pt>
                <c:pt idx="2">
                  <c:v>88.5</c:v>
                </c:pt>
                <c:pt idx="3">
                  <c:v>88.25714285714285</c:v>
                </c:pt>
                <c:pt idx="4">
                  <c:v>88.88571428571427</c:v>
                </c:pt>
                <c:pt idx="5">
                  <c:v>89.71428571428571</c:v>
                </c:pt>
                <c:pt idx="6">
                  <c:v>91.14285714285714</c:v>
                </c:pt>
                <c:pt idx="7">
                  <c:v>92.72857142857141</c:v>
                </c:pt>
                <c:pt idx="8">
                  <c:v>94.89999999999999</c:v>
                </c:pt>
                <c:pt idx="9">
                  <c:v>96.55714285714286</c:v>
                </c:pt>
                <c:pt idx="10">
                  <c:v>98.45714285714287</c:v>
                </c:pt>
                <c:pt idx="11">
                  <c:v>99.72857142857143</c:v>
                </c:pt>
                <c:pt idx="12">
                  <c:v>100.8</c:v>
                </c:pt>
                <c:pt idx="13">
                  <c:v>101.77142857142857</c:v>
                </c:pt>
                <c:pt idx="14">
                  <c:v>102.95714285714284</c:v>
                </c:pt>
                <c:pt idx="15">
                  <c:v>104.04285714285713</c:v>
                </c:pt>
                <c:pt idx="16">
                  <c:v>105.05714285714285</c:v>
                </c:pt>
                <c:pt idx="17">
                  <c:v>106.39999999999999</c:v>
                </c:pt>
                <c:pt idx="18">
                  <c:v>107.85714285714285</c:v>
                </c:pt>
                <c:pt idx="19">
                  <c:v>109.74285714285713</c:v>
                </c:pt>
                <c:pt idx="20">
                  <c:v>111.02857142857142</c:v>
                </c:pt>
                <c:pt idx="21">
                  <c:v>112.28571428571426</c:v>
                </c:pt>
                <c:pt idx="22">
                  <c:v>113.77142857142857</c:v>
                </c:pt>
                <c:pt idx="23">
                  <c:v>115.78571428571426</c:v>
                </c:pt>
                <c:pt idx="24">
                  <c:v>117.29999999999998</c:v>
                </c:pt>
                <c:pt idx="25">
                  <c:v>117.67142857142858</c:v>
                </c:pt>
                <c:pt idx="26">
                  <c:v>117.68571428571428</c:v>
                </c:pt>
                <c:pt idx="27">
                  <c:v>118.3142857142857</c:v>
                </c:pt>
                <c:pt idx="28">
                  <c:v>118.52857142857142</c:v>
                </c:pt>
                <c:pt idx="29">
                  <c:v>118.05714285714285</c:v>
                </c:pt>
                <c:pt idx="30">
                  <c:v>117.17142857142858</c:v>
                </c:pt>
                <c:pt idx="31">
                  <c:v>116.52857142857144</c:v>
                </c:pt>
                <c:pt idx="32">
                  <c:v>116.51428571428572</c:v>
                </c:pt>
                <c:pt idx="33">
                  <c:v>116.45714285714284</c:v>
                </c:pt>
                <c:pt idx="34">
                  <c:v>115.38571428571427</c:v>
                </c:pt>
                <c:pt idx="35">
                  <c:v>114.32857142857142</c:v>
                </c:pt>
                <c:pt idx="36">
                  <c:v>113.1</c:v>
                </c:pt>
              </c:numCache>
            </c:numRef>
          </c:val>
          <c:smooth val="0"/>
        </c:ser>
        <c:marker val="1"/>
        <c:axId val="46963018"/>
        <c:axId val="20013979"/>
      </c:lineChart>
      <c:catAx>
        <c:axId val="4696301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0013979"/>
        <c:crosses val="autoZero"/>
        <c:auto val="1"/>
        <c:lblOffset val="100"/>
        <c:tickLblSkip val="1"/>
        <c:noMultiLvlLbl val="0"/>
      </c:catAx>
      <c:valAx>
        <c:axId val="20013979"/>
        <c:scaling>
          <c:orientation val="minMax"/>
          <c:max val="130"/>
          <c:min val="80"/>
        </c:scaling>
        <c:axPos val="l"/>
        <c:delete val="0"/>
        <c:numFmt formatCode="0_ "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46963018"/>
        <c:crossesAt val="1"/>
        <c:crossBetween val="between"/>
        <c:dispUnits/>
      </c:valAx>
      <c:spPr>
        <a:solidFill>
          <a:srgbClr val="FFFFFF"/>
        </a:solidFill>
        <a:ln w="12700">
          <a:solidFill>
            <a:srgbClr val="000000"/>
          </a:solidFill>
        </a:ln>
      </c:spPr>
    </c:plotArea>
    <c:legend>
      <c:legendPos val="r"/>
      <c:layout>
        <c:manualLayout>
          <c:xMode val="edge"/>
          <c:yMode val="edge"/>
          <c:x val="0.61575"/>
          <c:y val="0.63125"/>
          <c:w val="0.38425"/>
          <c:h val="0.201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CI</a:t>
            </a:r>
            <a:r>
              <a:rPr lang="en-US" cap="none" sz="1200" b="0" i="0" u="none" baseline="0">
                <a:solidFill>
                  <a:srgbClr val="000000"/>
                </a:solidFill>
              </a:rPr>
              <a:t>先行指数</a:t>
            </a:r>
          </a:p>
        </c:rich>
      </c:tx>
      <c:layout>
        <c:manualLayout>
          <c:xMode val="factor"/>
          <c:yMode val="factor"/>
          <c:x val="0"/>
          <c:y val="-0.0095"/>
        </c:manualLayout>
      </c:layout>
      <c:spPr>
        <a:noFill/>
        <a:ln w="3175">
          <a:noFill/>
        </a:ln>
      </c:spPr>
    </c:title>
    <c:plotArea>
      <c:layout>
        <c:manualLayout>
          <c:xMode val="edge"/>
          <c:yMode val="edge"/>
          <c:x val="0.01975"/>
          <c:y val="0.0995"/>
          <c:w val="0.93125"/>
          <c:h val="0.87725"/>
        </c:manualLayout>
      </c:layout>
      <c:barChart>
        <c:barDir val="col"/>
        <c:grouping val="clustered"/>
        <c:varyColors val="0"/>
        <c:ser>
          <c:idx val="1"/>
          <c:order val="1"/>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Sheet1!$L$170:$L$421</c:f>
              <c:numCache>
                <c:ptCount val="252"/>
                <c:pt idx="48">
                  <c:v>200</c:v>
                </c:pt>
                <c:pt idx="49">
                  <c:v>200</c:v>
                </c:pt>
                <c:pt idx="50">
                  <c:v>200</c:v>
                </c:pt>
                <c:pt idx="51">
                  <c:v>200</c:v>
                </c:pt>
                <c:pt idx="52">
                  <c:v>200</c:v>
                </c:pt>
                <c:pt idx="53">
                  <c:v>200</c:v>
                </c:pt>
                <c:pt idx="54">
                  <c:v>200</c:v>
                </c:pt>
                <c:pt idx="55">
                  <c:v>200</c:v>
                </c:pt>
                <c:pt idx="56">
                  <c:v>200</c:v>
                </c:pt>
                <c:pt idx="57">
                  <c:v>200</c:v>
                </c:pt>
                <c:pt idx="58">
                  <c:v>200</c:v>
                </c:pt>
                <c:pt idx="59">
                  <c:v>200</c:v>
                </c:pt>
                <c:pt idx="60">
                  <c:v>200</c:v>
                </c:pt>
                <c:pt idx="61">
                  <c:v>200</c:v>
                </c:pt>
                <c:pt idx="62">
                  <c:v>200</c:v>
                </c:pt>
                <c:pt idx="130">
                  <c:v>200</c:v>
                </c:pt>
                <c:pt idx="131">
                  <c:v>200</c:v>
                </c:pt>
                <c:pt idx="132">
                  <c:v>200</c:v>
                </c:pt>
                <c:pt idx="133">
                  <c:v>200</c:v>
                </c:pt>
                <c:pt idx="134">
                  <c:v>200</c:v>
                </c:pt>
                <c:pt idx="135">
                  <c:v>200</c:v>
                </c:pt>
                <c:pt idx="136">
                  <c:v>200</c:v>
                </c:pt>
                <c:pt idx="137">
                  <c:v>200</c:v>
                </c:pt>
                <c:pt idx="138">
                  <c:v>200</c:v>
                </c:pt>
                <c:pt idx="139">
                  <c:v>200</c:v>
                </c:pt>
                <c:pt idx="140">
                  <c:v>200</c:v>
                </c:pt>
                <c:pt idx="141">
                  <c:v>200</c:v>
                </c:pt>
                <c:pt idx="142">
                  <c:v>200</c:v>
                </c:pt>
                <c:pt idx="143">
                  <c:v>200</c:v>
                </c:pt>
                <c:pt idx="144">
                  <c:v>200</c:v>
                </c:pt>
                <c:pt idx="145">
                  <c:v>200</c:v>
                </c:pt>
                <c:pt idx="146">
                  <c:v>200</c:v>
                </c:pt>
                <c:pt idx="147">
                  <c:v>200</c:v>
                </c:pt>
                <c:pt idx="178">
                  <c:v>200</c:v>
                </c:pt>
                <c:pt idx="179">
                  <c:v>200</c:v>
                </c:pt>
                <c:pt idx="180">
                  <c:v>200</c:v>
                </c:pt>
                <c:pt idx="181">
                  <c:v>200</c:v>
                </c:pt>
                <c:pt idx="182">
                  <c:v>200</c:v>
                </c:pt>
                <c:pt idx="183">
                  <c:v>200</c:v>
                </c:pt>
                <c:pt idx="184">
                  <c:v>200</c:v>
                </c:pt>
                <c:pt idx="185">
                  <c:v>200</c:v>
                </c:pt>
                <c:pt idx="186">
                  <c:v>200</c:v>
                </c:pt>
                <c:pt idx="187">
                  <c:v>200</c:v>
                </c:pt>
                <c:pt idx="188">
                  <c:v>200</c:v>
                </c:pt>
                <c:pt idx="189">
                  <c:v>200</c:v>
                </c:pt>
                <c:pt idx="190">
                  <c:v>200</c:v>
                </c:pt>
                <c:pt idx="191">
                  <c:v>200</c:v>
                </c:pt>
                <c:pt idx="192">
                  <c:v>200</c:v>
                </c:pt>
                <c:pt idx="193">
                  <c:v>200</c:v>
                </c:pt>
                <c:pt idx="194">
                  <c:v>200</c:v>
                </c:pt>
                <c:pt idx="195">
                  <c:v>200</c:v>
                </c:pt>
                <c:pt idx="196">
                  <c:v>200</c:v>
                </c:pt>
              </c:numCache>
            </c:numRef>
          </c:val>
        </c:ser>
        <c:gapWidth val="0"/>
        <c:axId val="45908084"/>
        <c:axId val="10519573"/>
      </c:barChart>
      <c:lineChart>
        <c:grouping val="standard"/>
        <c:varyColors val="0"/>
        <c:ser>
          <c:idx val="0"/>
          <c:order val="0"/>
          <c:tx>
            <c:v>先行</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Sheet1!$A$170:$A$421</c:f>
              <c:numCache>
                <c:ptCount val="252"/>
                <c:pt idx="0">
                  <c:v>2004</c:v>
                </c:pt>
                <c:pt idx="12">
                  <c:v>2005</c:v>
                </c:pt>
                <c:pt idx="24">
                  <c:v>2006</c:v>
                </c:pt>
                <c:pt idx="36">
                  <c:v>2007</c:v>
                </c:pt>
                <c:pt idx="48">
                  <c:v>2008</c:v>
                </c:pt>
                <c:pt idx="60">
                  <c:v>2009</c:v>
                </c:pt>
                <c:pt idx="72">
                  <c:v>2010</c:v>
                </c:pt>
                <c:pt idx="84">
                  <c:v>2011</c:v>
                </c:pt>
                <c:pt idx="96">
                  <c:v>2012</c:v>
                </c:pt>
                <c:pt idx="108">
                  <c:v>2013</c:v>
                </c:pt>
                <c:pt idx="120">
                  <c:v>2014</c:v>
                </c:pt>
                <c:pt idx="132">
                  <c:v>2015</c:v>
                </c:pt>
                <c:pt idx="144">
                  <c:v>2016</c:v>
                </c:pt>
                <c:pt idx="156">
                  <c:v>2017</c:v>
                </c:pt>
                <c:pt idx="168">
                  <c:v>2018</c:v>
                </c:pt>
                <c:pt idx="180">
                  <c:v>2019</c:v>
                </c:pt>
                <c:pt idx="192">
                  <c:v>2020</c:v>
                </c:pt>
                <c:pt idx="204">
                  <c:v>2021</c:v>
                </c:pt>
                <c:pt idx="216">
                  <c:v>2022</c:v>
                </c:pt>
                <c:pt idx="228">
                  <c:v>2023</c:v>
                </c:pt>
                <c:pt idx="240">
                  <c:v>2024</c:v>
                </c:pt>
              </c:numCache>
            </c:numRef>
          </c:cat>
          <c:val>
            <c:numRef>
              <c:f>Sheet1!$C$170:$C$421</c:f>
              <c:numCache>
                <c:ptCount val="252"/>
                <c:pt idx="0">
                  <c:v>123.1</c:v>
                </c:pt>
                <c:pt idx="1">
                  <c:v>128.2</c:v>
                </c:pt>
                <c:pt idx="2">
                  <c:v>133.6</c:v>
                </c:pt>
                <c:pt idx="3">
                  <c:v>132.5</c:v>
                </c:pt>
                <c:pt idx="4">
                  <c:v>136</c:v>
                </c:pt>
                <c:pt idx="5">
                  <c:v>136.2</c:v>
                </c:pt>
                <c:pt idx="6">
                  <c:v>133.8</c:v>
                </c:pt>
                <c:pt idx="7">
                  <c:v>134.4</c:v>
                </c:pt>
                <c:pt idx="8">
                  <c:v>137.2</c:v>
                </c:pt>
                <c:pt idx="9">
                  <c:v>140</c:v>
                </c:pt>
                <c:pt idx="10">
                  <c:v>137.5</c:v>
                </c:pt>
                <c:pt idx="11">
                  <c:v>134.6</c:v>
                </c:pt>
                <c:pt idx="12">
                  <c:v>136.4</c:v>
                </c:pt>
                <c:pt idx="13">
                  <c:v>133.1</c:v>
                </c:pt>
                <c:pt idx="14">
                  <c:v>133.9</c:v>
                </c:pt>
                <c:pt idx="15">
                  <c:v>135.8</c:v>
                </c:pt>
                <c:pt idx="16">
                  <c:v>132</c:v>
                </c:pt>
                <c:pt idx="17">
                  <c:v>132.9</c:v>
                </c:pt>
                <c:pt idx="18">
                  <c:v>135.2</c:v>
                </c:pt>
                <c:pt idx="19">
                  <c:v>135.1</c:v>
                </c:pt>
                <c:pt idx="20">
                  <c:v>139.5</c:v>
                </c:pt>
                <c:pt idx="21">
                  <c:v>138.5</c:v>
                </c:pt>
                <c:pt idx="22">
                  <c:v>143.1</c:v>
                </c:pt>
                <c:pt idx="23">
                  <c:v>142.3</c:v>
                </c:pt>
                <c:pt idx="24">
                  <c:v>149.8</c:v>
                </c:pt>
                <c:pt idx="25">
                  <c:v>147.4</c:v>
                </c:pt>
                <c:pt idx="26">
                  <c:v>147.4</c:v>
                </c:pt>
                <c:pt idx="27">
                  <c:v>146.9</c:v>
                </c:pt>
                <c:pt idx="28">
                  <c:v>149.5</c:v>
                </c:pt>
                <c:pt idx="29">
                  <c:v>142.9</c:v>
                </c:pt>
                <c:pt idx="30">
                  <c:v>144.6</c:v>
                </c:pt>
                <c:pt idx="31">
                  <c:v>145.3</c:v>
                </c:pt>
                <c:pt idx="32">
                  <c:v>143</c:v>
                </c:pt>
                <c:pt idx="33">
                  <c:v>146.4</c:v>
                </c:pt>
                <c:pt idx="34">
                  <c:v>144.5</c:v>
                </c:pt>
                <c:pt idx="35">
                  <c:v>144</c:v>
                </c:pt>
                <c:pt idx="36">
                  <c:v>141.6</c:v>
                </c:pt>
                <c:pt idx="37">
                  <c:v>141.1</c:v>
                </c:pt>
                <c:pt idx="38">
                  <c:v>145.4</c:v>
                </c:pt>
                <c:pt idx="39">
                  <c:v>142.1</c:v>
                </c:pt>
                <c:pt idx="40">
                  <c:v>144.4</c:v>
                </c:pt>
                <c:pt idx="41">
                  <c:v>147.5</c:v>
                </c:pt>
                <c:pt idx="42">
                  <c:v>139.5</c:v>
                </c:pt>
                <c:pt idx="43">
                  <c:v>137</c:v>
                </c:pt>
                <c:pt idx="44">
                  <c:v>129.9</c:v>
                </c:pt>
                <c:pt idx="45">
                  <c:v>131.8</c:v>
                </c:pt>
                <c:pt idx="46">
                  <c:v>128.4</c:v>
                </c:pt>
                <c:pt idx="47">
                  <c:v>131.5</c:v>
                </c:pt>
                <c:pt idx="48">
                  <c:v>123.5</c:v>
                </c:pt>
                <c:pt idx="49">
                  <c:v>130.6</c:v>
                </c:pt>
                <c:pt idx="50">
                  <c:v>121.5</c:v>
                </c:pt>
                <c:pt idx="51">
                  <c:v>128.8</c:v>
                </c:pt>
                <c:pt idx="52">
                  <c:v>125.4</c:v>
                </c:pt>
                <c:pt idx="53">
                  <c:v>124.9</c:v>
                </c:pt>
                <c:pt idx="54">
                  <c:v>122.5</c:v>
                </c:pt>
                <c:pt idx="55">
                  <c:v>117.4</c:v>
                </c:pt>
                <c:pt idx="56">
                  <c:v>108.7</c:v>
                </c:pt>
                <c:pt idx="57">
                  <c:v>103.4</c:v>
                </c:pt>
                <c:pt idx="58">
                  <c:v>93.1</c:v>
                </c:pt>
                <c:pt idx="59">
                  <c:v>88.4</c:v>
                </c:pt>
                <c:pt idx="60">
                  <c:v>81.8</c:v>
                </c:pt>
                <c:pt idx="61">
                  <c:v>77.6</c:v>
                </c:pt>
                <c:pt idx="62">
                  <c:v>76.9</c:v>
                </c:pt>
                <c:pt idx="63">
                  <c:v>78</c:v>
                </c:pt>
                <c:pt idx="64">
                  <c:v>79.6</c:v>
                </c:pt>
                <c:pt idx="65">
                  <c:v>80.7</c:v>
                </c:pt>
                <c:pt idx="66">
                  <c:v>84.9</c:v>
                </c:pt>
                <c:pt idx="67">
                  <c:v>86.4</c:v>
                </c:pt>
                <c:pt idx="68">
                  <c:v>93.5</c:v>
                </c:pt>
                <c:pt idx="69">
                  <c:v>92.1</c:v>
                </c:pt>
                <c:pt idx="70">
                  <c:v>94.1</c:v>
                </c:pt>
                <c:pt idx="71">
                  <c:v>94.5</c:v>
                </c:pt>
                <c:pt idx="72">
                  <c:v>98.2</c:v>
                </c:pt>
                <c:pt idx="73">
                  <c:v>99.6</c:v>
                </c:pt>
                <c:pt idx="74">
                  <c:v>105.4</c:v>
                </c:pt>
                <c:pt idx="75">
                  <c:v>108.6</c:v>
                </c:pt>
                <c:pt idx="76">
                  <c:v>110.5</c:v>
                </c:pt>
                <c:pt idx="77">
                  <c:v>109</c:v>
                </c:pt>
                <c:pt idx="78">
                  <c:v>109.2</c:v>
                </c:pt>
                <c:pt idx="79">
                  <c:v>109.6</c:v>
                </c:pt>
                <c:pt idx="80">
                  <c:v>108</c:v>
                </c:pt>
                <c:pt idx="81">
                  <c:v>110.1</c:v>
                </c:pt>
                <c:pt idx="82">
                  <c:v>114</c:v>
                </c:pt>
                <c:pt idx="83">
                  <c:v>116.4</c:v>
                </c:pt>
                <c:pt idx="84">
                  <c:v>117.9</c:v>
                </c:pt>
                <c:pt idx="85">
                  <c:v>123.4</c:v>
                </c:pt>
                <c:pt idx="86">
                  <c:v>122.6</c:v>
                </c:pt>
                <c:pt idx="87">
                  <c:v>119.5</c:v>
                </c:pt>
                <c:pt idx="88">
                  <c:v>115.6</c:v>
                </c:pt>
                <c:pt idx="89">
                  <c:v>112.6</c:v>
                </c:pt>
                <c:pt idx="90">
                  <c:v>116.3</c:v>
                </c:pt>
                <c:pt idx="91">
                  <c:v>118.9</c:v>
                </c:pt>
                <c:pt idx="92">
                  <c:v>117.2</c:v>
                </c:pt>
                <c:pt idx="93">
                  <c:v>117.6</c:v>
                </c:pt>
                <c:pt idx="94">
                  <c:v>116.8</c:v>
                </c:pt>
                <c:pt idx="95">
                  <c:v>116.8</c:v>
                </c:pt>
                <c:pt idx="96">
                  <c:v>121.4</c:v>
                </c:pt>
                <c:pt idx="97">
                  <c:v>121.3</c:v>
                </c:pt>
                <c:pt idx="98">
                  <c:v>124.8</c:v>
                </c:pt>
                <c:pt idx="99">
                  <c:v>126.4</c:v>
                </c:pt>
                <c:pt idx="100">
                  <c:v>121.8</c:v>
                </c:pt>
                <c:pt idx="101">
                  <c:v>120</c:v>
                </c:pt>
                <c:pt idx="102">
                  <c:v>121.7</c:v>
                </c:pt>
                <c:pt idx="103">
                  <c:v>122.3</c:v>
                </c:pt>
                <c:pt idx="104">
                  <c:v>124.3</c:v>
                </c:pt>
                <c:pt idx="105">
                  <c:v>127.7</c:v>
                </c:pt>
                <c:pt idx="106">
                  <c:v>124.3</c:v>
                </c:pt>
                <c:pt idx="107">
                  <c:v>125.8</c:v>
                </c:pt>
                <c:pt idx="108">
                  <c:v>129.7</c:v>
                </c:pt>
                <c:pt idx="109">
                  <c:v>134.4</c:v>
                </c:pt>
                <c:pt idx="110">
                  <c:v>132.1</c:v>
                </c:pt>
                <c:pt idx="111">
                  <c:v>135.3</c:v>
                </c:pt>
                <c:pt idx="112">
                  <c:v>141.6</c:v>
                </c:pt>
                <c:pt idx="113">
                  <c:v>143</c:v>
                </c:pt>
                <c:pt idx="114">
                  <c:v>145.9</c:v>
                </c:pt>
                <c:pt idx="115">
                  <c:v>144</c:v>
                </c:pt>
                <c:pt idx="116">
                  <c:v>145.1</c:v>
                </c:pt>
                <c:pt idx="117">
                  <c:v>146.9</c:v>
                </c:pt>
                <c:pt idx="118">
                  <c:v>150</c:v>
                </c:pt>
                <c:pt idx="119">
                  <c:v>153.5</c:v>
                </c:pt>
                <c:pt idx="120">
                  <c:v>151.6</c:v>
                </c:pt>
                <c:pt idx="121">
                  <c:v>151.1</c:v>
                </c:pt>
                <c:pt idx="122">
                  <c:v>155.9</c:v>
                </c:pt>
                <c:pt idx="123">
                  <c:v>144.6</c:v>
                </c:pt>
                <c:pt idx="124">
                  <c:v>142.6</c:v>
                </c:pt>
                <c:pt idx="125">
                  <c:v>141</c:v>
                </c:pt>
                <c:pt idx="126">
                  <c:v>137.5</c:v>
                </c:pt>
                <c:pt idx="127">
                  <c:v>138.7</c:v>
                </c:pt>
                <c:pt idx="128">
                  <c:v>138.9</c:v>
                </c:pt>
                <c:pt idx="129">
                  <c:v>138.9</c:v>
                </c:pt>
                <c:pt idx="130">
                  <c:v>138</c:v>
                </c:pt>
                <c:pt idx="131">
                  <c:v>136.3</c:v>
                </c:pt>
                <c:pt idx="132">
                  <c:v>136.2</c:v>
                </c:pt>
                <c:pt idx="133">
                  <c:v>132.5</c:v>
                </c:pt>
                <c:pt idx="134">
                  <c:v>132.3</c:v>
                </c:pt>
                <c:pt idx="135">
                  <c:v>132.2</c:v>
                </c:pt>
                <c:pt idx="136">
                  <c:v>133.2</c:v>
                </c:pt>
                <c:pt idx="137">
                  <c:v>131.7</c:v>
                </c:pt>
                <c:pt idx="138">
                  <c:v>132.8</c:v>
                </c:pt>
                <c:pt idx="139">
                  <c:v>131.1</c:v>
                </c:pt>
                <c:pt idx="140">
                  <c:v>132.3</c:v>
                </c:pt>
                <c:pt idx="141">
                  <c:v>130.9</c:v>
                </c:pt>
                <c:pt idx="142">
                  <c:v>128.6</c:v>
                </c:pt>
                <c:pt idx="143">
                  <c:v>124.4</c:v>
                </c:pt>
                <c:pt idx="144">
                  <c:v>124.1</c:v>
                </c:pt>
                <c:pt idx="145">
                  <c:v>123.6</c:v>
                </c:pt>
                <c:pt idx="146">
                  <c:v>127</c:v>
                </c:pt>
                <c:pt idx="147">
                  <c:v>126.2</c:v>
                </c:pt>
                <c:pt idx="148">
                  <c:v>124.3</c:v>
                </c:pt>
                <c:pt idx="149">
                  <c:v>122.8</c:v>
                </c:pt>
                <c:pt idx="150">
                  <c:v>121.7</c:v>
                </c:pt>
                <c:pt idx="151">
                  <c:v>121</c:v>
                </c:pt>
                <c:pt idx="152">
                  <c:v>121.2</c:v>
                </c:pt>
                <c:pt idx="153">
                  <c:v>121.4</c:v>
                </c:pt>
                <c:pt idx="154">
                  <c:v>129.7</c:v>
                </c:pt>
                <c:pt idx="155">
                  <c:v>130.9</c:v>
                </c:pt>
                <c:pt idx="156">
                  <c:v>134.5</c:v>
                </c:pt>
                <c:pt idx="157">
                  <c:v>132.7</c:v>
                </c:pt>
                <c:pt idx="158">
                  <c:v>133.7</c:v>
                </c:pt>
                <c:pt idx="159">
                  <c:v>133.6</c:v>
                </c:pt>
                <c:pt idx="160">
                  <c:v>135</c:v>
                </c:pt>
                <c:pt idx="161">
                  <c:v>137.2</c:v>
                </c:pt>
                <c:pt idx="162">
                  <c:v>136.5</c:v>
                </c:pt>
                <c:pt idx="163">
                  <c:v>137.6</c:v>
                </c:pt>
                <c:pt idx="164">
                  <c:v>137.3</c:v>
                </c:pt>
                <c:pt idx="165">
                  <c:v>143</c:v>
                </c:pt>
                <c:pt idx="166">
                  <c:v>144</c:v>
                </c:pt>
                <c:pt idx="167">
                  <c:v>145.4</c:v>
                </c:pt>
                <c:pt idx="168">
                  <c:v>143.2</c:v>
                </c:pt>
                <c:pt idx="169">
                  <c:v>146</c:v>
                </c:pt>
                <c:pt idx="170">
                  <c:v>144.3</c:v>
                </c:pt>
                <c:pt idx="171">
                  <c:v>145.6</c:v>
                </c:pt>
                <c:pt idx="172">
                  <c:v>147.4</c:v>
                </c:pt>
                <c:pt idx="173">
                  <c:v>144.6</c:v>
                </c:pt>
                <c:pt idx="174">
                  <c:v>141.3</c:v>
                </c:pt>
                <c:pt idx="175">
                  <c:v>141.5</c:v>
                </c:pt>
                <c:pt idx="176">
                  <c:v>142.7</c:v>
                </c:pt>
                <c:pt idx="177">
                  <c:v>139.6</c:v>
                </c:pt>
                <c:pt idx="178">
                  <c:v>141.6</c:v>
                </c:pt>
                <c:pt idx="179">
                  <c:v>134.4</c:v>
                </c:pt>
                <c:pt idx="180">
                  <c:v>136.7</c:v>
                </c:pt>
                <c:pt idx="181">
                  <c:v>135.3</c:v>
                </c:pt>
                <c:pt idx="182">
                  <c:v>132.1</c:v>
                </c:pt>
                <c:pt idx="183">
                  <c:v>130.7</c:v>
                </c:pt>
                <c:pt idx="184">
                  <c:v>129</c:v>
                </c:pt>
                <c:pt idx="185">
                  <c:v>124</c:v>
                </c:pt>
                <c:pt idx="186">
                  <c:v>126.4</c:v>
                </c:pt>
                <c:pt idx="187">
                  <c:v>124.1</c:v>
                </c:pt>
                <c:pt idx="188">
                  <c:v>119.8</c:v>
                </c:pt>
                <c:pt idx="189">
                  <c:v>118.6</c:v>
                </c:pt>
                <c:pt idx="190">
                  <c:v>112</c:v>
                </c:pt>
                <c:pt idx="191">
                  <c:v>115.4</c:v>
                </c:pt>
                <c:pt idx="192">
                  <c:v>107.2</c:v>
                </c:pt>
                <c:pt idx="193">
                  <c:v>108.1</c:v>
                </c:pt>
                <c:pt idx="194">
                  <c:v>103.9</c:v>
                </c:pt>
                <c:pt idx="195">
                  <c:v>89.4</c:v>
                </c:pt>
                <c:pt idx="196">
                  <c:v>88.7</c:v>
                </c:pt>
                <c:pt idx="197">
                  <c:v>85.3</c:v>
                </c:pt>
                <c:pt idx="198">
                  <c:v>90.4</c:v>
                </c:pt>
                <c:pt idx="199">
                  <c:v>94</c:v>
                </c:pt>
                <c:pt idx="200">
                  <c:v>104.3</c:v>
                </c:pt>
                <c:pt idx="201">
                  <c:v>107.6</c:v>
                </c:pt>
                <c:pt idx="202">
                  <c:v>108.2</c:v>
                </c:pt>
                <c:pt idx="203">
                  <c:v>112.9</c:v>
                </c:pt>
                <c:pt idx="204">
                  <c:v>119.4</c:v>
                </c:pt>
                <c:pt idx="205">
                  <c:v>120.3</c:v>
                </c:pt>
                <c:pt idx="206">
                  <c:v>118.9</c:v>
                </c:pt>
                <c:pt idx="207">
                  <c:v>123.6</c:v>
                </c:pt>
                <c:pt idx="208">
                  <c:v>127.6</c:v>
                </c:pt>
                <c:pt idx="209">
                  <c:v>126.6</c:v>
                </c:pt>
                <c:pt idx="210">
                  <c:v>118.4</c:v>
                </c:pt>
                <c:pt idx="211">
                  <c:v>126.2</c:v>
                </c:pt>
                <c:pt idx="212">
                  <c:v>125.9</c:v>
                </c:pt>
                <c:pt idx="213">
                  <c:v>126.5</c:v>
                </c:pt>
                <c:pt idx="214">
                  <c:v>131</c:v>
                </c:pt>
                <c:pt idx="215">
                  <c:v>134.2</c:v>
                </c:pt>
                <c:pt idx="216">
                  <c:v>132.2</c:v>
                </c:pt>
                <c:pt idx="217">
                  <c:v>128.9</c:v>
                </c:pt>
                <c:pt idx="218">
                  <c:v>131.2</c:v>
                </c:pt>
                <c:pt idx="219">
                  <c:v>137.5</c:v>
                </c:pt>
                <c:pt idx="220">
                  <c:v>133.2</c:v>
                </c:pt>
                <c:pt idx="221">
                  <c:v>140.2</c:v>
                </c:pt>
                <c:pt idx="222">
                  <c:v>139.8</c:v>
                </c:pt>
                <c:pt idx="223">
                  <c:v>140.7</c:v>
                </c:pt>
                <c:pt idx="224">
                  <c:v>137</c:v>
                </c:pt>
                <c:pt idx="225">
                  <c:v>140</c:v>
                </c:pt>
                <c:pt idx="226">
                  <c:v>140.5</c:v>
                </c:pt>
                <c:pt idx="227">
                  <c:v>137.3</c:v>
                </c:pt>
                <c:pt idx="228">
                  <c:v>142</c:v>
                </c:pt>
                <c:pt idx="229">
                  <c:v>143.9</c:v>
                </c:pt>
                <c:pt idx="230">
                  <c:v>141.9</c:v>
                </c:pt>
                <c:pt idx="231">
                  <c:v>141.4</c:v>
                </c:pt>
                <c:pt idx="232">
                  <c:v>142.5</c:v>
                </c:pt>
                <c:pt idx="233">
                  <c:v>142.7</c:v>
                </c:pt>
                <c:pt idx="234">
                  <c:v>139.3</c:v>
                </c:pt>
                <c:pt idx="235">
                  <c:v>138.3</c:v>
                </c:pt>
                <c:pt idx="236">
                  <c:v>138.2</c:v>
                </c:pt>
                <c:pt idx="237">
                  <c:v>135.6</c:v>
                </c:pt>
                <c:pt idx="238">
                  <c:v>133.7</c:v>
                </c:pt>
                <c:pt idx="239">
                  <c:v>134.2</c:v>
                </c:pt>
                <c:pt idx="240">
                  <c:v>133.5</c:v>
                </c:pt>
              </c:numCache>
            </c:numRef>
          </c:val>
          <c:smooth val="0"/>
        </c:ser>
        <c:axId val="45908084"/>
        <c:axId val="10519573"/>
      </c:lineChart>
      <c:catAx>
        <c:axId val="45908084"/>
        <c:scaling>
          <c:orientation val="minMax"/>
        </c:scaling>
        <c:axPos val="b"/>
        <c:title>
          <c:tx>
            <c:rich>
              <a:bodyPr vert="horz" rot="0" anchor="ctr"/>
              <a:lstStyle/>
              <a:p>
                <a:pPr algn="ctr">
                  <a:defRPr/>
                </a:pPr>
                <a:r>
                  <a:rPr lang="en-US" cap="none" sz="900" b="0" i="0" u="none" baseline="0">
                    <a:solidFill>
                      <a:srgbClr val="000000"/>
                    </a:solidFill>
                  </a:rPr>
                  <a:t>（年）</a:t>
                </a:r>
              </a:p>
            </c:rich>
          </c:tx>
          <c:layout>
            <c:manualLayout>
              <c:xMode val="factor"/>
              <c:yMode val="factor"/>
              <c:x val="0.011"/>
              <c:y val="0.133"/>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0519573"/>
        <c:crossesAt val="50"/>
        <c:auto val="1"/>
        <c:lblOffset val="100"/>
        <c:tickLblSkip val="12"/>
        <c:tickMarkSkip val="12"/>
        <c:noMultiLvlLbl val="0"/>
      </c:catAx>
      <c:valAx>
        <c:axId val="10519573"/>
        <c:scaling>
          <c:orientation val="minMax"/>
          <c:max val="160"/>
          <c:min val="70"/>
        </c:scaling>
        <c:axPos val="l"/>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590808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CI</a:t>
            </a:r>
            <a:r>
              <a:rPr lang="en-US" cap="none" sz="1200" b="0" i="0" u="none" baseline="0">
                <a:solidFill>
                  <a:srgbClr val="000000"/>
                </a:solidFill>
              </a:rPr>
              <a:t>一致指数</a:t>
            </a:r>
          </a:p>
        </c:rich>
      </c:tx>
      <c:layout>
        <c:manualLayout>
          <c:xMode val="factor"/>
          <c:yMode val="factor"/>
          <c:x val="0"/>
          <c:y val="-0.0095"/>
        </c:manualLayout>
      </c:layout>
      <c:spPr>
        <a:noFill/>
        <a:ln w="3175">
          <a:noFill/>
        </a:ln>
      </c:spPr>
    </c:title>
    <c:plotArea>
      <c:layout>
        <c:manualLayout>
          <c:xMode val="edge"/>
          <c:yMode val="edge"/>
          <c:x val="0.01975"/>
          <c:y val="0.09925"/>
          <c:w val="0.93125"/>
          <c:h val="0.8775"/>
        </c:manualLayout>
      </c:layout>
      <c:barChart>
        <c:barDir val="col"/>
        <c:grouping val="clustered"/>
        <c:varyColors val="0"/>
        <c:ser>
          <c:idx val="1"/>
          <c:order val="1"/>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Sheet1!$L$170:$L$421</c:f>
              <c:numCache>
                <c:ptCount val="252"/>
                <c:pt idx="48">
                  <c:v>200</c:v>
                </c:pt>
                <c:pt idx="49">
                  <c:v>200</c:v>
                </c:pt>
                <c:pt idx="50">
                  <c:v>200</c:v>
                </c:pt>
                <c:pt idx="51">
                  <c:v>200</c:v>
                </c:pt>
                <c:pt idx="52">
                  <c:v>200</c:v>
                </c:pt>
                <c:pt idx="53">
                  <c:v>200</c:v>
                </c:pt>
                <c:pt idx="54">
                  <c:v>200</c:v>
                </c:pt>
                <c:pt idx="55">
                  <c:v>200</c:v>
                </c:pt>
                <c:pt idx="56">
                  <c:v>200</c:v>
                </c:pt>
                <c:pt idx="57">
                  <c:v>200</c:v>
                </c:pt>
                <c:pt idx="58">
                  <c:v>200</c:v>
                </c:pt>
                <c:pt idx="59">
                  <c:v>200</c:v>
                </c:pt>
                <c:pt idx="60">
                  <c:v>200</c:v>
                </c:pt>
                <c:pt idx="61">
                  <c:v>200</c:v>
                </c:pt>
                <c:pt idx="62">
                  <c:v>200</c:v>
                </c:pt>
                <c:pt idx="130">
                  <c:v>200</c:v>
                </c:pt>
                <c:pt idx="131">
                  <c:v>200</c:v>
                </c:pt>
                <c:pt idx="132">
                  <c:v>200</c:v>
                </c:pt>
                <c:pt idx="133">
                  <c:v>200</c:v>
                </c:pt>
                <c:pt idx="134">
                  <c:v>200</c:v>
                </c:pt>
                <c:pt idx="135">
                  <c:v>200</c:v>
                </c:pt>
                <c:pt idx="136">
                  <c:v>200</c:v>
                </c:pt>
                <c:pt idx="137">
                  <c:v>200</c:v>
                </c:pt>
                <c:pt idx="138">
                  <c:v>200</c:v>
                </c:pt>
                <c:pt idx="139">
                  <c:v>200</c:v>
                </c:pt>
                <c:pt idx="140">
                  <c:v>200</c:v>
                </c:pt>
                <c:pt idx="141">
                  <c:v>200</c:v>
                </c:pt>
                <c:pt idx="142">
                  <c:v>200</c:v>
                </c:pt>
                <c:pt idx="143">
                  <c:v>200</c:v>
                </c:pt>
                <c:pt idx="144">
                  <c:v>200</c:v>
                </c:pt>
                <c:pt idx="145">
                  <c:v>200</c:v>
                </c:pt>
                <c:pt idx="146">
                  <c:v>200</c:v>
                </c:pt>
                <c:pt idx="147">
                  <c:v>200</c:v>
                </c:pt>
                <c:pt idx="178">
                  <c:v>200</c:v>
                </c:pt>
                <c:pt idx="179">
                  <c:v>200</c:v>
                </c:pt>
                <c:pt idx="180">
                  <c:v>200</c:v>
                </c:pt>
                <c:pt idx="181">
                  <c:v>200</c:v>
                </c:pt>
                <c:pt idx="182">
                  <c:v>200</c:v>
                </c:pt>
                <c:pt idx="183">
                  <c:v>200</c:v>
                </c:pt>
                <c:pt idx="184">
                  <c:v>200</c:v>
                </c:pt>
                <c:pt idx="185">
                  <c:v>200</c:v>
                </c:pt>
                <c:pt idx="186">
                  <c:v>200</c:v>
                </c:pt>
                <c:pt idx="187">
                  <c:v>200</c:v>
                </c:pt>
                <c:pt idx="188">
                  <c:v>200</c:v>
                </c:pt>
                <c:pt idx="189">
                  <c:v>200</c:v>
                </c:pt>
                <c:pt idx="190">
                  <c:v>200</c:v>
                </c:pt>
                <c:pt idx="191">
                  <c:v>200</c:v>
                </c:pt>
                <c:pt idx="192">
                  <c:v>200</c:v>
                </c:pt>
                <c:pt idx="193">
                  <c:v>200</c:v>
                </c:pt>
                <c:pt idx="194">
                  <c:v>200</c:v>
                </c:pt>
                <c:pt idx="195">
                  <c:v>200</c:v>
                </c:pt>
                <c:pt idx="196">
                  <c:v>200</c:v>
                </c:pt>
              </c:numCache>
            </c:numRef>
          </c:val>
        </c:ser>
        <c:gapWidth val="0"/>
        <c:axId val="27567294"/>
        <c:axId val="46779055"/>
      </c:barChart>
      <c:lineChart>
        <c:grouping val="standard"/>
        <c:varyColors val="0"/>
        <c:ser>
          <c:idx val="0"/>
          <c:order val="0"/>
          <c:tx>
            <c:v>一致</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Sheet1!$A$170:$A$421</c:f>
              <c:numCache>
                <c:ptCount val="252"/>
                <c:pt idx="0">
                  <c:v>2004</c:v>
                </c:pt>
                <c:pt idx="12">
                  <c:v>2005</c:v>
                </c:pt>
                <c:pt idx="24">
                  <c:v>2006</c:v>
                </c:pt>
                <c:pt idx="36">
                  <c:v>2007</c:v>
                </c:pt>
                <c:pt idx="48">
                  <c:v>2008</c:v>
                </c:pt>
                <c:pt idx="60">
                  <c:v>2009</c:v>
                </c:pt>
                <c:pt idx="72">
                  <c:v>2010</c:v>
                </c:pt>
                <c:pt idx="84">
                  <c:v>2011</c:v>
                </c:pt>
                <c:pt idx="96">
                  <c:v>2012</c:v>
                </c:pt>
                <c:pt idx="108">
                  <c:v>2013</c:v>
                </c:pt>
                <c:pt idx="120">
                  <c:v>2014</c:v>
                </c:pt>
                <c:pt idx="132">
                  <c:v>2015</c:v>
                </c:pt>
                <c:pt idx="144">
                  <c:v>2016</c:v>
                </c:pt>
                <c:pt idx="156">
                  <c:v>2017</c:v>
                </c:pt>
                <c:pt idx="168">
                  <c:v>2018</c:v>
                </c:pt>
                <c:pt idx="180">
                  <c:v>2019</c:v>
                </c:pt>
                <c:pt idx="192">
                  <c:v>2020</c:v>
                </c:pt>
                <c:pt idx="204">
                  <c:v>2021</c:v>
                </c:pt>
                <c:pt idx="216">
                  <c:v>2022</c:v>
                </c:pt>
                <c:pt idx="228">
                  <c:v>2023</c:v>
                </c:pt>
                <c:pt idx="240">
                  <c:v>2024</c:v>
                </c:pt>
              </c:numCache>
            </c:numRef>
          </c:cat>
          <c:val>
            <c:numRef>
              <c:f>Sheet1!$D$170:$D$421</c:f>
              <c:numCache>
                <c:ptCount val="252"/>
                <c:pt idx="0">
                  <c:v>113.2</c:v>
                </c:pt>
                <c:pt idx="1">
                  <c:v>114.3</c:v>
                </c:pt>
                <c:pt idx="2">
                  <c:v>115.6</c:v>
                </c:pt>
                <c:pt idx="3">
                  <c:v>115.4</c:v>
                </c:pt>
                <c:pt idx="4">
                  <c:v>116</c:v>
                </c:pt>
                <c:pt idx="5">
                  <c:v>117.8</c:v>
                </c:pt>
                <c:pt idx="6">
                  <c:v>117.8</c:v>
                </c:pt>
                <c:pt idx="7">
                  <c:v>116.9</c:v>
                </c:pt>
                <c:pt idx="8">
                  <c:v>117.7</c:v>
                </c:pt>
                <c:pt idx="9">
                  <c:v>118</c:v>
                </c:pt>
                <c:pt idx="10">
                  <c:v>119.4</c:v>
                </c:pt>
                <c:pt idx="11">
                  <c:v>118.2</c:v>
                </c:pt>
                <c:pt idx="12">
                  <c:v>121.9</c:v>
                </c:pt>
                <c:pt idx="13">
                  <c:v>119.9</c:v>
                </c:pt>
                <c:pt idx="14">
                  <c:v>121.7</c:v>
                </c:pt>
                <c:pt idx="15">
                  <c:v>123.1</c:v>
                </c:pt>
                <c:pt idx="16">
                  <c:v>121.1</c:v>
                </c:pt>
                <c:pt idx="17">
                  <c:v>122.9</c:v>
                </c:pt>
                <c:pt idx="18">
                  <c:v>123.2</c:v>
                </c:pt>
                <c:pt idx="19">
                  <c:v>124</c:v>
                </c:pt>
                <c:pt idx="20">
                  <c:v>123.7</c:v>
                </c:pt>
                <c:pt idx="21">
                  <c:v>125</c:v>
                </c:pt>
                <c:pt idx="22">
                  <c:v>126</c:v>
                </c:pt>
                <c:pt idx="23">
                  <c:v>125.7</c:v>
                </c:pt>
                <c:pt idx="24">
                  <c:v>126.5</c:v>
                </c:pt>
                <c:pt idx="25">
                  <c:v>125.8</c:v>
                </c:pt>
                <c:pt idx="26">
                  <c:v>126.4</c:v>
                </c:pt>
                <c:pt idx="27">
                  <c:v>129.1</c:v>
                </c:pt>
                <c:pt idx="28">
                  <c:v>128.1</c:v>
                </c:pt>
                <c:pt idx="29">
                  <c:v>128.2</c:v>
                </c:pt>
                <c:pt idx="30">
                  <c:v>128.8</c:v>
                </c:pt>
                <c:pt idx="31">
                  <c:v>130.6</c:v>
                </c:pt>
                <c:pt idx="32">
                  <c:v>131.3</c:v>
                </c:pt>
                <c:pt idx="33">
                  <c:v>130.8</c:v>
                </c:pt>
                <c:pt idx="34">
                  <c:v>131.6</c:v>
                </c:pt>
                <c:pt idx="35">
                  <c:v>133.4</c:v>
                </c:pt>
                <c:pt idx="36">
                  <c:v>131.9</c:v>
                </c:pt>
                <c:pt idx="37">
                  <c:v>132.8</c:v>
                </c:pt>
                <c:pt idx="38">
                  <c:v>129.7</c:v>
                </c:pt>
                <c:pt idx="39">
                  <c:v>130.8</c:v>
                </c:pt>
                <c:pt idx="40">
                  <c:v>132.2</c:v>
                </c:pt>
                <c:pt idx="41">
                  <c:v>132.1</c:v>
                </c:pt>
                <c:pt idx="42">
                  <c:v>130.2</c:v>
                </c:pt>
                <c:pt idx="43">
                  <c:v>130.5</c:v>
                </c:pt>
                <c:pt idx="44">
                  <c:v>127</c:v>
                </c:pt>
                <c:pt idx="45">
                  <c:v>127.7</c:v>
                </c:pt>
                <c:pt idx="46">
                  <c:v>124.5</c:v>
                </c:pt>
                <c:pt idx="47">
                  <c:v>125.8</c:v>
                </c:pt>
                <c:pt idx="48">
                  <c:v>119.9</c:v>
                </c:pt>
                <c:pt idx="49">
                  <c:v>123.1</c:v>
                </c:pt>
                <c:pt idx="50">
                  <c:v>120.5</c:v>
                </c:pt>
                <c:pt idx="51">
                  <c:v>120.8</c:v>
                </c:pt>
                <c:pt idx="52">
                  <c:v>121</c:v>
                </c:pt>
                <c:pt idx="53">
                  <c:v>118.8</c:v>
                </c:pt>
                <c:pt idx="54">
                  <c:v>117.6</c:v>
                </c:pt>
                <c:pt idx="55">
                  <c:v>116</c:v>
                </c:pt>
                <c:pt idx="56">
                  <c:v>115.1</c:v>
                </c:pt>
                <c:pt idx="57">
                  <c:v>112.3</c:v>
                </c:pt>
                <c:pt idx="58">
                  <c:v>106.7</c:v>
                </c:pt>
                <c:pt idx="59">
                  <c:v>101.5</c:v>
                </c:pt>
                <c:pt idx="60">
                  <c:v>93.7</c:v>
                </c:pt>
                <c:pt idx="61">
                  <c:v>88.2</c:v>
                </c:pt>
                <c:pt idx="62">
                  <c:v>86.2</c:v>
                </c:pt>
                <c:pt idx="63">
                  <c:v>87.3</c:v>
                </c:pt>
                <c:pt idx="64">
                  <c:v>86.7</c:v>
                </c:pt>
                <c:pt idx="65">
                  <c:v>85.7</c:v>
                </c:pt>
                <c:pt idx="66">
                  <c:v>87.8</c:v>
                </c:pt>
                <c:pt idx="67">
                  <c:v>88.7</c:v>
                </c:pt>
                <c:pt idx="68">
                  <c:v>91.5</c:v>
                </c:pt>
                <c:pt idx="69">
                  <c:v>91.9</c:v>
                </c:pt>
                <c:pt idx="70">
                  <c:v>93.6</c:v>
                </c:pt>
                <c:pt idx="71">
                  <c:v>94.2</c:v>
                </c:pt>
                <c:pt idx="72">
                  <c:v>95.9</c:v>
                </c:pt>
                <c:pt idx="73">
                  <c:v>97</c:v>
                </c:pt>
                <c:pt idx="74">
                  <c:v>97.8</c:v>
                </c:pt>
                <c:pt idx="75">
                  <c:v>98.5</c:v>
                </c:pt>
                <c:pt idx="76">
                  <c:v>100.9</c:v>
                </c:pt>
                <c:pt idx="77">
                  <c:v>100.8</c:v>
                </c:pt>
                <c:pt idx="78">
                  <c:v>102.1</c:v>
                </c:pt>
                <c:pt idx="79">
                  <c:v>103.4</c:v>
                </c:pt>
                <c:pt idx="80">
                  <c:v>102.2</c:v>
                </c:pt>
                <c:pt idx="81">
                  <c:v>102.7</c:v>
                </c:pt>
                <c:pt idx="82">
                  <c:v>105.2</c:v>
                </c:pt>
                <c:pt idx="83">
                  <c:v>105</c:v>
                </c:pt>
                <c:pt idx="84">
                  <c:v>107.7</c:v>
                </c:pt>
                <c:pt idx="85">
                  <c:v>110</c:v>
                </c:pt>
                <c:pt idx="86">
                  <c:v>110.6</c:v>
                </c:pt>
                <c:pt idx="87">
                  <c:v>110.8</c:v>
                </c:pt>
                <c:pt idx="88">
                  <c:v>108.1</c:v>
                </c:pt>
                <c:pt idx="89">
                  <c:v>111.3</c:v>
                </c:pt>
                <c:pt idx="90">
                  <c:v>112.8</c:v>
                </c:pt>
                <c:pt idx="91">
                  <c:v>113.9</c:v>
                </c:pt>
                <c:pt idx="92">
                  <c:v>111.2</c:v>
                </c:pt>
                <c:pt idx="93">
                  <c:v>114.2</c:v>
                </c:pt>
                <c:pt idx="94">
                  <c:v>113.9</c:v>
                </c:pt>
                <c:pt idx="95">
                  <c:v>115.2</c:v>
                </c:pt>
                <c:pt idx="96">
                  <c:v>113.6</c:v>
                </c:pt>
                <c:pt idx="97">
                  <c:v>113</c:v>
                </c:pt>
                <c:pt idx="98">
                  <c:v>114.3</c:v>
                </c:pt>
                <c:pt idx="99">
                  <c:v>114.4</c:v>
                </c:pt>
                <c:pt idx="100">
                  <c:v>115.1</c:v>
                </c:pt>
                <c:pt idx="101">
                  <c:v>114.9</c:v>
                </c:pt>
                <c:pt idx="102">
                  <c:v>113.1</c:v>
                </c:pt>
                <c:pt idx="103">
                  <c:v>114.2</c:v>
                </c:pt>
                <c:pt idx="104">
                  <c:v>116.3</c:v>
                </c:pt>
                <c:pt idx="105">
                  <c:v>118.4</c:v>
                </c:pt>
                <c:pt idx="106">
                  <c:v>118.4</c:v>
                </c:pt>
                <c:pt idx="107">
                  <c:v>118.2</c:v>
                </c:pt>
                <c:pt idx="108">
                  <c:v>118.4</c:v>
                </c:pt>
                <c:pt idx="109">
                  <c:v>121.3</c:v>
                </c:pt>
                <c:pt idx="110">
                  <c:v>122.6</c:v>
                </c:pt>
                <c:pt idx="111">
                  <c:v>125.3</c:v>
                </c:pt>
                <c:pt idx="112">
                  <c:v>125.7</c:v>
                </c:pt>
                <c:pt idx="113">
                  <c:v>125.7</c:v>
                </c:pt>
                <c:pt idx="114">
                  <c:v>127.8</c:v>
                </c:pt>
                <c:pt idx="115">
                  <c:v>127.8</c:v>
                </c:pt>
                <c:pt idx="116">
                  <c:v>127.9</c:v>
                </c:pt>
                <c:pt idx="117">
                  <c:v>129.5</c:v>
                </c:pt>
                <c:pt idx="118">
                  <c:v>130.3</c:v>
                </c:pt>
                <c:pt idx="119">
                  <c:v>132</c:v>
                </c:pt>
                <c:pt idx="120">
                  <c:v>136.9</c:v>
                </c:pt>
                <c:pt idx="121">
                  <c:v>134.4</c:v>
                </c:pt>
                <c:pt idx="122">
                  <c:v>137.1</c:v>
                </c:pt>
                <c:pt idx="123">
                  <c:v>133.1</c:v>
                </c:pt>
                <c:pt idx="124">
                  <c:v>135.3</c:v>
                </c:pt>
                <c:pt idx="125">
                  <c:v>134.4</c:v>
                </c:pt>
                <c:pt idx="126">
                  <c:v>133.1</c:v>
                </c:pt>
                <c:pt idx="127">
                  <c:v>131.9</c:v>
                </c:pt>
                <c:pt idx="128">
                  <c:v>136.3</c:v>
                </c:pt>
                <c:pt idx="129">
                  <c:v>133.8</c:v>
                </c:pt>
                <c:pt idx="130">
                  <c:v>133.4</c:v>
                </c:pt>
                <c:pt idx="131">
                  <c:v>131.8</c:v>
                </c:pt>
                <c:pt idx="132">
                  <c:v>134.4</c:v>
                </c:pt>
                <c:pt idx="133">
                  <c:v>134.6</c:v>
                </c:pt>
                <c:pt idx="134">
                  <c:v>128.3</c:v>
                </c:pt>
                <c:pt idx="135">
                  <c:v>130</c:v>
                </c:pt>
                <c:pt idx="136">
                  <c:v>129.8</c:v>
                </c:pt>
                <c:pt idx="137">
                  <c:v>129.2</c:v>
                </c:pt>
                <c:pt idx="138">
                  <c:v>131.5</c:v>
                </c:pt>
                <c:pt idx="139">
                  <c:v>129.9</c:v>
                </c:pt>
                <c:pt idx="140">
                  <c:v>129.6</c:v>
                </c:pt>
                <c:pt idx="141">
                  <c:v>130.6</c:v>
                </c:pt>
                <c:pt idx="142">
                  <c:v>128.9</c:v>
                </c:pt>
                <c:pt idx="143">
                  <c:v>126</c:v>
                </c:pt>
                <c:pt idx="144">
                  <c:v>128.2</c:v>
                </c:pt>
                <c:pt idx="145">
                  <c:v>129.4</c:v>
                </c:pt>
                <c:pt idx="146">
                  <c:v>128.9</c:v>
                </c:pt>
                <c:pt idx="147">
                  <c:v>130.7</c:v>
                </c:pt>
                <c:pt idx="148">
                  <c:v>127.6</c:v>
                </c:pt>
                <c:pt idx="149">
                  <c:v>127.8</c:v>
                </c:pt>
                <c:pt idx="150">
                  <c:v>128.4</c:v>
                </c:pt>
                <c:pt idx="151">
                  <c:v>129</c:v>
                </c:pt>
                <c:pt idx="152">
                  <c:v>128.4</c:v>
                </c:pt>
                <c:pt idx="153">
                  <c:v>127.8</c:v>
                </c:pt>
                <c:pt idx="154">
                  <c:v>130.8</c:v>
                </c:pt>
                <c:pt idx="155">
                  <c:v>132.7</c:v>
                </c:pt>
                <c:pt idx="156">
                  <c:v>131.6</c:v>
                </c:pt>
                <c:pt idx="157">
                  <c:v>131.1</c:v>
                </c:pt>
                <c:pt idx="158">
                  <c:v>132.3</c:v>
                </c:pt>
                <c:pt idx="159">
                  <c:v>134.6</c:v>
                </c:pt>
                <c:pt idx="160">
                  <c:v>133.4</c:v>
                </c:pt>
                <c:pt idx="161">
                  <c:v>136.4</c:v>
                </c:pt>
                <c:pt idx="162">
                  <c:v>135.8</c:v>
                </c:pt>
                <c:pt idx="163">
                  <c:v>135.2</c:v>
                </c:pt>
                <c:pt idx="164">
                  <c:v>136.2</c:v>
                </c:pt>
                <c:pt idx="165">
                  <c:v>135.1</c:v>
                </c:pt>
                <c:pt idx="166">
                  <c:v>135.4</c:v>
                </c:pt>
                <c:pt idx="167">
                  <c:v>138.5</c:v>
                </c:pt>
                <c:pt idx="168">
                  <c:v>135.1</c:v>
                </c:pt>
                <c:pt idx="169">
                  <c:v>136.3</c:v>
                </c:pt>
                <c:pt idx="170">
                  <c:v>135.7</c:v>
                </c:pt>
                <c:pt idx="171">
                  <c:v>135.4</c:v>
                </c:pt>
                <c:pt idx="172">
                  <c:v>136.2</c:v>
                </c:pt>
                <c:pt idx="173">
                  <c:v>134.9</c:v>
                </c:pt>
                <c:pt idx="174">
                  <c:v>132.8</c:v>
                </c:pt>
                <c:pt idx="175">
                  <c:v>134.9</c:v>
                </c:pt>
                <c:pt idx="176">
                  <c:v>129.5</c:v>
                </c:pt>
                <c:pt idx="177">
                  <c:v>136.5</c:v>
                </c:pt>
                <c:pt idx="178">
                  <c:v>137.6</c:v>
                </c:pt>
                <c:pt idx="179">
                  <c:v>133.7</c:v>
                </c:pt>
                <c:pt idx="180">
                  <c:v>132.7</c:v>
                </c:pt>
                <c:pt idx="181">
                  <c:v>131.7</c:v>
                </c:pt>
                <c:pt idx="182">
                  <c:v>130.4</c:v>
                </c:pt>
                <c:pt idx="183">
                  <c:v>129.3</c:v>
                </c:pt>
                <c:pt idx="184">
                  <c:v>131.4</c:v>
                </c:pt>
                <c:pt idx="185">
                  <c:v>129.6</c:v>
                </c:pt>
                <c:pt idx="186">
                  <c:v>128.9</c:v>
                </c:pt>
                <c:pt idx="187">
                  <c:v>128.5</c:v>
                </c:pt>
                <c:pt idx="188">
                  <c:v>129.3</c:v>
                </c:pt>
                <c:pt idx="189">
                  <c:v>124.6</c:v>
                </c:pt>
                <c:pt idx="190">
                  <c:v>122.9</c:v>
                </c:pt>
                <c:pt idx="191">
                  <c:v>125.4</c:v>
                </c:pt>
                <c:pt idx="192">
                  <c:v>121.5</c:v>
                </c:pt>
                <c:pt idx="193">
                  <c:v>118.9</c:v>
                </c:pt>
                <c:pt idx="194">
                  <c:v>113.6</c:v>
                </c:pt>
                <c:pt idx="195">
                  <c:v>99.4</c:v>
                </c:pt>
                <c:pt idx="196">
                  <c:v>92.2</c:v>
                </c:pt>
                <c:pt idx="197">
                  <c:v>90.8</c:v>
                </c:pt>
                <c:pt idx="198">
                  <c:v>92.8</c:v>
                </c:pt>
                <c:pt idx="199">
                  <c:v>91.6</c:v>
                </c:pt>
                <c:pt idx="200">
                  <c:v>93.3</c:v>
                </c:pt>
                <c:pt idx="201">
                  <c:v>97</c:v>
                </c:pt>
                <c:pt idx="202">
                  <c:v>93.9</c:v>
                </c:pt>
                <c:pt idx="203">
                  <c:v>95</c:v>
                </c:pt>
                <c:pt idx="204">
                  <c:v>97.8</c:v>
                </c:pt>
                <c:pt idx="205">
                  <c:v>98</c:v>
                </c:pt>
                <c:pt idx="206">
                  <c:v>100.2</c:v>
                </c:pt>
                <c:pt idx="207">
                  <c:v>102.7</c:v>
                </c:pt>
                <c:pt idx="208">
                  <c:v>101.9</c:v>
                </c:pt>
                <c:pt idx="209">
                  <c:v>106</c:v>
                </c:pt>
                <c:pt idx="210">
                  <c:v>105.6</c:v>
                </c:pt>
                <c:pt idx="211">
                  <c:v>103.4</c:v>
                </c:pt>
                <c:pt idx="212">
                  <c:v>104.6</c:v>
                </c:pt>
                <c:pt idx="213">
                  <c:v>105.7</c:v>
                </c:pt>
                <c:pt idx="214">
                  <c:v>109.7</c:v>
                </c:pt>
                <c:pt idx="215">
                  <c:v>109.4</c:v>
                </c:pt>
                <c:pt idx="216">
                  <c:v>110.9</c:v>
                </c:pt>
                <c:pt idx="217">
                  <c:v>109.1</c:v>
                </c:pt>
                <c:pt idx="218">
                  <c:v>111.3</c:v>
                </c:pt>
                <c:pt idx="219">
                  <c:v>112.6</c:v>
                </c:pt>
                <c:pt idx="220">
                  <c:v>114.5</c:v>
                </c:pt>
                <c:pt idx="221">
                  <c:v>117.7</c:v>
                </c:pt>
                <c:pt idx="222">
                  <c:v>117.9</c:v>
                </c:pt>
                <c:pt idx="223">
                  <c:v>119.4</c:v>
                </c:pt>
                <c:pt idx="224">
                  <c:v>117.8</c:v>
                </c:pt>
                <c:pt idx="225">
                  <c:v>118.7</c:v>
                </c:pt>
                <c:pt idx="226">
                  <c:v>118.2</c:v>
                </c:pt>
                <c:pt idx="227">
                  <c:v>118.2</c:v>
                </c:pt>
                <c:pt idx="228">
                  <c:v>118.5</c:v>
                </c:pt>
                <c:pt idx="229">
                  <c:v>116.7</c:v>
                </c:pt>
                <c:pt idx="230">
                  <c:v>115.7</c:v>
                </c:pt>
                <c:pt idx="231">
                  <c:v>115.5</c:v>
                </c:pt>
                <c:pt idx="232">
                  <c:v>113.7</c:v>
                </c:pt>
                <c:pt idx="233">
                  <c:v>112.3</c:v>
                </c:pt>
                <c:pt idx="234">
                  <c:v>114.6</c:v>
                </c:pt>
                <c:pt idx="235">
                  <c:v>113.8</c:v>
                </c:pt>
                <c:pt idx="236">
                  <c:v>115.1</c:v>
                </c:pt>
                <c:pt idx="237">
                  <c:v>111</c:v>
                </c:pt>
                <c:pt idx="238">
                  <c:v>111.7</c:v>
                </c:pt>
                <c:pt idx="239">
                  <c:v>113</c:v>
                </c:pt>
                <c:pt idx="240">
                  <c:v>110.2</c:v>
                </c:pt>
              </c:numCache>
            </c:numRef>
          </c:val>
          <c:smooth val="0"/>
        </c:ser>
        <c:axId val="27567294"/>
        <c:axId val="46779055"/>
      </c:lineChart>
      <c:catAx>
        <c:axId val="27567294"/>
        <c:scaling>
          <c:orientation val="minMax"/>
        </c:scaling>
        <c:axPos val="b"/>
        <c:title>
          <c:tx>
            <c:rich>
              <a:bodyPr vert="horz" rot="0" anchor="ctr"/>
              <a:lstStyle/>
              <a:p>
                <a:pPr algn="ctr">
                  <a:defRPr/>
                </a:pPr>
                <a:r>
                  <a:rPr lang="en-US" cap="none" sz="900" b="0" i="0" u="none" baseline="0">
                    <a:solidFill>
                      <a:srgbClr val="000000"/>
                    </a:solidFill>
                  </a:rPr>
                  <a:t>（年）</a:t>
                </a:r>
              </a:p>
            </c:rich>
          </c:tx>
          <c:layout>
            <c:manualLayout>
              <c:xMode val="factor"/>
              <c:yMode val="factor"/>
              <c:x val="0.011"/>
              <c:y val="0.133"/>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779055"/>
        <c:crossesAt val="50"/>
        <c:auto val="1"/>
        <c:lblOffset val="100"/>
        <c:tickLblSkip val="12"/>
        <c:tickMarkSkip val="12"/>
        <c:noMultiLvlLbl val="0"/>
      </c:catAx>
      <c:valAx>
        <c:axId val="46779055"/>
        <c:scaling>
          <c:orientation val="minMax"/>
          <c:max val="150"/>
          <c:min val="80"/>
        </c:scaling>
        <c:axPos val="l"/>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7567294"/>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CI</a:t>
            </a:r>
            <a:r>
              <a:rPr lang="en-US" cap="none" sz="1200" b="0" i="0" u="none" baseline="0">
                <a:solidFill>
                  <a:srgbClr val="000000"/>
                </a:solidFill>
              </a:rPr>
              <a:t>遅行指数</a:t>
            </a:r>
          </a:p>
        </c:rich>
      </c:tx>
      <c:layout>
        <c:manualLayout>
          <c:xMode val="factor"/>
          <c:yMode val="factor"/>
          <c:x val="-0.001"/>
          <c:y val="-0.00975"/>
        </c:manualLayout>
      </c:layout>
      <c:spPr>
        <a:noFill/>
        <a:ln w="3175">
          <a:noFill/>
        </a:ln>
      </c:spPr>
    </c:title>
    <c:plotArea>
      <c:layout>
        <c:manualLayout>
          <c:xMode val="edge"/>
          <c:yMode val="edge"/>
          <c:x val="0.02"/>
          <c:y val="0.098"/>
          <c:w val="0.93075"/>
          <c:h val="0.87875"/>
        </c:manualLayout>
      </c:layout>
      <c:barChart>
        <c:barDir val="col"/>
        <c:grouping val="clustered"/>
        <c:varyColors val="0"/>
        <c:ser>
          <c:idx val="1"/>
          <c:order val="1"/>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Sheet1!$L$170:$L$421</c:f>
              <c:numCache>
                <c:ptCount val="252"/>
                <c:pt idx="48">
                  <c:v>200</c:v>
                </c:pt>
                <c:pt idx="49">
                  <c:v>200</c:v>
                </c:pt>
                <c:pt idx="50">
                  <c:v>200</c:v>
                </c:pt>
                <c:pt idx="51">
                  <c:v>200</c:v>
                </c:pt>
                <c:pt idx="52">
                  <c:v>200</c:v>
                </c:pt>
                <c:pt idx="53">
                  <c:v>200</c:v>
                </c:pt>
                <c:pt idx="54">
                  <c:v>200</c:v>
                </c:pt>
                <c:pt idx="55">
                  <c:v>200</c:v>
                </c:pt>
                <c:pt idx="56">
                  <c:v>200</c:v>
                </c:pt>
                <c:pt idx="57">
                  <c:v>200</c:v>
                </c:pt>
                <c:pt idx="58">
                  <c:v>200</c:v>
                </c:pt>
                <c:pt idx="59">
                  <c:v>200</c:v>
                </c:pt>
                <c:pt idx="60">
                  <c:v>200</c:v>
                </c:pt>
                <c:pt idx="61">
                  <c:v>200</c:v>
                </c:pt>
                <c:pt idx="62">
                  <c:v>200</c:v>
                </c:pt>
                <c:pt idx="130">
                  <c:v>200</c:v>
                </c:pt>
                <c:pt idx="131">
                  <c:v>200</c:v>
                </c:pt>
                <c:pt idx="132">
                  <c:v>200</c:v>
                </c:pt>
                <c:pt idx="133">
                  <c:v>200</c:v>
                </c:pt>
                <c:pt idx="134">
                  <c:v>200</c:v>
                </c:pt>
                <c:pt idx="135">
                  <c:v>200</c:v>
                </c:pt>
                <c:pt idx="136">
                  <c:v>200</c:v>
                </c:pt>
                <c:pt idx="137">
                  <c:v>200</c:v>
                </c:pt>
                <c:pt idx="138">
                  <c:v>200</c:v>
                </c:pt>
                <c:pt idx="139">
                  <c:v>200</c:v>
                </c:pt>
                <c:pt idx="140">
                  <c:v>200</c:v>
                </c:pt>
                <c:pt idx="141">
                  <c:v>200</c:v>
                </c:pt>
                <c:pt idx="142">
                  <c:v>200</c:v>
                </c:pt>
                <c:pt idx="143">
                  <c:v>200</c:v>
                </c:pt>
                <c:pt idx="144">
                  <c:v>200</c:v>
                </c:pt>
                <c:pt idx="145">
                  <c:v>200</c:v>
                </c:pt>
                <c:pt idx="146">
                  <c:v>200</c:v>
                </c:pt>
                <c:pt idx="147">
                  <c:v>200</c:v>
                </c:pt>
                <c:pt idx="178">
                  <c:v>200</c:v>
                </c:pt>
                <c:pt idx="179">
                  <c:v>200</c:v>
                </c:pt>
                <c:pt idx="180">
                  <c:v>200</c:v>
                </c:pt>
                <c:pt idx="181">
                  <c:v>200</c:v>
                </c:pt>
                <c:pt idx="182">
                  <c:v>200</c:v>
                </c:pt>
                <c:pt idx="183">
                  <c:v>200</c:v>
                </c:pt>
                <c:pt idx="184">
                  <c:v>200</c:v>
                </c:pt>
                <c:pt idx="185">
                  <c:v>200</c:v>
                </c:pt>
                <c:pt idx="186">
                  <c:v>200</c:v>
                </c:pt>
                <c:pt idx="187">
                  <c:v>200</c:v>
                </c:pt>
                <c:pt idx="188">
                  <c:v>200</c:v>
                </c:pt>
                <c:pt idx="189">
                  <c:v>200</c:v>
                </c:pt>
                <c:pt idx="190">
                  <c:v>200</c:v>
                </c:pt>
                <c:pt idx="191">
                  <c:v>200</c:v>
                </c:pt>
                <c:pt idx="192">
                  <c:v>200</c:v>
                </c:pt>
                <c:pt idx="193">
                  <c:v>200</c:v>
                </c:pt>
                <c:pt idx="194">
                  <c:v>200</c:v>
                </c:pt>
                <c:pt idx="195">
                  <c:v>200</c:v>
                </c:pt>
                <c:pt idx="196">
                  <c:v>200</c:v>
                </c:pt>
              </c:numCache>
            </c:numRef>
          </c:val>
        </c:ser>
        <c:gapWidth val="0"/>
        <c:axId val="18358312"/>
        <c:axId val="31007081"/>
      </c:barChart>
      <c:lineChart>
        <c:grouping val="standard"/>
        <c:varyColors val="0"/>
        <c:ser>
          <c:idx val="0"/>
          <c:order val="0"/>
          <c:tx>
            <c:v>遅行</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Sheet1!$A$170:$A$421</c:f>
              <c:numCache>
                <c:ptCount val="252"/>
                <c:pt idx="0">
                  <c:v>2004</c:v>
                </c:pt>
                <c:pt idx="12">
                  <c:v>2005</c:v>
                </c:pt>
                <c:pt idx="24">
                  <c:v>2006</c:v>
                </c:pt>
                <c:pt idx="36">
                  <c:v>2007</c:v>
                </c:pt>
                <c:pt idx="48">
                  <c:v>2008</c:v>
                </c:pt>
                <c:pt idx="60">
                  <c:v>2009</c:v>
                </c:pt>
                <c:pt idx="72">
                  <c:v>2010</c:v>
                </c:pt>
                <c:pt idx="84">
                  <c:v>2011</c:v>
                </c:pt>
                <c:pt idx="96">
                  <c:v>2012</c:v>
                </c:pt>
                <c:pt idx="108">
                  <c:v>2013</c:v>
                </c:pt>
                <c:pt idx="120">
                  <c:v>2014</c:v>
                </c:pt>
                <c:pt idx="132">
                  <c:v>2015</c:v>
                </c:pt>
                <c:pt idx="144">
                  <c:v>2016</c:v>
                </c:pt>
                <c:pt idx="156">
                  <c:v>2017</c:v>
                </c:pt>
                <c:pt idx="168">
                  <c:v>2018</c:v>
                </c:pt>
                <c:pt idx="180">
                  <c:v>2019</c:v>
                </c:pt>
                <c:pt idx="192">
                  <c:v>2020</c:v>
                </c:pt>
                <c:pt idx="204">
                  <c:v>2021</c:v>
                </c:pt>
                <c:pt idx="216">
                  <c:v>2022</c:v>
                </c:pt>
                <c:pt idx="228">
                  <c:v>2023</c:v>
                </c:pt>
                <c:pt idx="240">
                  <c:v>2024</c:v>
                </c:pt>
              </c:numCache>
            </c:numRef>
          </c:cat>
          <c:val>
            <c:numRef>
              <c:f>Sheet1!$E$170:$E$421</c:f>
              <c:numCache>
                <c:ptCount val="252"/>
                <c:pt idx="0">
                  <c:v>110</c:v>
                </c:pt>
                <c:pt idx="1">
                  <c:v>113.1</c:v>
                </c:pt>
                <c:pt idx="2">
                  <c:v>110.8</c:v>
                </c:pt>
                <c:pt idx="3">
                  <c:v>109.3</c:v>
                </c:pt>
                <c:pt idx="4">
                  <c:v>111.1</c:v>
                </c:pt>
                <c:pt idx="5">
                  <c:v>110.5</c:v>
                </c:pt>
                <c:pt idx="6">
                  <c:v>109.5</c:v>
                </c:pt>
                <c:pt idx="7">
                  <c:v>110.6</c:v>
                </c:pt>
                <c:pt idx="8">
                  <c:v>109.6</c:v>
                </c:pt>
                <c:pt idx="9">
                  <c:v>109.3</c:v>
                </c:pt>
                <c:pt idx="10">
                  <c:v>107.2</c:v>
                </c:pt>
                <c:pt idx="11">
                  <c:v>108.5</c:v>
                </c:pt>
                <c:pt idx="12">
                  <c:v>109.5</c:v>
                </c:pt>
                <c:pt idx="13">
                  <c:v>109.8</c:v>
                </c:pt>
                <c:pt idx="14">
                  <c:v>112.6</c:v>
                </c:pt>
                <c:pt idx="15">
                  <c:v>111.3</c:v>
                </c:pt>
                <c:pt idx="16">
                  <c:v>110.9</c:v>
                </c:pt>
                <c:pt idx="17">
                  <c:v>109.7</c:v>
                </c:pt>
                <c:pt idx="18">
                  <c:v>110.8</c:v>
                </c:pt>
                <c:pt idx="19">
                  <c:v>111</c:v>
                </c:pt>
                <c:pt idx="20">
                  <c:v>111.4</c:v>
                </c:pt>
                <c:pt idx="21">
                  <c:v>111.9</c:v>
                </c:pt>
                <c:pt idx="22">
                  <c:v>113.3</c:v>
                </c:pt>
                <c:pt idx="23">
                  <c:v>112.9</c:v>
                </c:pt>
                <c:pt idx="24">
                  <c:v>111.3</c:v>
                </c:pt>
                <c:pt idx="25">
                  <c:v>109.9</c:v>
                </c:pt>
                <c:pt idx="26">
                  <c:v>110.3</c:v>
                </c:pt>
                <c:pt idx="27">
                  <c:v>112.9</c:v>
                </c:pt>
                <c:pt idx="28">
                  <c:v>115</c:v>
                </c:pt>
                <c:pt idx="29">
                  <c:v>117.3</c:v>
                </c:pt>
                <c:pt idx="30">
                  <c:v>118.7</c:v>
                </c:pt>
                <c:pt idx="31">
                  <c:v>116.1</c:v>
                </c:pt>
                <c:pt idx="32">
                  <c:v>120.6</c:v>
                </c:pt>
                <c:pt idx="33">
                  <c:v>117.8</c:v>
                </c:pt>
                <c:pt idx="34">
                  <c:v>118.6</c:v>
                </c:pt>
                <c:pt idx="35">
                  <c:v>120.3</c:v>
                </c:pt>
                <c:pt idx="36">
                  <c:v>119.9</c:v>
                </c:pt>
                <c:pt idx="37">
                  <c:v>121.3</c:v>
                </c:pt>
                <c:pt idx="38">
                  <c:v>122.5</c:v>
                </c:pt>
                <c:pt idx="39">
                  <c:v>125.3</c:v>
                </c:pt>
                <c:pt idx="40">
                  <c:v>125.2</c:v>
                </c:pt>
                <c:pt idx="41">
                  <c:v>125</c:v>
                </c:pt>
                <c:pt idx="42">
                  <c:v>123.6</c:v>
                </c:pt>
                <c:pt idx="43">
                  <c:v>128.2</c:v>
                </c:pt>
                <c:pt idx="44">
                  <c:v>125.5</c:v>
                </c:pt>
                <c:pt idx="45">
                  <c:v>126.4</c:v>
                </c:pt>
                <c:pt idx="46">
                  <c:v>128.6</c:v>
                </c:pt>
                <c:pt idx="47">
                  <c:v>128.6</c:v>
                </c:pt>
                <c:pt idx="48">
                  <c:v>132.9</c:v>
                </c:pt>
                <c:pt idx="49">
                  <c:v>134.4</c:v>
                </c:pt>
                <c:pt idx="50">
                  <c:v>135.1</c:v>
                </c:pt>
                <c:pt idx="51">
                  <c:v>132.8</c:v>
                </c:pt>
                <c:pt idx="52">
                  <c:v>130.4</c:v>
                </c:pt>
                <c:pt idx="53">
                  <c:v>135</c:v>
                </c:pt>
                <c:pt idx="54">
                  <c:v>132.9</c:v>
                </c:pt>
                <c:pt idx="55">
                  <c:v>130.4</c:v>
                </c:pt>
                <c:pt idx="56">
                  <c:v>127.3</c:v>
                </c:pt>
                <c:pt idx="57">
                  <c:v>128.4</c:v>
                </c:pt>
                <c:pt idx="58">
                  <c:v>126.5</c:v>
                </c:pt>
                <c:pt idx="59">
                  <c:v>119.6</c:v>
                </c:pt>
                <c:pt idx="60">
                  <c:v>118.2</c:v>
                </c:pt>
                <c:pt idx="61">
                  <c:v>112.1</c:v>
                </c:pt>
                <c:pt idx="62">
                  <c:v>109.8</c:v>
                </c:pt>
                <c:pt idx="63">
                  <c:v>105.4</c:v>
                </c:pt>
                <c:pt idx="64">
                  <c:v>98.6</c:v>
                </c:pt>
                <c:pt idx="65">
                  <c:v>95.8</c:v>
                </c:pt>
                <c:pt idx="66">
                  <c:v>92.6</c:v>
                </c:pt>
                <c:pt idx="67">
                  <c:v>91.8</c:v>
                </c:pt>
                <c:pt idx="68">
                  <c:v>88.4</c:v>
                </c:pt>
                <c:pt idx="69">
                  <c:v>88.1</c:v>
                </c:pt>
                <c:pt idx="70">
                  <c:v>86.2</c:v>
                </c:pt>
                <c:pt idx="71">
                  <c:v>87</c:v>
                </c:pt>
                <c:pt idx="72">
                  <c:v>87.2</c:v>
                </c:pt>
                <c:pt idx="73">
                  <c:v>86.3</c:v>
                </c:pt>
                <c:pt idx="74">
                  <c:v>84</c:v>
                </c:pt>
                <c:pt idx="75">
                  <c:v>80.6</c:v>
                </c:pt>
                <c:pt idx="76">
                  <c:v>82.9</c:v>
                </c:pt>
                <c:pt idx="77">
                  <c:v>82.6</c:v>
                </c:pt>
                <c:pt idx="78">
                  <c:v>83.4</c:v>
                </c:pt>
                <c:pt idx="79">
                  <c:v>82.5</c:v>
                </c:pt>
                <c:pt idx="80">
                  <c:v>83.5</c:v>
                </c:pt>
                <c:pt idx="81">
                  <c:v>85.6</c:v>
                </c:pt>
                <c:pt idx="82">
                  <c:v>86.9</c:v>
                </c:pt>
                <c:pt idx="83">
                  <c:v>88</c:v>
                </c:pt>
                <c:pt idx="84">
                  <c:v>90.2</c:v>
                </c:pt>
                <c:pt idx="85">
                  <c:v>93.8</c:v>
                </c:pt>
                <c:pt idx="86">
                  <c:v>94</c:v>
                </c:pt>
                <c:pt idx="87">
                  <c:v>96</c:v>
                </c:pt>
                <c:pt idx="88">
                  <c:v>98.1</c:v>
                </c:pt>
                <c:pt idx="89">
                  <c:v>97.7</c:v>
                </c:pt>
                <c:pt idx="90">
                  <c:v>97.3</c:v>
                </c:pt>
                <c:pt idx="91">
                  <c:v>101</c:v>
                </c:pt>
                <c:pt idx="92">
                  <c:v>101.8</c:v>
                </c:pt>
                <c:pt idx="93">
                  <c:v>101.1</c:v>
                </c:pt>
                <c:pt idx="94">
                  <c:v>102.7</c:v>
                </c:pt>
                <c:pt idx="95">
                  <c:v>104.3</c:v>
                </c:pt>
                <c:pt idx="96">
                  <c:v>104.9</c:v>
                </c:pt>
                <c:pt idx="97">
                  <c:v>103.8</c:v>
                </c:pt>
                <c:pt idx="98">
                  <c:v>105.1</c:v>
                </c:pt>
                <c:pt idx="99">
                  <c:v>104.7</c:v>
                </c:pt>
                <c:pt idx="100">
                  <c:v>102.8</c:v>
                </c:pt>
                <c:pt idx="101">
                  <c:v>106</c:v>
                </c:pt>
                <c:pt idx="102">
                  <c:v>107.3</c:v>
                </c:pt>
                <c:pt idx="103">
                  <c:v>107.5</c:v>
                </c:pt>
                <c:pt idx="104">
                  <c:v>108</c:v>
                </c:pt>
                <c:pt idx="105">
                  <c:v>106.9</c:v>
                </c:pt>
                <c:pt idx="106">
                  <c:v>105.2</c:v>
                </c:pt>
                <c:pt idx="107">
                  <c:v>104.5</c:v>
                </c:pt>
                <c:pt idx="108">
                  <c:v>103.3</c:v>
                </c:pt>
                <c:pt idx="109">
                  <c:v>102.6</c:v>
                </c:pt>
                <c:pt idx="110">
                  <c:v>104.6</c:v>
                </c:pt>
                <c:pt idx="111">
                  <c:v>106.5</c:v>
                </c:pt>
                <c:pt idx="112">
                  <c:v>108.3</c:v>
                </c:pt>
                <c:pt idx="113">
                  <c:v>106.1</c:v>
                </c:pt>
                <c:pt idx="114">
                  <c:v>110.1</c:v>
                </c:pt>
                <c:pt idx="115">
                  <c:v>111.1</c:v>
                </c:pt>
                <c:pt idx="116">
                  <c:v>111.9</c:v>
                </c:pt>
                <c:pt idx="117">
                  <c:v>114.6</c:v>
                </c:pt>
                <c:pt idx="118">
                  <c:v>116.6</c:v>
                </c:pt>
                <c:pt idx="119">
                  <c:v>117.2</c:v>
                </c:pt>
                <c:pt idx="120">
                  <c:v>118.4</c:v>
                </c:pt>
                <c:pt idx="121">
                  <c:v>120</c:v>
                </c:pt>
                <c:pt idx="122">
                  <c:v>119.5</c:v>
                </c:pt>
                <c:pt idx="123">
                  <c:v>122.5</c:v>
                </c:pt>
                <c:pt idx="124">
                  <c:v>123.4</c:v>
                </c:pt>
                <c:pt idx="125">
                  <c:v>123.5</c:v>
                </c:pt>
                <c:pt idx="126">
                  <c:v>124.2</c:v>
                </c:pt>
                <c:pt idx="127">
                  <c:v>123.1</c:v>
                </c:pt>
                <c:pt idx="128">
                  <c:v>124.4</c:v>
                </c:pt>
                <c:pt idx="129">
                  <c:v>125.3</c:v>
                </c:pt>
                <c:pt idx="130">
                  <c:v>124.5</c:v>
                </c:pt>
                <c:pt idx="131">
                  <c:v>124.7</c:v>
                </c:pt>
                <c:pt idx="132">
                  <c:v>125.3</c:v>
                </c:pt>
                <c:pt idx="133">
                  <c:v>125.6</c:v>
                </c:pt>
                <c:pt idx="134">
                  <c:v>125.5</c:v>
                </c:pt>
                <c:pt idx="135">
                  <c:v>123.8</c:v>
                </c:pt>
                <c:pt idx="136">
                  <c:v>121.3</c:v>
                </c:pt>
                <c:pt idx="137">
                  <c:v>121.6</c:v>
                </c:pt>
                <c:pt idx="138">
                  <c:v>122.7</c:v>
                </c:pt>
                <c:pt idx="139">
                  <c:v>121.6</c:v>
                </c:pt>
                <c:pt idx="140">
                  <c:v>120.9</c:v>
                </c:pt>
                <c:pt idx="141">
                  <c:v>119.6</c:v>
                </c:pt>
                <c:pt idx="142">
                  <c:v>118.3</c:v>
                </c:pt>
                <c:pt idx="143">
                  <c:v>119.2</c:v>
                </c:pt>
                <c:pt idx="144">
                  <c:v>116.4</c:v>
                </c:pt>
                <c:pt idx="145">
                  <c:v>118.4</c:v>
                </c:pt>
                <c:pt idx="146">
                  <c:v>114.8</c:v>
                </c:pt>
                <c:pt idx="147">
                  <c:v>116.1</c:v>
                </c:pt>
                <c:pt idx="148">
                  <c:v>115.1</c:v>
                </c:pt>
                <c:pt idx="149">
                  <c:v>114.8</c:v>
                </c:pt>
                <c:pt idx="150">
                  <c:v>114.7</c:v>
                </c:pt>
                <c:pt idx="151">
                  <c:v>113</c:v>
                </c:pt>
                <c:pt idx="152">
                  <c:v>113.4</c:v>
                </c:pt>
                <c:pt idx="153">
                  <c:v>112.2</c:v>
                </c:pt>
                <c:pt idx="154">
                  <c:v>112.2</c:v>
                </c:pt>
                <c:pt idx="155">
                  <c:v>111.2</c:v>
                </c:pt>
                <c:pt idx="156">
                  <c:v>110.6</c:v>
                </c:pt>
                <c:pt idx="157">
                  <c:v>111.5</c:v>
                </c:pt>
                <c:pt idx="158">
                  <c:v>112.8</c:v>
                </c:pt>
                <c:pt idx="159">
                  <c:v>109.4</c:v>
                </c:pt>
                <c:pt idx="160">
                  <c:v>109.3</c:v>
                </c:pt>
                <c:pt idx="161">
                  <c:v>111.7</c:v>
                </c:pt>
                <c:pt idx="162">
                  <c:v>111</c:v>
                </c:pt>
                <c:pt idx="163">
                  <c:v>112.6</c:v>
                </c:pt>
                <c:pt idx="164">
                  <c:v>113</c:v>
                </c:pt>
                <c:pt idx="165">
                  <c:v>112.2</c:v>
                </c:pt>
                <c:pt idx="166">
                  <c:v>114.9</c:v>
                </c:pt>
                <c:pt idx="167">
                  <c:v>114.3</c:v>
                </c:pt>
                <c:pt idx="168">
                  <c:v>116</c:v>
                </c:pt>
                <c:pt idx="169">
                  <c:v>117.5</c:v>
                </c:pt>
                <c:pt idx="170">
                  <c:v>120.1</c:v>
                </c:pt>
                <c:pt idx="171">
                  <c:v>120.9</c:v>
                </c:pt>
                <c:pt idx="172">
                  <c:v>119.2</c:v>
                </c:pt>
                <c:pt idx="173">
                  <c:v>118.9</c:v>
                </c:pt>
                <c:pt idx="174">
                  <c:v>118.1</c:v>
                </c:pt>
                <c:pt idx="175">
                  <c:v>118.1</c:v>
                </c:pt>
                <c:pt idx="176">
                  <c:v>119.4</c:v>
                </c:pt>
                <c:pt idx="177">
                  <c:v>119.8</c:v>
                </c:pt>
                <c:pt idx="178">
                  <c:v>116.8</c:v>
                </c:pt>
                <c:pt idx="179">
                  <c:v>120.5</c:v>
                </c:pt>
                <c:pt idx="180">
                  <c:v>121.5</c:v>
                </c:pt>
                <c:pt idx="181">
                  <c:v>120.3</c:v>
                </c:pt>
                <c:pt idx="182">
                  <c:v>120.7</c:v>
                </c:pt>
                <c:pt idx="183">
                  <c:v>122</c:v>
                </c:pt>
                <c:pt idx="184">
                  <c:v>117.8</c:v>
                </c:pt>
                <c:pt idx="185">
                  <c:v>116.1</c:v>
                </c:pt>
                <c:pt idx="186">
                  <c:v>116.3</c:v>
                </c:pt>
                <c:pt idx="187">
                  <c:v>114.5</c:v>
                </c:pt>
                <c:pt idx="188">
                  <c:v>114.6</c:v>
                </c:pt>
                <c:pt idx="189">
                  <c:v>115.5</c:v>
                </c:pt>
                <c:pt idx="190">
                  <c:v>115.6</c:v>
                </c:pt>
                <c:pt idx="191">
                  <c:v>115.7</c:v>
                </c:pt>
                <c:pt idx="192">
                  <c:v>115.7</c:v>
                </c:pt>
                <c:pt idx="193">
                  <c:v>116.1</c:v>
                </c:pt>
                <c:pt idx="194">
                  <c:v>115.2</c:v>
                </c:pt>
                <c:pt idx="195">
                  <c:v>106.3</c:v>
                </c:pt>
                <c:pt idx="196">
                  <c:v>101.5</c:v>
                </c:pt>
                <c:pt idx="197">
                  <c:v>102.2</c:v>
                </c:pt>
                <c:pt idx="198">
                  <c:v>96</c:v>
                </c:pt>
                <c:pt idx="199">
                  <c:v>90.4</c:v>
                </c:pt>
                <c:pt idx="200">
                  <c:v>89.8</c:v>
                </c:pt>
                <c:pt idx="201">
                  <c:v>89.4</c:v>
                </c:pt>
                <c:pt idx="202">
                  <c:v>88.3</c:v>
                </c:pt>
                <c:pt idx="203">
                  <c:v>89.1</c:v>
                </c:pt>
                <c:pt idx="204">
                  <c:v>88.7</c:v>
                </c:pt>
                <c:pt idx="205">
                  <c:v>86.1</c:v>
                </c:pt>
                <c:pt idx="206">
                  <c:v>88.1</c:v>
                </c:pt>
                <c:pt idx="207">
                  <c:v>88.1</c:v>
                </c:pt>
                <c:pt idx="208">
                  <c:v>93.8</c:v>
                </c:pt>
                <c:pt idx="209">
                  <c:v>94.1</c:v>
                </c:pt>
                <c:pt idx="210">
                  <c:v>99.1</c:v>
                </c:pt>
                <c:pt idx="211">
                  <c:v>99.8</c:v>
                </c:pt>
                <c:pt idx="212">
                  <c:v>101.3</c:v>
                </c:pt>
                <c:pt idx="213">
                  <c:v>99.7</c:v>
                </c:pt>
                <c:pt idx="214">
                  <c:v>101.4</c:v>
                </c:pt>
                <c:pt idx="215">
                  <c:v>102.7</c:v>
                </c:pt>
                <c:pt idx="216">
                  <c:v>101.6</c:v>
                </c:pt>
                <c:pt idx="217">
                  <c:v>105.9</c:v>
                </c:pt>
                <c:pt idx="218">
                  <c:v>108.1</c:v>
                </c:pt>
                <c:pt idx="219">
                  <c:v>108.9</c:v>
                </c:pt>
                <c:pt idx="220">
                  <c:v>106.8</c:v>
                </c:pt>
                <c:pt idx="221">
                  <c:v>110.8</c:v>
                </c:pt>
                <c:pt idx="222">
                  <c:v>112.9</c:v>
                </c:pt>
                <c:pt idx="223">
                  <c:v>114.8</c:v>
                </c:pt>
                <c:pt idx="224">
                  <c:v>114.9</c:v>
                </c:pt>
                <c:pt idx="225">
                  <c:v>116.9</c:v>
                </c:pt>
                <c:pt idx="226">
                  <c:v>119.3</c:v>
                </c:pt>
                <c:pt idx="227">
                  <c:v>120.9</c:v>
                </c:pt>
                <c:pt idx="228">
                  <c:v>121.4</c:v>
                </c:pt>
                <c:pt idx="229">
                  <c:v>115.5</c:v>
                </c:pt>
                <c:pt idx="230">
                  <c:v>114.9</c:v>
                </c:pt>
                <c:pt idx="231">
                  <c:v>119.3</c:v>
                </c:pt>
                <c:pt idx="232">
                  <c:v>118.4</c:v>
                </c:pt>
                <c:pt idx="233">
                  <c:v>116</c:v>
                </c:pt>
                <c:pt idx="234">
                  <c:v>114.7</c:v>
                </c:pt>
                <c:pt idx="235">
                  <c:v>116.9</c:v>
                </c:pt>
                <c:pt idx="236">
                  <c:v>115.4</c:v>
                </c:pt>
                <c:pt idx="237">
                  <c:v>114.5</c:v>
                </c:pt>
                <c:pt idx="238">
                  <c:v>111.8</c:v>
                </c:pt>
                <c:pt idx="239">
                  <c:v>111</c:v>
                </c:pt>
                <c:pt idx="240">
                  <c:v>107.4</c:v>
                </c:pt>
              </c:numCache>
            </c:numRef>
          </c:val>
          <c:smooth val="0"/>
        </c:ser>
        <c:axId val="18358312"/>
        <c:axId val="31007081"/>
      </c:lineChart>
      <c:catAx>
        <c:axId val="18358312"/>
        <c:scaling>
          <c:orientation val="minMax"/>
        </c:scaling>
        <c:axPos val="b"/>
        <c:title>
          <c:tx>
            <c:rich>
              <a:bodyPr vert="horz" rot="0" anchor="ctr"/>
              <a:lstStyle/>
              <a:p>
                <a:pPr algn="ctr">
                  <a:defRPr/>
                </a:pPr>
                <a:r>
                  <a:rPr lang="en-US" cap="none" sz="900" b="0" i="0" u="none" baseline="0">
                    <a:solidFill>
                      <a:srgbClr val="000000"/>
                    </a:solidFill>
                  </a:rPr>
                  <a:t>（年）</a:t>
                </a:r>
              </a:p>
            </c:rich>
          </c:tx>
          <c:layout>
            <c:manualLayout>
              <c:xMode val="factor"/>
              <c:yMode val="factor"/>
              <c:x val="0.01125"/>
              <c:y val="0.1327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1007081"/>
        <c:crossesAt val="50"/>
        <c:auto val="1"/>
        <c:lblOffset val="100"/>
        <c:tickLblSkip val="12"/>
        <c:tickMarkSkip val="12"/>
        <c:noMultiLvlLbl val="0"/>
      </c:catAx>
      <c:valAx>
        <c:axId val="31007081"/>
        <c:scaling>
          <c:orientation val="minMax"/>
          <c:max val="150"/>
          <c:min val="70"/>
        </c:scaling>
        <c:axPos val="l"/>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35831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DI</a:t>
            </a:r>
            <a:r>
              <a:rPr lang="en-US" cap="none" sz="1100" b="0" i="0" u="none" baseline="0">
                <a:solidFill>
                  <a:srgbClr val="000000"/>
                </a:solidFill>
              </a:rPr>
              <a:t>先行指数</a:t>
            </a:r>
          </a:p>
        </c:rich>
      </c:tx>
      <c:layout>
        <c:manualLayout>
          <c:xMode val="factor"/>
          <c:yMode val="factor"/>
          <c:x val="0"/>
          <c:y val="-0.004"/>
        </c:manualLayout>
      </c:layout>
      <c:spPr>
        <a:noFill/>
        <a:ln w="3175">
          <a:noFill/>
        </a:ln>
      </c:spPr>
    </c:title>
    <c:plotArea>
      <c:layout>
        <c:manualLayout>
          <c:xMode val="edge"/>
          <c:yMode val="edge"/>
          <c:x val="-0.0065"/>
          <c:y val="0.1395"/>
          <c:w val="0.99025"/>
          <c:h val="0.848"/>
        </c:manualLayout>
      </c:layout>
      <c:barChart>
        <c:barDir val="col"/>
        <c:grouping val="clustered"/>
        <c:varyColors val="0"/>
        <c:ser>
          <c:idx val="1"/>
          <c:order val="1"/>
          <c:tx>
            <c:v>山谷</c:v>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Sheet2!$J$293:$J$544</c:f>
              <c:numCache>
                <c:ptCount val="252"/>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pt idx="196">
                  <c:v>100</c:v>
                </c:pt>
              </c:numCache>
            </c:numRef>
          </c:val>
        </c:ser>
        <c:gapWidth val="0"/>
        <c:axId val="10628274"/>
        <c:axId val="28545603"/>
      </c:barChart>
      <c:lineChart>
        <c:grouping val="standard"/>
        <c:varyColors val="0"/>
        <c:ser>
          <c:idx val="0"/>
          <c:order val="0"/>
          <c:tx>
            <c:v>先行</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Sheet2!$A$293:$A$544</c:f>
              <c:numCache>
                <c:ptCount val="252"/>
                <c:pt idx="0">
                  <c:v>2004</c:v>
                </c:pt>
                <c:pt idx="12">
                  <c:v>2005</c:v>
                </c:pt>
                <c:pt idx="24">
                  <c:v>2006</c:v>
                </c:pt>
                <c:pt idx="36">
                  <c:v>2007</c:v>
                </c:pt>
                <c:pt idx="48">
                  <c:v>2008</c:v>
                </c:pt>
                <c:pt idx="60">
                  <c:v>2009</c:v>
                </c:pt>
                <c:pt idx="72">
                  <c:v>2010</c:v>
                </c:pt>
                <c:pt idx="84">
                  <c:v>2011</c:v>
                </c:pt>
                <c:pt idx="96">
                  <c:v>2012</c:v>
                </c:pt>
                <c:pt idx="108">
                  <c:v>2013</c:v>
                </c:pt>
                <c:pt idx="120">
                  <c:v>2014</c:v>
                </c:pt>
                <c:pt idx="132">
                  <c:v>2015</c:v>
                </c:pt>
                <c:pt idx="144">
                  <c:v>2016</c:v>
                </c:pt>
                <c:pt idx="156">
                  <c:v>2017</c:v>
                </c:pt>
                <c:pt idx="168">
                  <c:v>2018</c:v>
                </c:pt>
                <c:pt idx="180">
                  <c:v>2019</c:v>
                </c:pt>
                <c:pt idx="192">
                  <c:v>2020</c:v>
                </c:pt>
                <c:pt idx="204">
                  <c:v>2021</c:v>
                </c:pt>
                <c:pt idx="216">
                  <c:v>2022</c:v>
                </c:pt>
                <c:pt idx="228">
                  <c:v>2023</c:v>
                </c:pt>
                <c:pt idx="240">
                  <c:v>2024</c:v>
                </c:pt>
              </c:numCache>
            </c:numRef>
          </c:cat>
          <c:val>
            <c:numRef>
              <c:f>Sheet2!$D$293:$D$544</c:f>
              <c:numCache>
                <c:ptCount val="252"/>
                <c:pt idx="0">
                  <c:v>50</c:v>
                </c:pt>
                <c:pt idx="1">
                  <c:v>71.42857142857143</c:v>
                </c:pt>
                <c:pt idx="2">
                  <c:v>71.42857142857143</c:v>
                </c:pt>
                <c:pt idx="3">
                  <c:v>71.42857142857143</c:v>
                </c:pt>
                <c:pt idx="4">
                  <c:v>85.71428571428571</c:v>
                </c:pt>
                <c:pt idx="5">
                  <c:v>71.42857142857143</c:v>
                </c:pt>
                <c:pt idx="6">
                  <c:v>57.14285714285714</c:v>
                </c:pt>
                <c:pt idx="7">
                  <c:v>57.14285714285714</c:v>
                </c:pt>
                <c:pt idx="8">
                  <c:v>71.42857142857143</c:v>
                </c:pt>
                <c:pt idx="9">
                  <c:v>71.42857142857143</c:v>
                </c:pt>
                <c:pt idx="10">
                  <c:v>42.857142857142854</c:v>
                </c:pt>
                <c:pt idx="11">
                  <c:v>42.857142857142854</c:v>
                </c:pt>
                <c:pt idx="12">
                  <c:v>28.57142857142857</c:v>
                </c:pt>
                <c:pt idx="13">
                  <c:v>42.857142857142854</c:v>
                </c:pt>
                <c:pt idx="14">
                  <c:v>57.14285714285714</c:v>
                </c:pt>
                <c:pt idx="15">
                  <c:v>57.14285714285714</c:v>
                </c:pt>
                <c:pt idx="16">
                  <c:v>71.42857142857143</c:v>
                </c:pt>
                <c:pt idx="17">
                  <c:v>42.857142857142854</c:v>
                </c:pt>
                <c:pt idx="18">
                  <c:v>57.14285714285714</c:v>
                </c:pt>
                <c:pt idx="19">
                  <c:v>57.14285714285714</c:v>
                </c:pt>
                <c:pt idx="20">
                  <c:v>71.42857142857143</c:v>
                </c:pt>
                <c:pt idx="21">
                  <c:v>57.14285714285714</c:v>
                </c:pt>
                <c:pt idx="22">
                  <c:v>71.42857142857143</c:v>
                </c:pt>
                <c:pt idx="23">
                  <c:v>57.14285714285714</c:v>
                </c:pt>
                <c:pt idx="24">
                  <c:v>71.42857142857143</c:v>
                </c:pt>
                <c:pt idx="25">
                  <c:v>57.14285714285714</c:v>
                </c:pt>
                <c:pt idx="26">
                  <c:v>71.42857142857143</c:v>
                </c:pt>
                <c:pt idx="27">
                  <c:v>28.57142857142857</c:v>
                </c:pt>
                <c:pt idx="28">
                  <c:v>57.14285714285714</c:v>
                </c:pt>
                <c:pt idx="29">
                  <c:v>42.857142857142854</c:v>
                </c:pt>
                <c:pt idx="30">
                  <c:v>85.71428571428571</c:v>
                </c:pt>
                <c:pt idx="31">
                  <c:v>57.14285714285714</c:v>
                </c:pt>
                <c:pt idx="32">
                  <c:v>71.42857142857143</c:v>
                </c:pt>
                <c:pt idx="33">
                  <c:v>57.14285714285714</c:v>
                </c:pt>
                <c:pt idx="34">
                  <c:v>71.42857142857143</c:v>
                </c:pt>
                <c:pt idx="35">
                  <c:v>57.14285714285714</c:v>
                </c:pt>
                <c:pt idx="36">
                  <c:v>28.57142857142857</c:v>
                </c:pt>
                <c:pt idx="37">
                  <c:v>35.714285714285715</c:v>
                </c:pt>
                <c:pt idx="38">
                  <c:v>64.28571428571429</c:v>
                </c:pt>
                <c:pt idx="39">
                  <c:v>57.14285714285714</c:v>
                </c:pt>
                <c:pt idx="40">
                  <c:v>57.14285714285714</c:v>
                </c:pt>
                <c:pt idx="41">
                  <c:v>57.14285714285714</c:v>
                </c:pt>
                <c:pt idx="42">
                  <c:v>42.857142857142854</c:v>
                </c:pt>
                <c:pt idx="43">
                  <c:v>42.857142857142854</c:v>
                </c:pt>
                <c:pt idx="44">
                  <c:v>28.57142857142857</c:v>
                </c:pt>
                <c:pt idx="45">
                  <c:v>57.14285714285714</c:v>
                </c:pt>
                <c:pt idx="46">
                  <c:v>42.857142857142854</c:v>
                </c:pt>
                <c:pt idx="47">
                  <c:v>71.42857142857143</c:v>
                </c:pt>
                <c:pt idx="48">
                  <c:v>14.285714285714285</c:v>
                </c:pt>
                <c:pt idx="49">
                  <c:v>64.28571428571429</c:v>
                </c:pt>
                <c:pt idx="50">
                  <c:v>14.285714285714285</c:v>
                </c:pt>
                <c:pt idx="51">
                  <c:v>71.42857142857143</c:v>
                </c:pt>
                <c:pt idx="52">
                  <c:v>28.57142857142857</c:v>
                </c:pt>
                <c:pt idx="53">
                  <c:v>57.14285714285714</c:v>
                </c:pt>
                <c:pt idx="54">
                  <c:v>14.285714285714285</c:v>
                </c:pt>
                <c:pt idx="55">
                  <c:v>28.57142857142857</c:v>
                </c:pt>
                <c:pt idx="56">
                  <c:v>0</c:v>
                </c:pt>
                <c:pt idx="57">
                  <c:v>14.285714285714285</c:v>
                </c:pt>
                <c:pt idx="58">
                  <c:v>0</c:v>
                </c:pt>
                <c:pt idx="59">
                  <c:v>14.285714285714285</c:v>
                </c:pt>
                <c:pt idx="60">
                  <c:v>0</c:v>
                </c:pt>
                <c:pt idx="61">
                  <c:v>0</c:v>
                </c:pt>
                <c:pt idx="62">
                  <c:v>0</c:v>
                </c:pt>
                <c:pt idx="63">
                  <c:v>57.14285714285714</c:v>
                </c:pt>
                <c:pt idx="64">
                  <c:v>57.14285714285714</c:v>
                </c:pt>
                <c:pt idx="65">
                  <c:v>42.857142857142854</c:v>
                </c:pt>
                <c:pt idx="66">
                  <c:v>71.42857142857143</c:v>
                </c:pt>
                <c:pt idx="67">
                  <c:v>42.857142857142854</c:v>
                </c:pt>
                <c:pt idx="68">
                  <c:v>100</c:v>
                </c:pt>
                <c:pt idx="69">
                  <c:v>50</c:v>
                </c:pt>
                <c:pt idx="70">
                  <c:v>85.71428571428571</c:v>
                </c:pt>
                <c:pt idx="71">
                  <c:v>28.57142857142857</c:v>
                </c:pt>
                <c:pt idx="72">
                  <c:v>85.71428571428571</c:v>
                </c:pt>
                <c:pt idx="73">
                  <c:v>85.71428571428571</c:v>
                </c:pt>
                <c:pt idx="74">
                  <c:v>71.42857142857143</c:v>
                </c:pt>
                <c:pt idx="75">
                  <c:v>71.42857142857143</c:v>
                </c:pt>
                <c:pt idx="76">
                  <c:v>100</c:v>
                </c:pt>
                <c:pt idx="77">
                  <c:v>85.71428571428571</c:v>
                </c:pt>
                <c:pt idx="78">
                  <c:v>42.857142857142854</c:v>
                </c:pt>
                <c:pt idx="79">
                  <c:v>28.57142857142857</c:v>
                </c:pt>
                <c:pt idx="80">
                  <c:v>42.857142857142854</c:v>
                </c:pt>
                <c:pt idx="81">
                  <c:v>57.14285714285714</c:v>
                </c:pt>
                <c:pt idx="82">
                  <c:v>64.28571428571429</c:v>
                </c:pt>
                <c:pt idx="83">
                  <c:v>92.85714285714286</c:v>
                </c:pt>
                <c:pt idx="84">
                  <c:v>85.71428571428571</c:v>
                </c:pt>
                <c:pt idx="85">
                  <c:v>100</c:v>
                </c:pt>
                <c:pt idx="86">
                  <c:v>71.42857142857143</c:v>
                </c:pt>
                <c:pt idx="87">
                  <c:v>57.14285714285714</c:v>
                </c:pt>
                <c:pt idx="88">
                  <c:v>21.428571428571427</c:v>
                </c:pt>
                <c:pt idx="89">
                  <c:v>21.428571428571427</c:v>
                </c:pt>
                <c:pt idx="90">
                  <c:v>42.857142857142854</c:v>
                </c:pt>
                <c:pt idx="91">
                  <c:v>78.57142857142857</c:v>
                </c:pt>
                <c:pt idx="92">
                  <c:v>42.857142857142854</c:v>
                </c:pt>
                <c:pt idx="93">
                  <c:v>28.57142857142857</c:v>
                </c:pt>
                <c:pt idx="94">
                  <c:v>28.57142857142857</c:v>
                </c:pt>
                <c:pt idx="95">
                  <c:v>42.857142857142854</c:v>
                </c:pt>
                <c:pt idx="96">
                  <c:v>78.57142857142857</c:v>
                </c:pt>
                <c:pt idx="97">
                  <c:v>71.42857142857143</c:v>
                </c:pt>
                <c:pt idx="98">
                  <c:v>71.42857142857143</c:v>
                </c:pt>
                <c:pt idx="99">
                  <c:v>85.71428571428571</c:v>
                </c:pt>
                <c:pt idx="100">
                  <c:v>42.857142857142854</c:v>
                </c:pt>
                <c:pt idx="101">
                  <c:v>42.857142857142854</c:v>
                </c:pt>
                <c:pt idx="102">
                  <c:v>28.57142857142857</c:v>
                </c:pt>
                <c:pt idx="103">
                  <c:v>42.857142857142854</c:v>
                </c:pt>
                <c:pt idx="104">
                  <c:v>71.42857142857143</c:v>
                </c:pt>
                <c:pt idx="105">
                  <c:v>85.71428571428571</c:v>
                </c:pt>
                <c:pt idx="106">
                  <c:v>57.14285714285714</c:v>
                </c:pt>
                <c:pt idx="107">
                  <c:v>57.14285714285714</c:v>
                </c:pt>
                <c:pt idx="108">
                  <c:v>85.71428571428571</c:v>
                </c:pt>
                <c:pt idx="109">
                  <c:v>100</c:v>
                </c:pt>
                <c:pt idx="110">
                  <c:v>71.42857142857143</c:v>
                </c:pt>
                <c:pt idx="111">
                  <c:v>71.42857142857143</c:v>
                </c:pt>
                <c:pt idx="112">
                  <c:v>85.71428571428571</c:v>
                </c:pt>
                <c:pt idx="113">
                  <c:v>71.42857142857143</c:v>
                </c:pt>
                <c:pt idx="114">
                  <c:v>100</c:v>
                </c:pt>
                <c:pt idx="115">
                  <c:v>85.71428571428571</c:v>
                </c:pt>
                <c:pt idx="116">
                  <c:v>64.28571428571429</c:v>
                </c:pt>
                <c:pt idx="117">
                  <c:v>57.14285714285714</c:v>
                </c:pt>
                <c:pt idx="118">
                  <c:v>71.42857142857143</c:v>
                </c:pt>
                <c:pt idx="119">
                  <c:v>85.71428571428571</c:v>
                </c:pt>
                <c:pt idx="120">
                  <c:v>71.42857142857143</c:v>
                </c:pt>
                <c:pt idx="121">
                  <c:v>57.14285714285714</c:v>
                </c:pt>
                <c:pt idx="122">
                  <c:v>57.14285714285714</c:v>
                </c:pt>
                <c:pt idx="123">
                  <c:v>28.57142857142857</c:v>
                </c:pt>
                <c:pt idx="124">
                  <c:v>57.14285714285714</c:v>
                </c:pt>
                <c:pt idx="125">
                  <c:v>35.714285714285715</c:v>
                </c:pt>
                <c:pt idx="126">
                  <c:v>78.57142857142857</c:v>
                </c:pt>
                <c:pt idx="127">
                  <c:v>57.14285714285714</c:v>
                </c:pt>
                <c:pt idx="128">
                  <c:v>42.857142857142854</c:v>
                </c:pt>
                <c:pt idx="129">
                  <c:v>71.42857142857143</c:v>
                </c:pt>
                <c:pt idx="130">
                  <c:v>50</c:v>
                </c:pt>
                <c:pt idx="131">
                  <c:v>42.857142857142854</c:v>
                </c:pt>
                <c:pt idx="132">
                  <c:v>71.42857142857143</c:v>
                </c:pt>
                <c:pt idx="133">
                  <c:v>50</c:v>
                </c:pt>
                <c:pt idx="134">
                  <c:v>42.857142857142854</c:v>
                </c:pt>
                <c:pt idx="135">
                  <c:v>28.57142857142857</c:v>
                </c:pt>
                <c:pt idx="136">
                  <c:v>71.42857142857143</c:v>
                </c:pt>
                <c:pt idx="137">
                  <c:v>28.57142857142857</c:v>
                </c:pt>
                <c:pt idx="138">
                  <c:v>57.14285714285714</c:v>
                </c:pt>
                <c:pt idx="139">
                  <c:v>57.14285714285714</c:v>
                </c:pt>
                <c:pt idx="140">
                  <c:v>71.42857142857143</c:v>
                </c:pt>
                <c:pt idx="141">
                  <c:v>42.857142857142854</c:v>
                </c:pt>
                <c:pt idx="142">
                  <c:v>57.14285714285714</c:v>
                </c:pt>
                <c:pt idx="143">
                  <c:v>28.57142857142857</c:v>
                </c:pt>
                <c:pt idx="144">
                  <c:v>28.57142857142857</c:v>
                </c:pt>
                <c:pt idx="145">
                  <c:v>28.57142857142857</c:v>
                </c:pt>
                <c:pt idx="146">
                  <c:v>57.14285714285714</c:v>
                </c:pt>
                <c:pt idx="147">
                  <c:v>50</c:v>
                </c:pt>
                <c:pt idx="148">
                  <c:v>50</c:v>
                </c:pt>
                <c:pt idx="149">
                  <c:v>57.14285714285714</c:v>
                </c:pt>
                <c:pt idx="150">
                  <c:v>21.428571428571427</c:v>
                </c:pt>
                <c:pt idx="151">
                  <c:v>28.57142857142857</c:v>
                </c:pt>
                <c:pt idx="152">
                  <c:v>50</c:v>
                </c:pt>
                <c:pt idx="153">
                  <c:v>57.14285714285714</c:v>
                </c:pt>
                <c:pt idx="154">
                  <c:v>100</c:v>
                </c:pt>
                <c:pt idx="155">
                  <c:v>85.71428571428571</c:v>
                </c:pt>
                <c:pt idx="156">
                  <c:v>100</c:v>
                </c:pt>
                <c:pt idx="157">
                  <c:v>57.14285714285714</c:v>
                </c:pt>
                <c:pt idx="158">
                  <c:v>71.42857142857143</c:v>
                </c:pt>
                <c:pt idx="159">
                  <c:v>42.857142857142854</c:v>
                </c:pt>
                <c:pt idx="160">
                  <c:v>71.42857142857143</c:v>
                </c:pt>
                <c:pt idx="161">
                  <c:v>71.42857142857143</c:v>
                </c:pt>
                <c:pt idx="162">
                  <c:v>85.71428571428571</c:v>
                </c:pt>
                <c:pt idx="163">
                  <c:v>71.42857142857143</c:v>
                </c:pt>
                <c:pt idx="164">
                  <c:v>42.857142857142854</c:v>
                </c:pt>
                <c:pt idx="165">
                  <c:v>71.42857142857143</c:v>
                </c:pt>
                <c:pt idx="166">
                  <c:v>71.42857142857143</c:v>
                </c:pt>
                <c:pt idx="167">
                  <c:v>85.71428571428571</c:v>
                </c:pt>
                <c:pt idx="168">
                  <c:v>50</c:v>
                </c:pt>
                <c:pt idx="169">
                  <c:v>85.71428571428571</c:v>
                </c:pt>
                <c:pt idx="170">
                  <c:v>57.14285714285714</c:v>
                </c:pt>
                <c:pt idx="171">
                  <c:v>71.42857142857143</c:v>
                </c:pt>
                <c:pt idx="172">
                  <c:v>57.14285714285714</c:v>
                </c:pt>
                <c:pt idx="173">
                  <c:v>57.14285714285714</c:v>
                </c:pt>
                <c:pt idx="174">
                  <c:v>28.57142857142857</c:v>
                </c:pt>
                <c:pt idx="175">
                  <c:v>42.857142857142854</c:v>
                </c:pt>
                <c:pt idx="176">
                  <c:v>42.857142857142854</c:v>
                </c:pt>
                <c:pt idx="177">
                  <c:v>57.14285714285714</c:v>
                </c:pt>
                <c:pt idx="178">
                  <c:v>57.14285714285714</c:v>
                </c:pt>
                <c:pt idx="179">
                  <c:v>28.57142857142857</c:v>
                </c:pt>
                <c:pt idx="180">
                  <c:v>42.857142857142854</c:v>
                </c:pt>
                <c:pt idx="181">
                  <c:v>28.57142857142857</c:v>
                </c:pt>
                <c:pt idx="182">
                  <c:v>57.14285714285714</c:v>
                </c:pt>
                <c:pt idx="183">
                  <c:v>57.14285714285714</c:v>
                </c:pt>
                <c:pt idx="184">
                  <c:v>28.57142857142857</c:v>
                </c:pt>
                <c:pt idx="185">
                  <c:v>14.285714285714285</c:v>
                </c:pt>
                <c:pt idx="186">
                  <c:v>28.57142857142857</c:v>
                </c:pt>
                <c:pt idx="187">
                  <c:v>28.57142857142857</c:v>
                </c:pt>
                <c:pt idx="188">
                  <c:v>42.857142857142854</c:v>
                </c:pt>
                <c:pt idx="189">
                  <c:v>0</c:v>
                </c:pt>
                <c:pt idx="190">
                  <c:v>28.57142857142857</c:v>
                </c:pt>
                <c:pt idx="191">
                  <c:v>57.14285714285714</c:v>
                </c:pt>
                <c:pt idx="192">
                  <c:v>35.714285714285715</c:v>
                </c:pt>
                <c:pt idx="193">
                  <c:v>42.857142857142854</c:v>
                </c:pt>
                <c:pt idx="194">
                  <c:v>35.714285714285715</c:v>
                </c:pt>
                <c:pt idx="195">
                  <c:v>14.285714285714285</c:v>
                </c:pt>
                <c:pt idx="196">
                  <c:v>14.285714285714285</c:v>
                </c:pt>
                <c:pt idx="197">
                  <c:v>14.285714285714285</c:v>
                </c:pt>
                <c:pt idx="198">
                  <c:v>71.42857142857143</c:v>
                </c:pt>
                <c:pt idx="199">
                  <c:v>42.857142857142854</c:v>
                </c:pt>
                <c:pt idx="200">
                  <c:v>71.42857142857143</c:v>
                </c:pt>
                <c:pt idx="201">
                  <c:v>85.71428571428571</c:v>
                </c:pt>
                <c:pt idx="202">
                  <c:v>100</c:v>
                </c:pt>
                <c:pt idx="203">
                  <c:v>85.71428571428571</c:v>
                </c:pt>
                <c:pt idx="204">
                  <c:v>71.42857142857143</c:v>
                </c:pt>
                <c:pt idx="205">
                  <c:v>85.71428571428571</c:v>
                </c:pt>
                <c:pt idx="206">
                  <c:v>57.14285714285714</c:v>
                </c:pt>
                <c:pt idx="207">
                  <c:v>42.857142857142854</c:v>
                </c:pt>
                <c:pt idx="208">
                  <c:v>57.14285714285714</c:v>
                </c:pt>
                <c:pt idx="209">
                  <c:v>71.42857142857143</c:v>
                </c:pt>
                <c:pt idx="210">
                  <c:v>14.285714285714285</c:v>
                </c:pt>
                <c:pt idx="211">
                  <c:v>57.14285714285714</c:v>
                </c:pt>
                <c:pt idx="212">
                  <c:v>28.57142857142857</c:v>
                </c:pt>
                <c:pt idx="213">
                  <c:v>71.42857142857143</c:v>
                </c:pt>
                <c:pt idx="214">
                  <c:v>71.42857142857143</c:v>
                </c:pt>
                <c:pt idx="215">
                  <c:v>71.42857142857143</c:v>
                </c:pt>
                <c:pt idx="216">
                  <c:v>42.857142857142854</c:v>
                </c:pt>
                <c:pt idx="217">
                  <c:v>42.857142857142854</c:v>
                </c:pt>
                <c:pt idx="218">
                  <c:v>42.857142857142854</c:v>
                </c:pt>
                <c:pt idx="219">
                  <c:v>71.42857142857143</c:v>
                </c:pt>
                <c:pt idx="220">
                  <c:v>71.42857142857143</c:v>
                </c:pt>
                <c:pt idx="221">
                  <c:v>71.42857142857143</c:v>
                </c:pt>
                <c:pt idx="222">
                  <c:v>57.14285714285714</c:v>
                </c:pt>
                <c:pt idx="223">
                  <c:v>57.14285714285714</c:v>
                </c:pt>
                <c:pt idx="224">
                  <c:v>28.57142857142857</c:v>
                </c:pt>
                <c:pt idx="225">
                  <c:v>71.42857142857143</c:v>
                </c:pt>
                <c:pt idx="226">
                  <c:v>42.857142857142854</c:v>
                </c:pt>
                <c:pt idx="227">
                  <c:v>57.14285714285714</c:v>
                </c:pt>
                <c:pt idx="228">
                  <c:v>71.42857142857143</c:v>
                </c:pt>
                <c:pt idx="229">
                  <c:v>71.42857142857143</c:v>
                </c:pt>
                <c:pt idx="230">
                  <c:v>85.71428571428571</c:v>
                </c:pt>
                <c:pt idx="231">
                  <c:v>57.14285714285714</c:v>
                </c:pt>
                <c:pt idx="232">
                  <c:v>35.714285714285715</c:v>
                </c:pt>
                <c:pt idx="233">
                  <c:v>57.14285714285714</c:v>
                </c:pt>
                <c:pt idx="234">
                  <c:v>28.57142857142857</c:v>
                </c:pt>
                <c:pt idx="235">
                  <c:v>35.714285714285715</c:v>
                </c:pt>
                <c:pt idx="236">
                  <c:v>57.14285714285714</c:v>
                </c:pt>
                <c:pt idx="237">
                  <c:v>57.14285714285714</c:v>
                </c:pt>
                <c:pt idx="238">
                  <c:v>42.857142857142854</c:v>
                </c:pt>
                <c:pt idx="239">
                  <c:v>14.285714285714285</c:v>
                </c:pt>
                <c:pt idx="240">
                  <c:v>50</c:v>
                </c:pt>
              </c:numCache>
            </c:numRef>
          </c:val>
          <c:smooth val="0"/>
        </c:ser>
        <c:ser>
          <c:idx val="2"/>
          <c:order val="2"/>
          <c:tx>
            <c:v>50ライン</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Sheet2!$A$293:$A$544</c:f>
              <c:numCache>
                <c:ptCount val="252"/>
                <c:pt idx="0">
                  <c:v>2004</c:v>
                </c:pt>
                <c:pt idx="12">
                  <c:v>2005</c:v>
                </c:pt>
                <c:pt idx="24">
                  <c:v>2006</c:v>
                </c:pt>
                <c:pt idx="36">
                  <c:v>2007</c:v>
                </c:pt>
                <c:pt idx="48">
                  <c:v>2008</c:v>
                </c:pt>
                <c:pt idx="60">
                  <c:v>2009</c:v>
                </c:pt>
                <c:pt idx="72">
                  <c:v>2010</c:v>
                </c:pt>
                <c:pt idx="84">
                  <c:v>2011</c:v>
                </c:pt>
                <c:pt idx="96">
                  <c:v>2012</c:v>
                </c:pt>
                <c:pt idx="108">
                  <c:v>2013</c:v>
                </c:pt>
                <c:pt idx="120">
                  <c:v>2014</c:v>
                </c:pt>
                <c:pt idx="132">
                  <c:v>2015</c:v>
                </c:pt>
                <c:pt idx="144">
                  <c:v>2016</c:v>
                </c:pt>
                <c:pt idx="156">
                  <c:v>2017</c:v>
                </c:pt>
                <c:pt idx="168">
                  <c:v>2018</c:v>
                </c:pt>
                <c:pt idx="180">
                  <c:v>2019</c:v>
                </c:pt>
                <c:pt idx="192">
                  <c:v>2020</c:v>
                </c:pt>
                <c:pt idx="204">
                  <c:v>2021</c:v>
                </c:pt>
                <c:pt idx="216">
                  <c:v>2022</c:v>
                </c:pt>
                <c:pt idx="228">
                  <c:v>2023</c:v>
                </c:pt>
                <c:pt idx="240">
                  <c:v>2024</c:v>
                </c:pt>
              </c:numCache>
            </c:numRef>
          </c:cat>
          <c:val>
            <c:numRef>
              <c:f>Sheet2!$K$293:$K$544</c:f>
              <c:numCache>
                <c:ptCount val="252"/>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50</c:v>
                </c:pt>
                <c:pt idx="168">
                  <c:v>50</c:v>
                </c:pt>
                <c:pt idx="169">
                  <c:v>50</c:v>
                </c:pt>
                <c:pt idx="170">
                  <c:v>50</c:v>
                </c:pt>
                <c:pt idx="171">
                  <c:v>50</c:v>
                </c:pt>
                <c:pt idx="172">
                  <c:v>50</c:v>
                </c:pt>
                <c:pt idx="173">
                  <c:v>50</c:v>
                </c:pt>
                <c:pt idx="174">
                  <c:v>50</c:v>
                </c:pt>
                <c:pt idx="175">
                  <c:v>50</c:v>
                </c:pt>
                <c:pt idx="176">
                  <c:v>50</c:v>
                </c:pt>
                <c:pt idx="177">
                  <c:v>50</c:v>
                </c:pt>
                <c:pt idx="178">
                  <c:v>50</c:v>
                </c:pt>
                <c:pt idx="179">
                  <c:v>50</c:v>
                </c:pt>
                <c:pt idx="180">
                  <c:v>50</c:v>
                </c:pt>
                <c:pt idx="181">
                  <c:v>50</c:v>
                </c:pt>
                <c:pt idx="182">
                  <c:v>50</c:v>
                </c:pt>
                <c:pt idx="183">
                  <c:v>50</c:v>
                </c:pt>
                <c:pt idx="184">
                  <c:v>50</c:v>
                </c:pt>
                <c:pt idx="185">
                  <c:v>50</c:v>
                </c:pt>
                <c:pt idx="186">
                  <c:v>50</c:v>
                </c:pt>
                <c:pt idx="187">
                  <c:v>50</c:v>
                </c:pt>
                <c:pt idx="188">
                  <c:v>50</c:v>
                </c:pt>
                <c:pt idx="189">
                  <c:v>50</c:v>
                </c:pt>
                <c:pt idx="190">
                  <c:v>50</c:v>
                </c:pt>
                <c:pt idx="191">
                  <c:v>50</c:v>
                </c:pt>
                <c:pt idx="192">
                  <c:v>50</c:v>
                </c:pt>
                <c:pt idx="193">
                  <c:v>50</c:v>
                </c:pt>
                <c:pt idx="194">
                  <c:v>50</c:v>
                </c:pt>
                <c:pt idx="195">
                  <c:v>50</c:v>
                </c:pt>
                <c:pt idx="196">
                  <c:v>50</c:v>
                </c:pt>
                <c:pt idx="197">
                  <c:v>50</c:v>
                </c:pt>
                <c:pt idx="198">
                  <c:v>50</c:v>
                </c:pt>
                <c:pt idx="199">
                  <c:v>50</c:v>
                </c:pt>
                <c:pt idx="200">
                  <c:v>50</c:v>
                </c:pt>
                <c:pt idx="201">
                  <c:v>50</c:v>
                </c:pt>
                <c:pt idx="202">
                  <c:v>50</c:v>
                </c:pt>
                <c:pt idx="203">
                  <c:v>50</c:v>
                </c:pt>
                <c:pt idx="204">
                  <c:v>50</c:v>
                </c:pt>
                <c:pt idx="205">
                  <c:v>50</c:v>
                </c:pt>
                <c:pt idx="206">
                  <c:v>50</c:v>
                </c:pt>
                <c:pt idx="207">
                  <c:v>50</c:v>
                </c:pt>
                <c:pt idx="208">
                  <c:v>50</c:v>
                </c:pt>
                <c:pt idx="209">
                  <c:v>50</c:v>
                </c:pt>
                <c:pt idx="210">
                  <c:v>50</c:v>
                </c:pt>
                <c:pt idx="211">
                  <c:v>50</c:v>
                </c:pt>
                <c:pt idx="212">
                  <c:v>50</c:v>
                </c:pt>
                <c:pt idx="213">
                  <c:v>50</c:v>
                </c:pt>
                <c:pt idx="214">
                  <c:v>50</c:v>
                </c:pt>
                <c:pt idx="215">
                  <c:v>50</c:v>
                </c:pt>
                <c:pt idx="216">
                  <c:v>50</c:v>
                </c:pt>
                <c:pt idx="217">
                  <c:v>50</c:v>
                </c:pt>
                <c:pt idx="218">
                  <c:v>50</c:v>
                </c:pt>
                <c:pt idx="219">
                  <c:v>50</c:v>
                </c:pt>
                <c:pt idx="220">
                  <c:v>50</c:v>
                </c:pt>
                <c:pt idx="221">
                  <c:v>50</c:v>
                </c:pt>
                <c:pt idx="222">
                  <c:v>50</c:v>
                </c:pt>
                <c:pt idx="223">
                  <c:v>50</c:v>
                </c:pt>
                <c:pt idx="224">
                  <c:v>50</c:v>
                </c:pt>
                <c:pt idx="225">
                  <c:v>50</c:v>
                </c:pt>
                <c:pt idx="226">
                  <c:v>50</c:v>
                </c:pt>
                <c:pt idx="227">
                  <c:v>50</c:v>
                </c:pt>
                <c:pt idx="228">
                  <c:v>50</c:v>
                </c:pt>
                <c:pt idx="229">
                  <c:v>50</c:v>
                </c:pt>
                <c:pt idx="230">
                  <c:v>50</c:v>
                </c:pt>
                <c:pt idx="231">
                  <c:v>50</c:v>
                </c:pt>
                <c:pt idx="232">
                  <c:v>50</c:v>
                </c:pt>
                <c:pt idx="233">
                  <c:v>50</c:v>
                </c:pt>
                <c:pt idx="234">
                  <c:v>50</c:v>
                </c:pt>
                <c:pt idx="235">
                  <c:v>50</c:v>
                </c:pt>
                <c:pt idx="236">
                  <c:v>50</c:v>
                </c:pt>
                <c:pt idx="237">
                  <c:v>50</c:v>
                </c:pt>
                <c:pt idx="238">
                  <c:v>50</c:v>
                </c:pt>
                <c:pt idx="239">
                  <c:v>50</c:v>
                </c:pt>
                <c:pt idx="240">
                  <c:v>50</c:v>
                </c:pt>
                <c:pt idx="241">
                  <c:v>50</c:v>
                </c:pt>
                <c:pt idx="242">
                  <c:v>50</c:v>
                </c:pt>
                <c:pt idx="243">
                  <c:v>50</c:v>
                </c:pt>
                <c:pt idx="244">
                  <c:v>50</c:v>
                </c:pt>
                <c:pt idx="245">
                  <c:v>50</c:v>
                </c:pt>
                <c:pt idx="246">
                  <c:v>50</c:v>
                </c:pt>
                <c:pt idx="247">
                  <c:v>50</c:v>
                </c:pt>
                <c:pt idx="248">
                  <c:v>50</c:v>
                </c:pt>
                <c:pt idx="249">
                  <c:v>50</c:v>
                </c:pt>
                <c:pt idx="250">
                  <c:v>50</c:v>
                </c:pt>
                <c:pt idx="251">
                  <c:v>50</c:v>
                </c:pt>
              </c:numCache>
            </c:numRef>
          </c:val>
          <c:smooth val="0"/>
        </c:ser>
        <c:axId val="10628274"/>
        <c:axId val="28545603"/>
      </c:lineChart>
      <c:catAx>
        <c:axId val="10628274"/>
        <c:scaling>
          <c:orientation val="minMax"/>
        </c:scaling>
        <c:axPos val="b"/>
        <c:title>
          <c:tx>
            <c:rich>
              <a:bodyPr vert="horz" rot="0" anchor="ctr"/>
              <a:lstStyle/>
              <a:p>
                <a:pPr algn="ctr">
                  <a:defRPr/>
                </a:pPr>
                <a:r>
                  <a:rPr lang="en-US" cap="none" sz="1050" b="0" i="0" u="none" baseline="0">
                    <a:solidFill>
                      <a:srgbClr val="000000"/>
                    </a:solidFill>
                  </a:rPr>
                  <a:t>（年）</a:t>
                </a:r>
              </a:p>
            </c:rich>
          </c:tx>
          <c:layout>
            <c:manualLayout>
              <c:xMode val="factor"/>
              <c:yMode val="factor"/>
              <c:x val="0.03425"/>
              <c:y val="0.125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8545603"/>
        <c:crosses val="autoZero"/>
        <c:auto val="1"/>
        <c:lblOffset val="0"/>
        <c:tickLblSkip val="12"/>
        <c:tickMarkSkip val="12"/>
        <c:noMultiLvlLbl val="0"/>
      </c:catAx>
      <c:valAx>
        <c:axId val="28545603"/>
        <c:scaling>
          <c:orientation val="minMax"/>
          <c:max val="100"/>
          <c:min val="0"/>
        </c:scaling>
        <c:axPos val="l"/>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0628274"/>
        <c:crossesAt val="1"/>
        <c:crossBetween val="between"/>
        <c:dispUnits/>
        <c:majorUnit val="5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DI</a:t>
            </a:r>
            <a:r>
              <a:rPr lang="en-US" cap="none" sz="1100" b="0" i="0" u="none" baseline="0">
                <a:solidFill>
                  <a:srgbClr val="000000"/>
                </a:solidFill>
              </a:rPr>
              <a:t>一致指数</a:t>
            </a:r>
          </a:p>
        </c:rich>
      </c:tx>
      <c:layout>
        <c:manualLayout>
          <c:xMode val="factor"/>
          <c:yMode val="factor"/>
          <c:x val="0"/>
          <c:y val="-0.004"/>
        </c:manualLayout>
      </c:layout>
      <c:spPr>
        <a:noFill/>
        <a:ln w="3175">
          <a:noFill/>
        </a:ln>
      </c:spPr>
    </c:title>
    <c:plotArea>
      <c:layout>
        <c:manualLayout>
          <c:xMode val="edge"/>
          <c:yMode val="edge"/>
          <c:x val="-0.01325"/>
          <c:y val="0.12475"/>
          <c:w val="0.997"/>
          <c:h val="0.85"/>
        </c:manualLayout>
      </c:layout>
      <c:barChart>
        <c:barDir val="col"/>
        <c:grouping val="clustered"/>
        <c:varyColors val="0"/>
        <c:ser>
          <c:idx val="1"/>
          <c:order val="1"/>
          <c:tx>
            <c:v>山谷</c:v>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Sheet2!$J$293:$J$544</c:f>
              <c:numCache>
                <c:ptCount val="252"/>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pt idx="196">
                  <c:v>100</c:v>
                </c:pt>
              </c:numCache>
            </c:numRef>
          </c:val>
        </c:ser>
        <c:gapWidth val="0"/>
        <c:axId val="55583836"/>
        <c:axId val="30492477"/>
      </c:barChart>
      <c:lineChart>
        <c:grouping val="standard"/>
        <c:varyColors val="0"/>
        <c:ser>
          <c:idx val="0"/>
          <c:order val="0"/>
          <c:tx>
            <c:v>一致</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Sheet2!$A$293:$A$544</c:f>
              <c:numCache>
                <c:ptCount val="252"/>
                <c:pt idx="0">
                  <c:v>2004</c:v>
                </c:pt>
                <c:pt idx="12">
                  <c:v>2005</c:v>
                </c:pt>
                <c:pt idx="24">
                  <c:v>2006</c:v>
                </c:pt>
                <c:pt idx="36">
                  <c:v>2007</c:v>
                </c:pt>
                <c:pt idx="48">
                  <c:v>2008</c:v>
                </c:pt>
                <c:pt idx="60">
                  <c:v>2009</c:v>
                </c:pt>
                <c:pt idx="72">
                  <c:v>2010</c:v>
                </c:pt>
                <c:pt idx="84">
                  <c:v>2011</c:v>
                </c:pt>
                <c:pt idx="96">
                  <c:v>2012</c:v>
                </c:pt>
                <c:pt idx="108">
                  <c:v>2013</c:v>
                </c:pt>
                <c:pt idx="120">
                  <c:v>2014</c:v>
                </c:pt>
                <c:pt idx="132">
                  <c:v>2015</c:v>
                </c:pt>
                <c:pt idx="144">
                  <c:v>2016</c:v>
                </c:pt>
                <c:pt idx="156">
                  <c:v>2017</c:v>
                </c:pt>
                <c:pt idx="168">
                  <c:v>2018</c:v>
                </c:pt>
                <c:pt idx="180">
                  <c:v>2019</c:v>
                </c:pt>
                <c:pt idx="192">
                  <c:v>2020</c:v>
                </c:pt>
                <c:pt idx="204">
                  <c:v>2021</c:v>
                </c:pt>
                <c:pt idx="216">
                  <c:v>2022</c:v>
                </c:pt>
                <c:pt idx="228">
                  <c:v>2023</c:v>
                </c:pt>
                <c:pt idx="240">
                  <c:v>2024</c:v>
                </c:pt>
              </c:numCache>
            </c:numRef>
          </c:cat>
          <c:val>
            <c:numRef>
              <c:f>Sheet2!$E$293:$E$544</c:f>
              <c:numCache>
                <c:ptCount val="252"/>
                <c:pt idx="0">
                  <c:v>85.71428571428571</c:v>
                </c:pt>
                <c:pt idx="1">
                  <c:v>85.71428571428571</c:v>
                </c:pt>
                <c:pt idx="2">
                  <c:v>100</c:v>
                </c:pt>
                <c:pt idx="3">
                  <c:v>100</c:v>
                </c:pt>
                <c:pt idx="4">
                  <c:v>71.42857142857143</c:v>
                </c:pt>
                <c:pt idx="5">
                  <c:v>85.71428571428571</c:v>
                </c:pt>
                <c:pt idx="6">
                  <c:v>85.71428571428571</c:v>
                </c:pt>
                <c:pt idx="7">
                  <c:v>85.71428571428571</c:v>
                </c:pt>
                <c:pt idx="8">
                  <c:v>57.14285714285714</c:v>
                </c:pt>
                <c:pt idx="9">
                  <c:v>42.857142857142854</c:v>
                </c:pt>
                <c:pt idx="10">
                  <c:v>57.14285714285714</c:v>
                </c:pt>
                <c:pt idx="11">
                  <c:v>28.57142857142857</c:v>
                </c:pt>
                <c:pt idx="12">
                  <c:v>100</c:v>
                </c:pt>
                <c:pt idx="13">
                  <c:v>64.28571428571429</c:v>
                </c:pt>
                <c:pt idx="14">
                  <c:v>100</c:v>
                </c:pt>
                <c:pt idx="15">
                  <c:v>57.14285714285714</c:v>
                </c:pt>
                <c:pt idx="16">
                  <c:v>85.71428571428571</c:v>
                </c:pt>
                <c:pt idx="17">
                  <c:v>57.14285714285714</c:v>
                </c:pt>
                <c:pt idx="18">
                  <c:v>57.14285714285714</c:v>
                </c:pt>
                <c:pt idx="19">
                  <c:v>64.28571428571429</c:v>
                </c:pt>
                <c:pt idx="20">
                  <c:v>71.42857142857143</c:v>
                </c:pt>
                <c:pt idx="21">
                  <c:v>100</c:v>
                </c:pt>
                <c:pt idx="22">
                  <c:v>85.71428571428571</c:v>
                </c:pt>
                <c:pt idx="23">
                  <c:v>42.857142857142854</c:v>
                </c:pt>
                <c:pt idx="24">
                  <c:v>57.14285714285714</c:v>
                </c:pt>
                <c:pt idx="25">
                  <c:v>57.14285714285714</c:v>
                </c:pt>
                <c:pt idx="26">
                  <c:v>57.14285714285714</c:v>
                </c:pt>
                <c:pt idx="27">
                  <c:v>85.71428571428571</c:v>
                </c:pt>
                <c:pt idx="28">
                  <c:v>71.42857142857143</c:v>
                </c:pt>
                <c:pt idx="29">
                  <c:v>85.71428571428571</c:v>
                </c:pt>
                <c:pt idx="30">
                  <c:v>42.857142857142854</c:v>
                </c:pt>
                <c:pt idx="31">
                  <c:v>100</c:v>
                </c:pt>
                <c:pt idx="32">
                  <c:v>100</c:v>
                </c:pt>
                <c:pt idx="33">
                  <c:v>85.71428571428571</c:v>
                </c:pt>
                <c:pt idx="34">
                  <c:v>85.71428571428571</c:v>
                </c:pt>
                <c:pt idx="35">
                  <c:v>85.71428571428571</c:v>
                </c:pt>
                <c:pt idx="36">
                  <c:v>71.42857142857143</c:v>
                </c:pt>
                <c:pt idx="37">
                  <c:v>85.71428571428571</c:v>
                </c:pt>
                <c:pt idx="38">
                  <c:v>28.57142857142857</c:v>
                </c:pt>
                <c:pt idx="39">
                  <c:v>57.14285714285714</c:v>
                </c:pt>
                <c:pt idx="40">
                  <c:v>57.14285714285714</c:v>
                </c:pt>
                <c:pt idx="41">
                  <c:v>71.42857142857143</c:v>
                </c:pt>
                <c:pt idx="42">
                  <c:v>71.42857142857143</c:v>
                </c:pt>
                <c:pt idx="43">
                  <c:v>57.14285714285714</c:v>
                </c:pt>
                <c:pt idx="44">
                  <c:v>14.285714285714285</c:v>
                </c:pt>
                <c:pt idx="45">
                  <c:v>71.42857142857143</c:v>
                </c:pt>
                <c:pt idx="46">
                  <c:v>42.857142857142854</c:v>
                </c:pt>
                <c:pt idx="47">
                  <c:v>71.42857142857143</c:v>
                </c:pt>
                <c:pt idx="48">
                  <c:v>35.714285714285715</c:v>
                </c:pt>
                <c:pt idx="49">
                  <c:v>71.42857142857143</c:v>
                </c:pt>
                <c:pt idx="50">
                  <c:v>14.285714285714285</c:v>
                </c:pt>
                <c:pt idx="51">
                  <c:v>57.14285714285714</c:v>
                </c:pt>
                <c:pt idx="52">
                  <c:v>57.14285714285714</c:v>
                </c:pt>
                <c:pt idx="53">
                  <c:v>28.57142857142857</c:v>
                </c:pt>
                <c:pt idx="54">
                  <c:v>28.57142857142857</c:v>
                </c:pt>
                <c:pt idx="55">
                  <c:v>28.57142857142857</c:v>
                </c:pt>
                <c:pt idx="56">
                  <c:v>28.57142857142857</c:v>
                </c:pt>
                <c:pt idx="57">
                  <c:v>14.285714285714285</c:v>
                </c:pt>
                <c:pt idx="58">
                  <c:v>0</c:v>
                </c:pt>
                <c:pt idx="59">
                  <c:v>0</c:v>
                </c:pt>
                <c:pt idx="60">
                  <c:v>0</c:v>
                </c:pt>
                <c:pt idx="61">
                  <c:v>0</c:v>
                </c:pt>
                <c:pt idx="62">
                  <c:v>7.142857142857142</c:v>
                </c:pt>
                <c:pt idx="63">
                  <c:v>0</c:v>
                </c:pt>
                <c:pt idx="64">
                  <c:v>85.71428571428571</c:v>
                </c:pt>
                <c:pt idx="65">
                  <c:v>42.857142857142854</c:v>
                </c:pt>
                <c:pt idx="66">
                  <c:v>71.42857142857143</c:v>
                </c:pt>
                <c:pt idx="67">
                  <c:v>71.42857142857143</c:v>
                </c:pt>
                <c:pt idx="68">
                  <c:v>85.71428571428571</c:v>
                </c:pt>
                <c:pt idx="69">
                  <c:v>85.71428571428571</c:v>
                </c:pt>
                <c:pt idx="70">
                  <c:v>78.57142857142857</c:v>
                </c:pt>
                <c:pt idx="71">
                  <c:v>71.42857142857143</c:v>
                </c:pt>
                <c:pt idx="72">
                  <c:v>78.57142857142857</c:v>
                </c:pt>
                <c:pt idx="73">
                  <c:v>85.71428571428571</c:v>
                </c:pt>
                <c:pt idx="74">
                  <c:v>71.42857142857143</c:v>
                </c:pt>
                <c:pt idx="75">
                  <c:v>85.71428571428571</c:v>
                </c:pt>
                <c:pt idx="76">
                  <c:v>100</c:v>
                </c:pt>
                <c:pt idx="77">
                  <c:v>71.42857142857143</c:v>
                </c:pt>
                <c:pt idx="78">
                  <c:v>85.71428571428571</c:v>
                </c:pt>
                <c:pt idx="79">
                  <c:v>57.14285714285714</c:v>
                </c:pt>
                <c:pt idx="80">
                  <c:v>57.14285714285714</c:v>
                </c:pt>
                <c:pt idx="81">
                  <c:v>35.714285714285715</c:v>
                </c:pt>
                <c:pt idx="82">
                  <c:v>57.14285714285714</c:v>
                </c:pt>
                <c:pt idx="83">
                  <c:v>71.42857142857143</c:v>
                </c:pt>
                <c:pt idx="84">
                  <c:v>85.71428571428571</c:v>
                </c:pt>
                <c:pt idx="85">
                  <c:v>85.71428571428571</c:v>
                </c:pt>
                <c:pt idx="86">
                  <c:v>57.14285714285714</c:v>
                </c:pt>
                <c:pt idx="87">
                  <c:v>71.42857142857143</c:v>
                </c:pt>
                <c:pt idx="88">
                  <c:v>35.714285714285715</c:v>
                </c:pt>
                <c:pt idx="89">
                  <c:v>42.857142857142854</c:v>
                </c:pt>
                <c:pt idx="90">
                  <c:v>64.28571428571429</c:v>
                </c:pt>
                <c:pt idx="91">
                  <c:v>71.42857142857143</c:v>
                </c:pt>
                <c:pt idx="92">
                  <c:v>28.57142857142857</c:v>
                </c:pt>
                <c:pt idx="93">
                  <c:v>42.857142857142854</c:v>
                </c:pt>
                <c:pt idx="94">
                  <c:v>42.857142857142854</c:v>
                </c:pt>
                <c:pt idx="95">
                  <c:v>71.42857142857143</c:v>
                </c:pt>
                <c:pt idx="96">
                  <c:v>42.857142857142854</c:v>
                </c:pt>
                <c:pt idx="97">
                  <c:v>57.14285714285714</c:v>
                </c:pt>
                <c:pt idx="98">
                  <c:v>42.857142857142854</c:v>
                </c:pt>
                <c:pt idx="99">
                  <c:v>57.14285714285714</c:v>
                </c:pt>
                <c:pt idx="100">
                  <c:v>57.14285714285714</c:v>
                </c:pt>
                <c:pt idx="101">
                  <c:v>42.857142857142854</c:v>
                </c:pt>
                <c:pt idx="102">
                  <c:v>28.57142857142857</c:v>
                </c:pt>
                <c:pt idx="103">
                  <c:v>28.57142857142857</c:v>
                </c:pt>
                <c:pt idx="104">
                  <c:v>42.857142857142854</c:v>
                </c:pt>
                <c:pt idx="105">
                  <c:v>71.42857142857143</c:v>
                </c:pt>
                <c:pt idx="106">
                  <c:v>85.71428571428571</c:v>
                </c:pt>
                <c:pt idx="107">
                  <c:v>42.857142857142854</c:v>
                </c:pt>
                <c:pt idx="108">
                  <c:v>42.857142857142854</c:v>
                </c:pt>
                <c:pt idx="109">
                  <c:v>71.42857142857143</c:v>
                </c:pt>
                <c:pt idx="110">
                  <c:v>85.71428571428571</c:v>
                </c:pt>
                <c:pt idx="111">
                  <c:v>85.71428571428571</c:v>
                </c:pt>
                <c:pt idx="112">
                  <c:v>100</c:v>
                </c:pt>
                <c:pt idx="113">
                  <c:v>85.71428571428571</c:v>
                </c:pt>
                <c:pt idx="114">
                  <c:v>71.42857142857143</c:v>
                </c:pt>
                <c:pt idx="115">
                  <c:v>71.42857142857143</c:v>
                </c:pt>
                <c:pt idx="116">
                  <c:v>71.42857142857143</c:v>
                </c:pt>
                <c:pt idx="117">
                  <c:v>57.14285714285714</c:v>
                </c:pt>
                <c:pt idx="118">
                  <c:v>57.14285714285714</c:v>
                </c:pt>
                <c:pt idx="119">
                  <c:v>100</c:v>
                </c:pt>
                <c:pt idx="120">
                  <c:v>100</c:v>
                </c:pt>
                <c:pt idx="121">
                  <c:v>85.71428571428571</c:v>
                </c:pt>
                <c:pt idx="122">
                  <c:v>71.42857142857143</c:v>
                </c:pt>
                <c:pt idx="123">
                  <c:v>14.285714285714285</c:v>
                </c:pt>
                <c:pt idx="124">
                  <c:v>64.28571428571429</c:v>
                </c:pt>
                <c:pt idx="125">
                  <c:v>35.714285714285715</c:v>
                </c:pt>
                <c:pt idx="126">
                  <c:v>42.857142857142854</c:v>
                </c:pt>
                <c:pt idx="127">
                  <c:v>28.57142857142857</c:v>
                </c:pt>
                <c:pt idx="128">
                  <c:v>71.42857142857143</c:v>
                </c:pt>
                <c:pt idx="129">
                  <c:v>57.14285714285714</c:v>
                </c:pt>
                <c:pt idx="130">
                  <c:v>92.85714285714286</c:v>
                </c:pt>
                <c:pt idx="131">
                  <c:v>14.285714285714285</c:v>
                </c:pt>
                <c:pt idx="132">
                  <c:v>57.14285714285714</c:v>
                </c:pt>
                <c:pt idx="133">
                  <c:v>71.42857142857143</c:v>
                </c:pt>
                <c:pt idx="134">
                  <c:v>28.57142857142857</c:v>
                </c:pt>
                <c:pt idx="135">
                  <c:v>28.57142857142857</c:v>
                </c:pt>
                <c:pt idx="136">
                  <c:v>50</c:v>
                </c:pt>
                <c:pt idx="137">
                  <c:v>71.42857142857143</c:v>
                </c:pt>
                <c:pt idx="138">
                  <c:v>71.42857142857143</c:v>
                </c:pt>
                <c:pt idx="139">
                  <c:v>57.14285714285714</c:v>
                </c:pt>
                <c:pt idx="140">
                  <c:v>57.14285714285714</c:v>
                </c:pt>
                <c:pt idx="141">
                  <c:v>42.857142857142854</c:v>
                </c:pt>
                <c:pt idx="142">
                  <c:v>57.14285714285714</c:v>
                </c:pt>
                <c:pt idx="143">
                  <c:v>28.57142857142857</c:v>
                </c:pt>
                <c:pt idx="144">
                  <c:v>14.285714285714285</c:v>
                </c:pt>
                <c:pt idx="145">
                  <c:v>42.857142857142854</c:v>
                </c:pt>
                <c:pt idx="146">
                  <c:v>57.14285714285714</c:v>
                </c:pt>
                <c:pt idx="147">
                  <c:v>71.42857142857143</c:v>
                </c:pt>
                <c:pt idx="148">
                  <c:v>42.857142857142854</c:v>
                </c:pt>
                <c:pt idx="149">
                  <c:v>57.14285714285714</c:v>
                </c:pt>
                <c:pt idx="150">
                  <c:v>42.857142857142854</c:v>
                </c:pt>
                <c:pt idx="151">
                  <c:v>85.71428571428571</c:v>
                </c:pt>
                <c:pt idx="152">
                  <c:v>57.14285714285714</c:v>
                </c:pt>
                <c:pt idx="153">
                  <c:v>57.14285714285714</c:v>
                </c:pt>
                <c:pt idx="154">
                  <c:v>71.42857142857143</c:v>
                </c:pt>
                <c:pt idx="155">
                  <c:v>100</c:v>
                </c:pt>
                <c:pt idx="156">
                  <c:v>85.71428571428571</c:v>
                </c:pt>
                <c:pt idx="157">
                  <c:v>57.14285714285714</c:v>
                </c:pt>
                <c:pt idx="158">
                  <c:v>57.14285714285714</c:v>
                </c:pt>
                <c:pt idx="159">
                  <c:v>64.28571428571429</c:v>
                </c:pt>
                <c:pt idx="160">
                  <c:v>71.42857142857143</c:v>
                </c:pt>
                <c:pt idx="161">
                  <c:v>85.71428571428571</c:v>
                </c:pt>
                <c:pt idx="162">
                  <c:v>50</c:v>
                </c:pt>
                <c:pt idx="163">
                  <c:v>85.71428571428571</c:v>
                </c:pt>
                <c:pt idx="164">
                  <c:v>57.14285714285714</c:v>
                </c:pt>
                <c:pt idx="165">
                  <c:v>57.14285714285714</c:v>
                </c:pt>
                <c:pt idx="166">
                  <c:v>57.14285714285714</c:v>
                </c:pt>
                <c:pt idx="167">
                  <c:v>71.42857142857143</c:v>
                </c:pt>
                <c:pt idx="168">
                  <c:v>42.857142857142854</c:v>
                </c:pt>
                <c:pt idx="169">
                  <c:v>71.42857142857143</c:v>
                </c:pt>
                <c:pt idx="170">
                  <c:v>28.57142857142857</c:v>
                </c:pt>
                <c:pt idx="171">
                  <c:v>71.42857142857143</c:v>
                </c:pt>
                <c:pt idx="172">
                  <c:v>71.42857142857143</c:v>
                </c:pt>
                <c:pt idx="173">
                  <c:v>42.857142857142854</c:v>
                </c:pt>
                <c:pt idx="174">
                  <c:v>28.57142857142857</c:v>
                </c:pt>
                <c:pt idx="175">
                  <c:v>14.285714285714285</c:v>
                </c:pt>
                <c:pt idx="176">
                  <c:v>14.285714285714285</c:v>
                </c:pt>
                <c:pt idx="177">
                  <c:v>100</c:v>
                </c:pt>
                <c:pt idx="178">
                  <c:v>71.42857142857143</c:v>
                </c:pt>
                <c:pt idx="179">
                  <c:v>85.71428571428571</c:v>
                </c:pt>
                <c:pt idx="180">
                  <c:v>0</c:v>
                </c:pt>
                <c:pt idx="181">
                  <c:v>28.57142857142857</c:v>
                </c:pt>
                <c:pt idx="182">
                  <c:v>28.57142857142857</c:v>
                </c:pt>
                <c:pt idx="183">
                  <c:v>14.285714285714285</c:v>
                </c:pt>
                <c:pt idx="184">
                  <c:v>71.42857142857143</c:v>
                </c:pt>
                <c:pt idx="185">
                  <c:v>50</c:v>
                </c:pt>
                <c:pt idx="186">
                  <c:v>57.14285714285714</c:v>
                </c:pt>
                <c:pt idx="187">
                  <c:v>14.285714285714285</c:v>
                </c:pt>
                <c:pt idx="188">
                  <c:v>57.14285714285714</c:v>
                </c:pt>
                <c:pt idx="189">
                  <c:v>14.285714285714285</c:v>
                </c:pt>
                <c:pt idx="190">
                  <c:v>0</c:v>
                </c:pt>
                <c:pt idx="191">
                  <c:v>28.57142857142857</c:v>
                </c:pt>
                <c:pt idx="192">
                  <c:v>42.857142857142854</c:v>
                </c:pt>
                <c:pt idx="193">
                  <c:v>57.14285714285714</c:v>
                </c:pt>
                <c:pt idx="194">
                  <c:v>14.285714285714285</c:v>
                </c:pt>
                <c:pt idx="195">
                  <c:v>14.285714285714285</c:v>
                </c:pt>
                <c:pt idx="196">
                  <c:v>14.285714285714285</c:v>
                </c:pt>
                <c:pt idx="197">
                  <c:v>14.285714285714285</c:v>
                </c:pt>
                <c:pt idx="198">
                  <c:v>14.285714285714285</c:v>
                </c:pt>
                <c:pt idx="199">
                  <c:v>71.42857142857143</c:v>
                </c:pt>
                <c:pt idx="200">
                  <c:v>57.14285714285714</c:v>
                </c:pt>
                <c:pt idx="201">
                  <c:v>85.71428571428571</c:v>
                </c:pt>
                <c:pt idx="202">
                  <c:v>85.71428571428571</c:v>
                </c:pt>
                <c:pt idx="203">
                  <c:v>57.14285714285714</c:v>
                </c:pt>
                <c:pt idx="204">
                  <c:v>71.42857142857143</c:v>
                </c:pt>
                <c:pt idx="205">
                  <c:v>85.71428571428571</c:v>
                </c:pt>
                <c:pt idx="206">
                  <c:v>85.71428571428571</c:v>
                </c:pt>
                <c:pt idx="207">
                  <c:v>57.14285714285714</c:v>
                </c:pt>
                <c:pt idx="208">
                  <c:v>71.42857142857143</c:v>
                </c:pt>
                <c:pt idx="209">
                  <c:v>85.71428571428571</c:v>
                </c:pt>
                <c:pt idx="210">
                  <c:v>85.71428571428571</c:v>
                </c:pt>
                <c:pt idx="211">
                  <c:v>57.14285714285714</c:v>
                </c:pt>
                <c:pt idx="212">
                  <c:v>42.857142857142854</c:v>
                </c:pt>
                <c:pt idx="213">
                  <c:v>42.857142857142854</c:v>
                </c:pt>
                <c:pt idx="214">
                  <c:v>85.71428571428571</c:v>
                </c:pt>
                <c:pt idx="215">
                  <c:v>85.71428571428571</c:v>
                </c:pt>
                <c:pt idx="216">
                  <c:v>71.42857142857143</c:v>
                </c:pt>
                <c:pt idx="217">
                  <c:v>42.857142857142854</c:v>
                </c:pt>
                <c:pt idx="218">
                  <c:v>42.857142857142854</c:v>
                </c:pt>
                <c:pt idx="219">
                  <c:v>85.71428571428571</c:v>
                </c:pt>
                <c:pt idx="220">
                  <c:v>57.14285714285714</c:v>
                </c:pt>
                <c:pt idx="221">
                  <c:v>71.42857142857143</c:v>
                </c:pt>
                <c:pt idx="222">
                  <c:v>71.42857142857143</c:v>
                </c:pt>
                <c:pt idx="223">
                  <c:v>71.42857142857143</c:v>
                </c:pt>
                <c:pt idx="224">
                  <c:v>28.57142857142857</c:v>
                </c:pt>
                <c:pt idx="225">
                  <c:v>57.14285714285714</c:v>
                </c:pt>
                <c:pt idx="226">
                  <c:v>28.57142857142857</c:v>
                </c:pt>
                <c:pt idx="227">
                  <c:v>42.857142857142854</c:v>
                </c:pt>
                <c:pt idx="228">
                  <c:v>57.14285714285714</c:v>
                </c:pt>
                <c:pt idx="229">
                  <c:v>28.57142857142857</c:v>
                </c:pt>
                <c:pt idx="230">
                  <c:v>14.285714285714285</c:v>
                </c:pt>
                <c:pt idx="231">
                  <c:v>21.428571428571427</c:v>
                </c:pt>
                <c:pt idx="232">
                  <c:v>21.428571428571427</c:v>
                </c:pt>
                <c:pt idx="233">
                  <c:v>21.428571428571427</c:v>
                </c:pt>
                <c:pt idx="234">
                  <c:v>28.57142857142857</c:v>
                </c:pt>
                <c:pt idx="235">
                  <c:v>28.57142857142857</c:v>
                </c:pt>
                <c:pt idx="236">
                  <c:v>64.28571428571429</c:v>
                </c:pt>
                <c:pt idx="237">
                  <c:v>28.57142857142857</c:v>
                </c:pt>
                <c:pt idx="238">
                  <c:v>57.14285714285714</c:v>
                </c:pt>
                <c:pt idx="239">
                  <c:v>28.57142857142857</c:v>
                </c:pt>
                <c:pt idx="240">
                  <c:v>42.857142857142854</c:v>
                </c:pt>
              </c:numCache>
            </c:numRef>
          </c:val>
          <c:smooth val="0"/>
        </c:ser>
        <c:ser>
          <c:idx val="2"/>
          <c:order val="2"/>
          <c:tx>
            <c:v>50ライン</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Sheet2!$A$293:$A$544</c:f>
              <c:numCache>
                <c:ptCount val="252"/>
                <c:pt idx="0">
                  <c:v>2004</c:v>
                </c:pt>
                <c:pt idx="12">
                  <c:v>2005</c:v>
                </c:pt>
                <c:pt idx="24">
                  <c:v>2006</c:v>
                </c:pt>
                <c:pt idx="36">
                  <c:v>2007</c:v>
                </c:pt>
                <c:pt idx="48">
                  <c:v>2008</c:v>
                </c:pt>
                <c:pt idx="60">
                  <c:v>2009</c:v>
                </c:pt>
                <c:pt idx="72">
                  <c:v>2010</c:v>
                </c:pt>
                <c:pt idx="84">
                  <c:v>2011</c:v>
                </c:pt>
                <c:pt idx="96">
                  <c:v>2012</c:v>
                </c:pt>
                <c:pt idx="108">
                  <c:v>2013</c:v>
                </c:pt>
                <c:pt idx="120">
                  <c:v>2014</c:v>
                </c:pt>
                <c:pt idx="132">
                  <c:v>2015</c:v>
                </c:pt>
                <c:pt idx="144">
                  <c:v>2016</c:v>
                </c:pt>
                <c:pt idx="156">
                  <c:v>2017</c:v>
                </c:pt>
                <c:pt idx="168">
                  <c:v>2018</c:v>
                </c:pt>
                <c:pt idx="180">
                  <c:v>2019</c:v>
                </c:pt>
                <c:pt idx="192">
                  <c:v>2020</c:v>
                </c:pt>
                <c:pt idx="204">
                  <c:v>2021</c:v>
                </c:pt>
                <c:pt idx="216">
                  <c:v>2022</c:v>
                </c:pt>
                <c:pt idx="228">
                  <c:v>2023</c:v>
                </c:pt>
                <c:pt idx="240">
                  <c:v>2024</c:v>
                </c:pt>
              </c:numCache>
            </c:numRef>
          </c:cat>
          <c:val>
            <c:numRef>
              <c:f>Sheet2!$K$293:$K$544</c:f>
              <c:numCache>
                <c:ptCount val="252"/>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pt idx="140">
                  <c:v>50</c:v>
                </c:pt>
                <c:pt idx="141">
                  <c:v>50</c:v>
                </c:pt>
                <c:pt idx="142">
                  <c:v>50</c:v>
                </c:pt>
                <c:pt idx="143">
                  <c:v>50</c:v>
                </c:pt>
                <c:pt idx="144">
                  <c:v>50</c:v>
                </c:pt>
                <c:pt idx="145">
                  <c:v>50</c:v>
                </c:pt>
                <c:pt idx="146">
                  <c:v>50</c:v>
                </c:pt>
                <c:pt idx="147">
                  <c:v>50</c:v>
                </c:pt>
                <c:pt idx="148">
                  <c:v>50</c:v>
                </c:pt>
                <c:pt idx="149">
                  <c:v>50</c:v>
                </c:pt>
                <c:pt idx="150">
                  <c:v>50</c:v>
                </c:pt>
                <c:pt idx="151">
                  <c:v>50</c:v>
                </c:pt>
                <c:pt idx="152">
                  <c:v>50</c:v>
                </c:pt>
                <c:pt idx="153">
                  <c:v>50</c:v>
                </c:pt>
                <c:pt idx="154">
                  <c:v>50</c:v>
                </c:pt>
                <c:pt idx="155">
                  <c:v>50</c:v>
                </c:pt>
                <c:pt idx="156">
                  <c:v>50</c:v>
                </c:pt>
                <c:pt idx="157">
                  <c:v>50</c:v>
                </c:pt>
                <c:pt idx="158">
                  <c:v>50</c:v>
                </c:pt>
                <c:pt idx="159">
                  <c:v>50</c:v>
                </c:pt>
                <c:pt idx="160">
                  <c:v>50</c:v>
                </c:pt>
                <c:pt idx="161">
                  <c:v>50</c:v>
                </c:pt>
                <c:pt idx="162">
                  <c:v>50</c:v>
                </c:pt>
                <c:pt idx="163">
                  <c:v>50</c:v>
                </c:pt>
                <c:pt idx="164">
                  <c:v>50</c:v>
                </c:pt>
                <c:pt idx="165">
                  <c:v>50</c:v>
                </c:pt>
                <c:pt idx="166">
                  <c:v>50</c:v>
                </c:pt>
                <c:pt idx="167">
                  <c:v>50</c:v>
                </c:pt>
                <c:pt idx="168">
                  <c:v>50</c:v>
                </c:pt>
                <c:pt idx="169">
                  <c:v>50</c:v>
                </c:pt>
                <c:pt idx="170">
                  <c:v>50</c:v>
                </c:pt>
                <c:pt idx="171">
                  <c:v>50</c:v>
                </c:pt>
                <c:pt idx="172">
                  <c:v>50</c:v>
                </c:pt>
                <c:pt idx="173">
                  <c:v>50</c:v>
                </c:pt>
                <c:pt idx="174">
                  <c:v>50</c:v>
                </c:pt>
                <c:pt idx="175">
                  <c:v>50</c:v>
                </c:pt>
                <c:pt idx="176">
                  <c:v>50</c:v>
                </c:pt>
                <c:pt idx="177">
                  <c:v>50</c:v>
                </c:pt>
                <c:pt idx="178">
                  <c:v>50</c:v>
                </c:pt>
                <c:pt idx="179">
                  <c:v>50</c:v>
                </c:pt>
                <c:pt idx="180">
                  <c:v>50</c:v>
                </c:pt>
                <c:pt idx="181">
                  <c:v>50</c:v>
                </c:pt>
                <c:pt idx="182">
                  <c:v>50</c:v>
                </c:pt>
                <c:pt idx="183">
                  <c:v>50</c:v>
                </c:pt>
                <c:pt idx="184">
                  <c:v>50</c:v>
                </c:pt>
                <c:pt idx="185">
                  <c:v>50</c:v>
                </c:pt>
                <c:pt idx="186">
                  <c:v>50</c:v>
                </c:pt>
                <c:pt idx="187">
                  <c:v>50</c:v>
                </c:pt>
                <c:pt idx="188">
                  <c:v>50</c:v>
                </c:pt>
                <c:pt idx="189">
                  <c:v>50</c:v>
                </c:pt>
                <c:pt idx="190">
                  <c:v>50</c:v>
                </c:pt>
                <c:pt idx="191">
                  <c:v>50</c:v>
                </c:pt>
                <c:pt idx="192">
                  <c:v>50</c:v>
                </c:pt>
                <c:pt idx="193">
                  <c:v>50</c:v>
                </c:pt>
                <c:pt idx="194">
                  <c:v>50</c:v>
                </c:pt>
                <c:pt idx="195">
                  <c:v>50</c:v>
                </c:pt>
                <c:pt idx="196">
                  <c:v>50</c:v>
                </c:pt>
                <c:pt idx="197">
                  <c:v>50</c:v>
                </c:pt>
                <c:pt idx="198">
                  <c:v>50</c:v>
                </c:pt>
                <c:pt idx="199">
                  <c:v>50</c:v>
                </c:pt>
                <c:pt idx="200">
                  <c:v>50</c:v>
                </c:pt>
                <c:pt idx="201">
                  <c:v>50</c:v>
                </c:pt>
                <c:pt idx="202">
                  <c:v>50</c:v>
                </c:pt>
                <c:pt idx="203">
                  <c:v>50</c:v>
                </c:pt>
                <c:pt idx="204">
                  <c:v>50</c:v>
                </c:pt>
                <c:pt idx="205">
                  <c:v>50</c:v>
                </c:pt>
                <c:pt idx="206">
                  <c:v>50</c:v>
                </c:pt>
                <c:pt idx="207">
                  <c:v>50</c:v>
                </c:pt>
                <c:pt idx="208">
                  <c:v>50</c:v>
                </c:pt>
                <c:pt idx="209">
                  <c:v>50</c:v>
                </c:pt>
                <c:pt idx="210">
                  <c:v>50</c:v>
                </c:pt>
                <c:pt idx="211">
                  <c:v>50</c:v>
                </c:pt>
                <c:pt idx="212">
                  <c:v>50</c:v>
                </c:pt>
                <c:pt idx="213">
                  <c:v>50</c:v>
                </c:pt>
                <c:pt idx="214">
                  <c:v>50</c:v>
                </c:pt>
                <c:pt idx="215">
                  <c:v>50</c:v>
                </c:pt>
                <c:pt idx="216">
                  <c:v>50</c:v>
                </c:pt>
                <c:pt idx="217">
                  <c:v>50</c:v>
                </c:pt>
                <c:pt idx="218">
                  <c:v>50</c:v>
                </c:pt>
                <c:pt idx="219">
                  <c:v>50</c:v>
                </c:pt>
                <c:pt idx="220">
                  <c:v>50</c:v>
                </c:pt>
                <c:pt idx="221">
                  <c:v>50</c:v>
                </c:pt>
                <c:pt idx="222">
                  <c:v>50</c:v>
                </c:pt>
                <c:pt idx="223">
                  <c:v>50</c:v>
                </c:pt>
                <c:pt idx="224">
                  <c:v>50</c:v>
                </c:pt>
                <c:pt idx="225">
                  <c:v>50</c:v>
                </c:pt>
                <c:pt idx="226">
                  <c:v>50</c:v>
                </c:pt>
                <c:pt idx="227">
                  <c:v>50</c:v>
                </c:pt>
                <c:pt idx="228">
                  <c:v>50</c:v>
                </c:pt>
                <c:pt idx="229">
                  <c:v>50</c:v>
                </c:pt>
                <c:pt idx="230">
                  <c:v>50</c:v>
                </c:pt>
                <c:pt idx="231">
                  <c:v>50</c:v>
                </c:pt>
                <c:pt idx="232">
                  <c:v>50</c:v>
                </c:pt>
                <c:pt idx="233">
                  <c:v>50</c:v>
                </c:pt>
                <c:pt idx="234">
                  <c:v>50</c:v>
                </c:pt>
                <c:pt idx="235">
                  <c:v>50</c:v>
                </c:pt>
                <c:pt idx="236">
                  <c:v>50</c:v>
                </c:pt>
                <c:pt idx="237">
                  <c:v>50</c:v>
                </c:pt>
                <c:pt idx="238">
                  <c:v>50</c:v>
                </c:pt>
                <c:pt idx="239">
                  <c:v>50</c:v>
                </c:pt>
                <c:pt idx="240">
                  <c:v>50</c:v>
                </c:pt>
                <c:pt idx="241">
                  <c:v>50</c:v>
                </c:pt>
                <c:pt idx="242">
                  <c:v>50</c:v>
                </c:pt>
                <c:pt idx="243">
                  <c:v>50</c:v>
                </c:pt>
                <c:pt idx="244">
                  <c:v>50</c:v>
                </c:pt>
                <c:pt idx="245">
                  <c:v>50</c:v>
                </c:pt>
                <c:pt idx="246">
                  <c:v>50</c:v>
                </c:pt>
                <c:pt idx="247">
                  <c:v>50</c:v>
                </c:pt>
                <c:pt idx="248">
                  <c:v>50</c:v>
                </c:pt>
                <c:pt idx="249">
                  <c:v>50</c:v>
                </c:pt>
                <c:pt idx="250">
                  <c:v>50</c:v>
                </c:pt>
                <c:pt idx="251">
                  <c:v>50</c:v>
                </c:pt>
              </c:numCache>
            </c:numRef>
          </c:val>
          <c:smooth val="0"/>
        </c:ser>
        <c:axId val="55583836"/>
        <c:axId val="30492477"/>
      </c:lineChart>
      <c:catAx>
        <c:axId val="55583836"/>
        <c:scaling>
          <c:orientation val="minMax"/>
        </c:scaling>
        <c:axPos val="b"/>
        <c:title>
          <c:tx>
            <c:rich>
              <a:bodyPr vert="horz" rot="0" anchor="ctr"/>
              <a:lstStyle/>
              <a:p>
                <a:pPr algn="ctr">
                  <a:defRPr/>
                </a:pPr>
                <a:r>
                  <a:rPr lang="en-US" cap="none" sz="1050" b="0" i="0" u="none" baseline="0">
                    <a:solidFill>
                      <a:srgbClr val="000000"/>
                    </a:solidFill>
                  </a:rPr>
                  <a:t>（年）</a:t>
                </a:r>
              </a:p>
            </c:rich>
          </c:tx>
          <c:layout>
            <c:manualLayout>
              <c:xMode val="factor"/>
              <c:yMode val="factor"/>
              <c:x val="0.0285"/>
              <c:y val="0.125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0492477"/>
        <c:crosses val="autoZero"/>
        <c:auto val="1"/>
        <c:lblOffset val="0"/>
        <c:tickLblSkip val="12"/>
        <c:tickMarkSkip val="12"/>
        <c:noMultiLvlLbl val="0"/>
      </c:catAx>
      <c:valAx>
        <c:axId val="30492477"/>
        <c:scaling>
          <c:orientation val="minMax"/>
          <c:max val="100"/>
          <c:min val="0"/>
        </c:scaling>
        <c:axPos val="l"/>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5583836"/>
        <c:crossesAt val="1"/>
        <c:crossBetween val="between"/>
        <c:dispUnits/>
        <c:majorUnit val="5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0.80275</cdr:x>
      <cdr:y>0.059</cdr:y>
    </cdr:from>
    <cdr:to>
      <cdr:x>1</cdr:x>
      <cdr:y>0.216</cdr:y>
    </cdr:to>
    <cdr:sp>
      <cdr:nvSpPr>
        <cdr:cNvPr id="1" name="テキスト ボックス 1"/>
        <cdr:cNvSpPr txBox="1">
          <a:spLocks noChangeArrowheads="1"/>
        </cdr:cNvSpPr>
      </cdr:nvSpPr>
      <cdr:spPr>
        <a:xfrm>
          <a:off x="4495800" y="171450"/>
          <a:ext cx="1104900" cy="457200"/>
        </a:xfrm>
        <a:prstGeom prst="rect">
          <a:avLst/>
        </a:prstGeom>
        <a:noFill/>
        <a:ln w="9525" cmpd="sng">
          <a:noFill/>
        </a:ln>
      </cdr:spPr>
      <c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2020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0.792</cdr:x>
      <cdr:y>0.0275</cdr:y>
    </cdr:from>
    <cdr:to>
      <cdr:x>0.976</cdr:x>
      <cdr:y>0.13925</cdr:y>
    </cdr:to>
    <cdr:sp>
      <cdr:nvSpPr>
        <cdr:cNvPr id="1" name="テキスト ボックス 1"/>
        <cdr:cNvSpPr txBox="1">
          <a:spLocks noChangeArrowheads="1"/>
        </cdr:cNvSpPr>
      </cdr:nvSpPr>
      <cdr:spPr>
        <a:xfrm>
          <a:off x="4514850" y="76200"/>
          <a:ext cx="1047750" cy="314325"/>
        </a:xfrm>
        <a:prstGeom prst="rect">
          <a:avLst/>
        </a:prstGeom>
        <a:noFill/>
        <a:ln w="9525" cmpd="sng">
          <a:noFill/>
        </a:ln>
      </cdr:spPr>
      <c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2020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0.789</cdr:x>
      <cdr:y>0.02825</cdr:y>
    </cdr:from>
    <cdr:to>
      <cdr:x>0.9745</cdr:x>
      <cdr:y>0.16825</cdr:y>
    </cdr:to>
    <cdr:sp>
      <cdr:nvSpPr>
        <cdr:cNvPr id="1" name="テキスト ボックス 1"/>
        <cdr:cNvSpPr txBox="1">
          <a:spLocks noChangeArrowheads="1"/>
        </cdr:cNvSpPr>
      </cdr:nvSpPr>
      <cdr:spPr>
        <a:xfrm>
          <a:off x="4438650" y="76200"/>
          <a:ext cx="1047750" cy="381000"/>
        </a:xfrm>
        <a:prstGeom prst="rect">
          <a:avLst/>
        </a:prstGeom>
        <a:noFill/>
        <a:ln w="9525" cmpd="sng">
          <a:noFill/>
        </a:ln>
      </cdr:spPr>
      <c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2020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19050</xdr:rowOff>
    </xdr:from>
    <xdr:to>
      <xdr:col>9</xdr:col>
      <xdr:colOff>371475</xdr:colOff>
      <xdr:row>16</xdr:row>
      <xdr:rowOff>95250</xdr:rowOff>
    </xdr:to>
    <xdr:graphicFrame>
      <xdr:nvGraphicFramePr>
        <xdr:cNvPr id="1" name="グラフ 1"/>
        <xdr:cNvGraphicFramePr/>
      </xdr:nvGraphicFramePr>
      <xdr:xfrm>
        <a:off x="66675" y="257175"/>
        <a:ext cx="5705475" cy="279082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16</xdr:row>
      <xdr:rowOff>152400</xdr:rowOff>
    </xdr:from>
    <xdr:to>
      <xdr:col>9</xdr:col>
      <xdr:colOff>342900</xdr:colOff>
      <xdr:row>32</xdr:row>
      <xdr:rowOff>57150</xdr:rowOff>
    </xdr:to>
    <xdr:graphicFrame>
      <xdr:nvGraphicFramePr>
        <xdr:cNvPr id="2" name="グラフ 2"/>
        <xdr:cNvGraphicFramePr/>
      </xdr:nvGraphicFramePr>
      <xdr:xfrm>
        <a:off x="38100" y="3105150"/>
        <a:ext cx="5705475" cy="280035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32</xdr:row>
      <xdr:rowOff>66675</xdr:rowOff>
    </xdr:from>
    <xdr:to>
      <xdr:col>9</xdr:col>
      <xdr:colOff>323850</xdr:colOff>
      <xdr:row>47</xdr:row>
      <xdr:rowOff>85725</xdr:rowOff>
    </xdr:to>
    <xdr:graphicFrame>
      <xdr:nvGraphicFramePr>
        <xdr:cNvPr id="3" name="グラフ 3"/>
        <xdr:cNvGraphicFramePr/>
      </xdr:nvGraphicFramePr>
      <xdr:xfrm>
        <a:off x="95250" y="5915025"/>
        <a:ext cx="5629275" cy="2733675"/>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0.3295</cdr:x>
      <cdr:y>0.268</cdr:y>
    </cdr:from>
    <cdr:to>
      <cdr:x>0.39825</cdr:x>
      <cdr:y>0.3215</cdr:y>
    </cdr:to>
    <cdr:sp>
      <cdr:nvSpPr>
        <cdr:cNvPr id="1" name="Text Box 2049"/>
        <cdr:cNvSpPr txBox="1">
          <a:spLocks noChangeArrowheads="1"/>
        </cdr:cNvSpPr>
      </cdr:nvSpPr>
      <cdr:spPr>
        <a:xfrm>
          <a:off x="1857375" y="847725"/>
          <a:ext cx="390525" cy="171450"/>
        </a:xfrm>
        <a:prstGeom prst="rect">
          <a:avLst/>
        </a:prstGeom>
        <a:noFill/>
        <a:ln w="9525" cmpd="sng">
          <a:noFill/>
        </a:ln>
      </cdr:spPr>
      <cdr:txBody>
        <a:bodyPr vertOverflow="clip" wrap="square" lIns="27432" tIns="18288" rIns="0" bIns="0" anchor="ctr"/>
        <a:p>
          <a:pPr algn="ctr">
            <a:defRPr/>
          </a:pPr>
          <a:r>
            <a:rPr lang="en-US" cap="none" sz="1100" b="0" i="0" u="none" baseline="0">
              <a:solidFill>
                <a:srgbClr val="000000"/>
              </a:solidFill>
            </a:rPr>
            <a:t>先行</a:t>
          </a:r>
        </a:p>
      </cdr:txBody>
    </cdr:sp>
  </cdr:relSizeAnchor>
  <cdr:relSizeAnchor xmlns:cdr="http://schemas.openxmlformats.org/drawingml/2006/chartDrawing">
    <cdr:from>
      <cdr:x>0.3225</cdr:x>
      <cdr:y>0.4695</cdr:y>
    </cdr:from>
    <cdr:to>
      <cdr:x>0.4035</cdr:x>
      <cdr:y>0.52975</cdr:y>
    </cdr:to>
    <cdr:sp>
      <cdr:nvSpPr>
        <cdr:cNvPr id="2" name="Text Box 2050"/>
        <cdr:cNvSpPr txBox="1">
          <a:spLocks noChangeArrowheads="1"/>
        </cdr:cNvSpPr>
      </cdr:nvSpPr>
      <cdr:spPr>
        <a:xfrm>
          <a:off x="1809750" y="1485900"/>
          <a:ext cx="457200" cy="190500"/>
        </a:xfrm>
        <a:prstGeom prst="rect">
          <a:avLst/>
        </a:prstGeom>
        <a:noFill/>
        <a:ln w="9525" cmpd="sng">
          <a:noFill/>
        </a:ln>
      </cdr:spPr>
      <cdr:txBody>
        <a:bodyPr vertOverflow="clip" wrap="square" lIns="27432" tIns="18288" rIns="0" bIns="0" anchor="ctr"/>
        <a:p>
          <a:pPr algn="ctr">
            <a:defRPr/>
          </a:pPr>
          <a:r>
            <a:rPr lang="en-US" cap="none" sz="1100" b="0" i="0" u="none" baseline="0">
              <a:solidFill>
                <a:srgbClr val="000000"/>
              </a:solidFill>
            </a:rPr>
            <a:t>一致</a:t>
          </a:r>
        </a:p>
      </cdr:txBody>
    </cdr:sp>
  </cdr:relSizeAnchor>
  <cdr:relSizeAnchor xmlns:cdr="http://schemas.openxmlformats.org/drawingml/2006/chartDrawing">
    <cdr:from>
      <cdr:x>0.3295</cdr:x>
      <cdr:y>0.682</cdr:y>
    </cdr:from>
    <cdr:to>
      <cdr:x>0.4</cdr:x>
      <cdr:y>0.7355</cdr:y>
    </cdr:to>
    <cdr:sp>
      <cdr:nvSpPr>
        <cdr:cNvPr id="3" name="Text Box 2051"/>
        <cdr:cNvSpPr txBox="1">
          <a:spLocks noChangeArrowheads="1"/>
        </cdr:cNvSpPr>
      </cdr:nvSpPr>
      <cdr:spPr>
        <a:xfrm>
          <a:off x="1857375" y="2162175"/>
          <a:ext cx="400050" cy="171450"/>
        </a:xfrm>
        <a:prstGeom prst="rect">
          <a:avLst/>
        </a:prstGeom>
        <a:noFill/>
        <a:ln w="9525" cmpd="sng">
          <a:noFill/>
        </a:ln>
      </cdr:spPr>
      <cdr:txBody>
        <a:bodyPr vertOverflow="clip" wrap="square" lIns="27432" tIns="18288" rIns="0" bIns="0" anchor="ctr"/>
        <a:p>
          <a:pPr algn="ctr">
            <a:defRPr/>
          </a:pPr>
          <a:r>
            <a:rPr lang="en-US" cap="none" sz="1100" b="0" i="0" u="none" baseline="0">
              <a:solidFill>
                <a:srgbClr val="000000"/>
              </a:solidFill>
            </a:rPr>
            <a:t>遅行</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19050</xdr:rowOff>
    </xdr:from>
    <xdr:to>
      <xdr:col>9</xdr:col>
      <xdr:colOff>514350</xdr:colOff>
      <xdr:row>11</xdr:row>
      <xdr:rowOff>114300</xdr:rowOff>
    </xdr:to>
    <xdr:graphicFrame>
      <xdr:nvGraphicFramePr>
        <xdr:cNvPr id="1" name="Chart 5"/>
        <xdr:cNvGraphicFramePr/>
      </xdr:nvGraphicFramePr>
      <xdr:xfrm>
        <a:off x="38100" y="257175"/>
        <a:ext cx="5638800" cy="19716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11</xdr:row>
      <xdr:rowOff>85725</xdr:rowOff>
    </xdr:from>
    <xdr:to>
      <xdr:col>9</xdr:col>
      <xdr:colOff>495300</xdr:colOff>
      <xdr:row>22</xdr:row>
      <xdr:rowOff>0</xdr:rowOff>
    </xdr:to>
    <xdr:graphicFrame>
      <xdr:nvGraphicFramePr>
        <xdr:cNvPr id="2" name="Chart 6"/>
        <xdr:cNvGraphicFramePr/>
      </xdr:nvGraphicFramePr>
      <xdr:xfrm>
        <a:off x="38100" y="2209800"/>
        <a:ext cx="5619750" cy="19907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21</xdr:row>
      <xdr:rowOff>104775</xdr:rowOff>
    </xdr:from>
    <xdr:to>
      <xdr:col>9</xdr:col>
      <xdr:colOff>495300</xdr:colOff>
      <xdr:row>32</xdr:row>
      <xdr:rowOff>9525</xdr:rowOff>
    </xdr:to>
    <xdr:graphicFrame>
      <xdr:nvGraphicFramePr>
        <xdr:cNvPr id="3" name="Chart 7"/>
        <xdr:cNvGraphicFramePr/>
      </xdr:nvGraphicFramePr>
      <xdr:xfrm>
        <a:off x="19050" y="4105275"/>
        <a:ext cx="5638800" cy="19716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35</xdr:row>
      <xdr:rowOff>180975</xdr:rowOff>
    </xdr:from>
    <xdr:to>
      <xdr:col>9</xdr:col>
      <xdr:colOff>476250</xdr:colOff>
      <xdr:row>52</xdr:row>
      <xdr:rowOff>142875</xdr:rowOff>
    </xdr:to>
    <xdr:graphicFrame>
      <xdr:nvGraphicFramePr>
        <xdr:cNvPr id="4" name="Chart 1028"/>
        <xdr:cNvGraphicFramePr/>
      </xdr:nvGraphicFramePr>
      <xdr:xfrm>
        <a:off x="0" y="6753225"/>
        <a:ext cx="5638800" cy="318135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30</xdr:row>
      <xdr:rowOff>28575</xdr:rowOff>
    </xdr:from>
    <xdr:to>
      <xdr:col>11</xdr:col>
      <xdr:colOff>76200</xdr:colOff>
      <xdr:row>48</xdr:row>
      <xdr:rowOff>9525</xdr:rowOff>
    </xdr:to>
    <xdr:graphicFrame>
      <xdr:nvGraphicFramePr>
        <xdr:cNvPr id="1" name="グラフ 3"/>
        <xdr:cNvGraphicFramePr/>
      </xdr:nvGraphicFramePr>
      <xdr:xfrm>
        <a:off x="152400" y="5800725"/>
        <a:ext cx="5600700" cy="29146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0.80675</cdr:x>
      <cdr:y>0.038</cdr:y>
    </cdr:from>
    <cdr:to>
      <cdr:x>0.99475</cdr:x>
      <cdr:y>0.179</cdr:y>
    </cdr:to>
    <cdr:sp>
      <cdr:nvSpPr>
        <cdr:cNvPr id="1" name="テキスト ボックス 1"/>
        <cdr:cNvSpPr txBox="1">
          <a:spLocks noChangeArrowheads="1"/>
        </cdr:cNvSpPr>
      </cdr:nvSpPr>
      <cdr:spPr>
        <a:xfrm>
          <a:off x="4572000" y="123825"/>
          <a:ext cx="1066800" cy="495300"/>
        </a:xfrm>
        <a:prstGeom prst="rect">
          <a:avLst/>
        </a:prstGeom>
        <a:noFill/>
        <a:ln w="9525" cmpd="sng">
          <a:noFill/>
        </a:ln>
      </cdr:spPr>
      <c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2020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66675</xdr:rowOff>
    </xdr:from>
    <xdr:to>
      <xdr:col>8</xdr:col>
      <xdr:colOff>381000</xdr:colOff>
      <xdr:row>23</xdr:row>
      <xdr:rowOff>123825</xdr:rowOff>
    </xdr:to>
    <xdr:graphicFrame>
      <xdr:nvGraphicFramePr>
        <xdr:cNvPr id="1" name="グラフ 2"/>
        <xdr:cNvGraphicFramePr/>
      </xdr:nvGraphicFramePr>
      <xdr:xfrm>
        <a:off x="114300" y="762000"/>
        <a:ext cx="5667375" cy="3495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0.80675</cdr:x>
      <cdr:y>0.037</cdr:y>
    </cdr:from>
    <cdr:to>
      <cdr:x>0.9935</cdr:x>
      <cdr:y>0.17225</cdr:y>
    </cdr:to>
    <cdr:sp>
      <cdr:nvSpPr>
        <cdr:cNvPr id="1" name="テキスト ボックス 1"/>
        <cdr:cNvSpPr txBox="1">
          <a:spLocks noChangeArrowheads="1"/>
        </cdr:cNvSpPr>
      </cdr:nvSpPr>
      <cdr:spPr>
        <a:xfrm>
          <a:off x="4572000" y="123825"/>
          <a:ext cx="1057275" cy="476250"/>
        </a:xfrm>
        <a:prstGeom prst="rect">
          <a:avLst/>
        </a:prstGeom>
        <a:noFill/>
        <a:ln w="9525" cmpd="sng">
          <a:noFill/>
        </a:ln>
      </cdr:spPr>
      <c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2020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28575</xdr:rowOff>
    </xdr:from>
    <xdr:to>
      <xdr:col>8</xdr:col>
      <xdr:colOff>390525</xdr:colOff>
      <xdr:row>23</xdr:row>
      <xdr:rowOff>85725</xdr:rowOff>
    </xdr:to>
    <xdr:graphicFrame>
      <xdr:nvGraphicFramePr>
        <xdr:cNvPr id="1" name="グラフ 2"/>
        <xdr:cNvGraphicFramePr/>
      </xdr:nvGraphicFramePr>
      <xdr:xfrm>
        <a:off x="123825" y="723900"/>
        <a:ext cx="5667375" cy="34956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0.807</cdr:x>
      <cdr:y>0.037</cdr:y>
    </cdr:from>
    <cdr:to>
      <cdr:x>0.9895</cdr:x>
      <cdr:y>0.175</cdr:y>
    </cdr:to>
    <cdr:sp>
      <cdr:nvSpPr>
        <cdr:cNvPr id="1" name="テキスト ボックス 1"/>
        <cdr:cNvSpPr txBox="1">
          <a:spLocks noChangeArrowheads="1"/>
        </cdr:cNvSpPr>
      </cdr:nvSpPr>
      <cdr:spPr>
        <a:xfrm>
          <a:off x="4572000" y="123825"/>
          <a:ext cx="1038225" cy="485775"/>
        </a:xfrm>
        <a:prstGeom prst="rect">
          <a:avLst/>
        </a:prstGeom>
        <a:noFill/>
        <a:ln w="9525" cmpd="sng">
          <a:noFill/>
        </a:ln>
      </cdr:spPr>
      <c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2020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28575</xdr:rowOff>
    </xdr:from>
    <xdr:to>
      <xdr:col>8</xdr:col>
      <xdr:colOff>390525</xdr:colOff>
      <xdr:row>23</xdr:row>
      <xdr:rowOff>85725</xdr:rowOff>
    </xdr:to>
    <xdr:graphicFrame>
      <xdr:nvGraphicFramePr>
        <xdr:cNvPr id="1" name="グラフ 2"/>
        <xdr:cNvGraphicFramePr/>
      </xdr:nvGraphicFramePr>
      <xdr:xfrm>
        <a:off x="114300" y="723900"/>
        <a:ext cx="5667375" cy="3495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0.785</cdr:x>
      <cdr:y>0.018</cdr:y>
    </cdr:from>
    <cdr:to>
      <cdr:x>0.97125</cdr:x>
      <cdr:y>0.1425</cdr:y>
    </cdr:to>
    <cdr:sp>
      <cdr:nvSpPr>
        <cdr:cNvPr id="1" name="テキスト ボックス 1"/>
        <cdr:cNvSpPr txBox="1">
          <a:spLocks noChangeArrowheads="1"/>
        </cdr:cNvSpPr>
      </cdr:nvSpPr>
      <cdr:spPr>
        <a:xfrm>
          <a:off x="4476750" y="47625"/>
          <a:ext cx="1066800" cy="342900"/>
        </a:xfrm>
        <a:prstGeom prst="rect">
          <a:avLst/>
        </a:prstGeom>
        <a:noFill/>
        <a:ln w="9525" cmpd="sng">
          <a:noFill/>
        </a:ln>
      </cdr:spPr>
      <c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2020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65"/>
  <sheetViews>
    <sheetView tabSelected="1" zoomScaleSheetLayoutView="90" zoomScalePageLayoutView="0" workbookViewId="0" topLeftCell="A1">
      <selection activeCell="A1" sqref="A1"/>
    </sheetView>
  </sheetViews>
  <sheetFormatPr defaultColWidth="9.140625" defaultRowHeight="15"/>
  <cols>
    <col min="1" max="1" width="3.421875" style="0" customWidth="1"/>
    <col min="2" max="2" width="3.00390625" style="0" customWidth="1"/>
    <col min="3" max="3" width="5.7109375" style="0" customWidth="1"/>
    <col min="11" max="11" width="9.00390625" style="0" customWidth="1"/>
    <col min="12" max="12" width="3.421875" style="0" customWidth="1"/>
  </cols>
  <sheetData>
    <row r="1" spans="1:12" ht="12.75">
      <c r="A1" s="3"/>
      <c r="B1" s="3"/>
      <c r="C1" s="3"/>
      <c r="D1" s="3"/>
      <c r="E1" s="3"/>
      <c r="F1" s="3"/>
      <c r="G1" s="3"/>
      <c r="H1" s="3"/>
      <c r="I1" s="3"/>
      <c r="J1" s="3"/>
      <c r="K1" s="3"/>
      <c r="L1" s="3"/>
    </row>
    <row r="2" spans="1:12" ht="13.5" thickBot="1">
      <c r="A2" s="3"/>
      <c r="B2" s="107"/>
      <c r="C2" s="107"/>
      <c r="D2" s="107"/>
      <c r="E2" s="107"/>
      <c r="F2" s="107"/>
      <c r="G2" s="107"/>
      <c r="H2" s="107"/>
      <c r="I2" s="107"/>
      <c r="J2" s="107"/>
      <c r="K2" s="107"/>
      <c r="L2" s="3"/>
    </row>
    <row r="3" spans="1:12" ht="33" thickTop="1">
      <c r="A3" s="477" t="s">
        <v>22</v>
      </c>
      <c r="B3" s="477"/>
      <c r="C3" s="477"/>
      <c r="D3" s="477"/>
      <c r="E3" s="477"/>
      <c r="F3" s="477"/>
      <c r="G3" s="477"/>
      <c r="H3" s="477"/>
      <c r="I3" s="477"/>
      <c r="J3" s="477"/>
      <c r="K3" s="477"/>
      <c r="L3" s="477"/>
    </row>
    <row r="4" spans="1:12" ht="8.25" customHeight="1">
      <c r="A4" s="139"/>
      <c r="B4" s="139"/>
      <c r="C4" s="139"/>
      <c r="D4" s="139"/>
      <c r="E4" s="139"/>
      <c r="F4" s="139"/>
      <c r="G4" s="139"/>
      <c r="H4" s="139"/>
      <c r="I4" s="139"/>
      <c r="J4" s="139"/>
      <c r="K4" s="139"/>
      <c r="L4" s="139"/>
    </row>
    <row r="5" spans="1:12" ht="24" thickBot="1">
      <c r="A5" s="478" t="s">
        <v>289</v>
      </c>
      <c r="B5" s="479"/>
      <c r="C5" s="479"/>
      <c r="D5" s="479"/>
      <c r="E5" s="479"/>
      <c r="F5" s="479"/>
      <c r="G5" s="479"/>
      <c r="H5" s="479"/>
      <c r="I5" s="479"/>
      <c r="J5" s="479"/>
      <c r="K5" s="479"/>
      <c r="L5" s="479"/>
    </row>
    <row r="6" spans="1:12" ht="13.5" thickTop="1">
      <c r="A6" s="3"/>
      <c r="B6" s="108"/>
      <c r="C6" s="108"/>
      <c r="D6" s="108"/>
      <c r="E6" s="108"/>
      <c r="F6" s="108"/>
      <c r="G6" s="108"/>
      <c r="H6" s="108"/>
      <c r="I6" s="108"/>
      <c r="J6" s="108"/>
      <c r="K6" s="108"/>
      <c r="L6" s="3"/>
    </row>
    <row r="7" spans="1:12" ht="12.75">
      <c r="A7" s="3"/>
      <c r="B7" s="3"/>
      <c r="C7" s="3"/>
      <c r="D7" s="3"/>
      <c r="E7" s="3"/>
      <c r="F7" s="3"/>
      <c r="G7" s="3"/>
      <c r="H7" s="3"/>
      <c r="I7" s="3"/>
      <c r="J7" s="3"/>
      <c r="K7" s="3"/>
      <c r="L7" s="3"/>
    </row>
    <row r="8" spans="1:12" ht="18.75">
      <c r="A8" s="3"/>
      <c r="B8" s="382" t="s">
        <v>290</v>
      </c>
      <c r="C8" s="298"/>
      <c r="D8" s="299"/>
      <c r="E8" s="299"/>
      <c r="F8" s="299"/>
      <c r="G8" s="66"/>
      <c r="H8" s="66"/>
      <c r="I8" s="66"/>
      <c r="J8" s="66"/>
      <c r="K8" s="109"/>
      <c r="L8" s="3"/>
    </row>
    <row r="9" spans="1:12" ht="6" customHeight="1">
      <c r="A9" s="3"/>
      <c r="B9" s="379"/>
      <c r="C9" s="300"/>
      <c r="D9" s="301"/>
      <c r="E9" s="301"/>
      <c r="F9" s="301"/>
      <c r="G9" s="5"/>
      <c r="H9" s="5"/>
      <c r="I9" s="5"/>
      <c r="J9" s="5"/>
      <c r="K9" s="110"/>
      <c r="L9" s="3"/>
    </row>
    <row r="10" spans="1:12" ht="16.5">
      <c r="A10" s="3"/>
      <c r="B10" s="383" t="s">
        <v>298</v>
      </c>
      <c r="C10" s="306"/>
      <c r="D10" s="302"/>
      <c r="E10" s="302"/>
      <c r="F10" s="302"/>
      <c r="G10" s="302"/>
      <c r="H10" s="302"/>
      <c r="I10" s="302"/>
      <c r="J10" s="302"/>
      <c r="K10" s="303"/>
      <c r="L10" s="3"/>
    </row>
    <row r="11" spans="1:12" ht="15" customHeight="1">
      <c r="A11" s="3"/>
      <c r="B11" s="384"/>
      <c r="C11" s="244" t="s">
        <v>301</v>
      </c>
      <c r="D11" s="302"/>
      <c r="E11" s="302"/>
      <c r="F11" s="302"/>
      <c r="G11" s="302"/>
      <c r="H11" s="302"/>
      <c r="I11" s="302"/>
      <c r="J11" s="302"/>
      <c r="K11" s="303"/>
      <c r="L11" s="3"/>
    </row>
    <row r="12" spans="1:12" ht="15" customHeight="1">
      <c r="A12" s="3"/>
      <c r="B12" s="384"/>
      <c r="C12" s="244" t="s">
        <v>302</v>
      </c>
      <c r="D12" s="302"/>
      <c r="E12" s="302"/>
      <c r="F12" s="302"/>
      <c r="G12" s="302"/>
      <c r="H12" s="302"/>
      <c r="I12" s="302"/>
      <c r="J12" s="302"/>
      <c r="K12" s="303"/>
      <c r="L12" s="3"/>
    </row>
    <row r="13" spans="1:12" ht="15" customHeight="1">
      <c r="A13" s="3"/>
      <c r="B13" s="384"/>
      <c r="C13" s="244" t="s">
        <v>303</v>
      </c>
      <c r="D13" s="302"/>
      <c r="E13" s="302"/>
      <c r="F13" s="302"/>
      <c r="G13" s="302"/>
      <c r="H13" s="302"/>
      <c r="I13" s="302"/>
      <c r="J13" s="302"/>
      <c r="K13" s="303"/>
      <c r="L13" s="3"/>
    </row>
    <row r="14" spans="1:12" ht="16.5">
      <c r="A14" s="3"/>
      <c r="B14" s="383" t="s">
        <v>299</v>
      </c>
      <c r="C14" s="306"/>
      <c r="D14" s="302"/>
      <c r="E14" s="302"/>
      <c r="F14" s="302"/>
      <c r="G14" s="302"/>
      <c r="H14" s="302"/>
      <c r="I14" s="302"/>
      <c r="J14" s="302"/>
      <c r="K14" s="303"/>
      <c r="L14" s="3"/>
    </row>
    <row r="15" spans="1:12" ht="15" customHeight="1">
      <c r="A15" s="3"/>
      <c r="B15" s="384"/>
      <c r="C15" s="244" t="s">
        <v>304</v>
      </c>
      <c r="D15" s="302"/>
      <c r="E15" s="302"/>
      <c r="F15" s="302"/>
      <c r="G15" s="302"/>
      <c r="H15" s="302"/>
      <c r="I15" s="302"/>
      <c r="J15" s="302"/>
      <c r="K15" s="303"/>
      <c r="L15" s="3"/>
    </row>
    <row r="16" spans="1:12" ht="15" customHeight="1">
      <c r="A16" s="3"/>
      <c r="B16" s="384"/>
      <c r="C16" s="244" t="s">
        <v>305</v>
      </c>
      <c r="D16" s="302"/>
      <c r="E16" s="302"/>
      <c r="F16" s="302"/>
      <c r="G16" s="302"/>
      <c r="H16" s="302"/>
      <c r="I16" s="302"/>
      <c r="J16" s="302"/>
      <c r="K16" s="303"/>
      <c r="L16" s="3"/>
    </row>
    <row r="17" spans="1:12" ht="15" customHeight="1">
      <c r="A17" s="3"/>
      <c r="B17" s="384"/>
      <c r="C17" s="244" t="s">
        <v>306</v>
      </c>
      <c r="D17" s="302"/>
      <c r="E17" s="302"/>
      <c r="F17" s="302"/>
      <c r="G17" s="302"/>
      <c r="H17" s="302"/>
      <c r="I17" s="302"/>
      <c r="J17" s="302"/>
      <c r="K17" s="303"/>
      <c r="L17" s="3"/>
    </row>
    <row r="18" spans="1:12" ht="16.5">
      <c r="A18" s="3"/>
      <c r="B18" s="383" t="s">
        <v>300</v>
      </c>
      <c r="C18" s="306"/>
      <c r="D18" s="302"/>
      <c r="E18" s="302"/>
      <c r="F18" s="302"/>
      <c r="G18" s="302"/>
      <c r="H18" s="302"/>
      <c r="I18" s="302"/>
      <c r="J18" s="302"/>
      <c r="K18" s="303"/>
      <c r="L18" s="3"/>
    </row>
    <row r="19" spans="1:12" ht="15" customHeight="1">
      <c r="A19" s="3"/>
      <c r="B19" s="384"/>
      <c r="C19" s="244" t="s">
        <v>307</v>
      </c>
      <c r="D19" s="302"/>
      <c r="E19" s="302"/>
      <c r="F19" s="302"/>
      <c r="G19" s="302"/>
      <c r="H19" s="302"/>
      <c r="I19" s="302"/>
      <c r="J19" s="302"/>
      <c r="K19" s="303"/>
      <c r="L19" s="3"/>
    </row>
    <row r="20" spans="1:12" ht="15" customHeight="1">
      <c r="A20" s="3"/>
      <c r="B20" s="384"/>
      <c r="C20" s="244" t="s">
        <v>308</v>
      </c>
      <c r="D20" s="302"/>
      <c r="E20" s="302"/>
      <c r="F20" s="302"/>
      <c r="G20" s="302"/>
      <c r="H20" s="302"/>
      <c r="I20" s="302"/>
      <c r="J20" s="302"/>
      <c r="K20" s="303"/>
      <c r="L20" s="3"/>
    </row>
    <row r="21" spans="1:12" ht="15" customHeight="1">
      <c r="A21" s="3"/>
      <c r="B21" s="384"/>
      <c r="C21" s="307" t="s">
        <v>309</v>
      </c>
      <c r="D21" s="302"/>
      <c r="E21" s="302"/>
      <c r="F21" s="302"/>
      <c r="G21" s="302"/>
      <c r="H21" s="302"/>
      <c r="I21" s="302"/>
      <c r="J21" s="302"/>
      <c r="K21" s="303"/>
      <c r="L21" s="3"/>
    </row>
    <row r="22" spans="1:12" ht="12.75">
      <c r="A22" s="3"/>
      <c r="B22" s="385"/>
      <c r="C22" s="301"/>
      <c r="D22" s="301"/>
      <c r="E22" s="301"/>
      <c r="F22" s="301"/>
      <c r="G22" s="5"/>
      <c r="H22" s="5"/>
      <c r="I22" s="5"/>
      <c r="J22" s="5"/>
      <c r="K22" s="110"/>
      <c r="L22" s="3"/>
    </row>
    <row r="23" spans="1:12" ht="18.75">
      <c r="A23" s="3"/>
      <c r="B23" s="379" t="s">
        <v>150</v>
      </c>
      <c r="C23" s="300"/>
      <c r="D23" s="301"/>
      <c r="E23" s="301"/>
      <c r="F23" s="301"/>
      <c r="G23" s="5"/>
      <c r="H23" s="5"/>
      <c r="I23" s="5"/>
      <c r="J23" s="5"/>
      <c r="K23" s="110"/>
      <c r="L23" s="3"/>
    </row>
    <row r="24" spans="1:12" ht="6" customHeight="1">
      <c r="A24" s="3"/>
      <c r="B24" s="379"/>
      <c r="C24" s="300"/>
      <c r="D24" s="301"/>
      <c r="E24" s="301"/>
      <c r="F24" s="301"/>
      <c r="G24" s="5"/>
      <c r="H24" s="5"/>
      <c r="I24" s="5"/>
      <c r="J24" s="5"/>
      <c r="K24" s="110"/>
      <c r="L24" s="3"/>
    </row>
    <row r="25" spans="1:12" ht="15" customHeight="1">
      <c r="A25" s="3"/>
      <c r="B25" s="380"/>
      <c r="C25" s="244" t="s">
        <v>294</v>
      </c>
      <c r="D25" s="302"/>
      <c r="E25" s="302"/>
      <c r="F25" s="302"/>
      <c r="G25" s="302"/>
      <c r="H25" s="302"/>
      <c r="I25" s="5"/>
      <c r="J25" s="5"/>
      <c r="K25" s="110"/>
      <c r="L25" s="3"/>
    </row>
    <row r="26" spans="1:12" ht="15" customHeight="1">
      <c r="A26" s="3"/>
      <c r="B26" s="380"/>
      <c r="C26" s="244" t="s">
        <v>295</v>
      </c>
      <c r="D26" s="302"/>
      <c r="E26" s="302"/>
      <c r="F26" s="302"/>
      <c r="G26" s="302"/>
      <c r="H26" s="302"/>
      <c r="I26" s="5"/>
      <c r="J26" s="5"/>
      <c r="K26" s="110"/>
      <c r="L26" s="3"/>
    </row>
    <row r="27" spans="1:12" ht="15" customHeight="1">
      <c r="A27" s="3"/>
      <c r="B27" s="381"/>
      <c r="C27" s="305" t="s">
        <v>296</v>
      </c>
      <c r="D27" s="304"/>
      <c r="E27" s="304"/>
      <c r="F27" s="304"/>
      <c r="G27" s="304"/>
      <c r="H27" s="304"/>
      <c r="I27" s="62"/>
      <c r="J27" s="62"/>
      <c r="K27" s="111"/>
      <c r="L27" s="3"/>
    </row>
    <row r="28" spans="1:12" ht="15" customHeight="1">
      <c r="A28" s="3"/>
      <c r="C28" s="244"/>
      <c r="D28" s="5"/>
      <c r="E28" s="5"/>
      <c r="F28" s="5"/>
      <c r="G28" s="5"/>
      <c r="H28" s="5"/>
      <c r="I28" s="5"/>
      <c r="J28" s="5"/>
      <c r="K28" s="5"/>
      <c r="L28" s="3"/>
    </row>
    <row r="29" spans="1:12" ht="15" customHeight="1">
      <c r="A29" s="3"/>
      <c r="B29" s="482" t="s">
        <v>297</v>
      </c>
      <c r="C29" s="482"/>
      <c r="D29" s="482"/>
      <c r="E29" s="482"/>
      <c r="F29" s="482"/>
      <c r="G29" s="482"/>
      <c r="H29" s="482"/>
      <c r="I29" s="482"/>
      <c r="J29" s="482"/>
      <c r="K29" s="482"/>
      <c r="L29" s="3"/>
    </row>
    <row r="30" spans="1:12" ht="15" customHeight="1">
      <c r="A30" s="3"/>
      <c r="B30" s="482"/>
      <c r="C30" s="482"/>
      <c r="D30" s="482"/>
      <c r="E30" s="482"/>
      <c r="F30" s="482"/>
      <c r="G30" s="482"/>
      <c r="H30" s="482"/>
      <c r="I30" s="482"/>
      <c r="J30" s="482"/>
      <c r="K30" s="482"/>
      <c r="L30" s="3"/>
    </row>
    <row r="31" spans="1:12" ht="12.75">
      <c r="A31" s="3"/>
      <c r="L31" s="3"/>
    </row>
    <row r="32" spans="1:12" ht="14.25" customHeight="1">
      <c r="A32" s="3"/>
      <c r="L32" s="3"/>
    </row>
    <row r="33" spans="1:12" ht="12.75">
      <c r="A33" s="3"/>
      <c r="L33" s="3"/>
    </row>
    <row r="34" spans="1:12" ht="12.75">
      <c r="A34" s="3"/>
      <c r="L34" s="3"/>
    </row>
    <row r="35" spans="1:12" ht="12.75">
      <c r="A35" s="3"/>
      <c r="L35" s="3"/>
    </row>
    <row r="36" spans="1:12" ht="12.75">
      <c r="A36" s="3"/>
      <c r="L36" s="3"/>
    </row>
    <row r="37" spans="1:12" ht="12.75">
      <c r="A37" s="3"/>
      <c r="L37" s="3"/>
    </row>
    <row r="38" spans="1:12" ht="12.75">
      <c r="A38" s="3"/>
      <c r="L38" s="3"/>
    </row>
    <row r="39" spans="1:12" ht="12.75">
      <c r="A39" s="3"/>
      <c r="L39" s="3"/>
    </row>
    <row r="40" spans="1:12" ht="12.75">
      <c r="A40" s="3"/>
      <c r="L40" s="3"/>
    </row>
    <row r="41" spans="1:12" ht="12.75">
      <c r="A41" s="3"/>
      <c r="L41" s="3"/>
    </row>
    <row r="42" spans="1:12" ht="12.75">
      <c r="A42" s="3"/>
      <c r="B42" s="5"/>
      <c r="C42" s="5"/>
      <c r="D42" s="5"/>
      <c r="E42" s="5"/>
      <c r="F42" s="5"/>
      <c r="G42" s="5"/>
      <c r="H42" s="5"/>
      <c r="I42" s="5"/>
      <c r="J42" s="5"/>
      <c r="K42" s="5"/>
      <c r="L42" s="3"/>
    </row>
    <row r="43" spans="1:12" ht="12.75">
      <c r="A43" s="3"/>
      <c r="B43" s="5"/>
      <c r="C43" s="5"/>
      <c r="D43" s="5"/>
      <c r="E43" s="5"/>
      <c r="F43" s="5"/>
      <c r="G43" s="5"/>
      <c r="H43" s="5"/>
      <c r="I43" s="5"/>
      <c r="J43" s="5"/>
      <c r="K43" s="5"/>
      <c r="L43" s="3"/>
    </row>
    <row r="44" spans="1:12" ht="12.75">
      <c r="A44" s="3"/>
      <c r="B44" s="5"/>
      <c r="C44" s="5"/>
      <c r="D44" s="5"/>
      <c r="E44" s="5"/>
      <c r="F44" s="5"/>
      <c r="G44" s="5"/>
      <c r="H44" s="5"/>
      <c r="I44" s="5"/>
      <c r="J44" s="5"/>
      <c r="K44" s="5"/>
      <c r="L44" s="3"/>
    </row>
    <row r="45" spans="1:12" ht="12.75">
      <c r="A45" s="3"/>
      <c r="B45" s="5"/>
      <c r="C45" s="5"/>
      <c r="D45" s="5"/>
      <c r="E45" s="5"/>
      <c r="F45" s="5"/>
      <c r="G45" s="5"/>
      <c r="H45" s="5"/>
      <c r="I45" s="5"/>
      <c r="J45" s="5"/>
      <c r="K45" s="5"/>
      <c r="L45" s="3"/>
    </row>
    <row r="46" spans="1:12" ht="12.75">
      <c r="A46" s="3"/>
      <c r="B46" s="5"/>
      <c r="C46" s="5"/>
      <c r="D46" s="5"/>
      <c r="E46" s="5"/>
      <c r="F46" s="5"/>
      <c r="G46" s="5"/>
      <c r="H46" s="5"/>
      <c r="I46" s="5"/>
      <c r="J46" s="5"/>
      <c r="K46" s="5"/>
      <c r="L46" s="3"/>
    </row>
    <row r="47" spans="1:12" ht="12.75">
      <c r="A47" s="3"/>
      <c r="B47" s="5"/>
      <c r="C47" s="5"/>
      <c r="D47" s="5"/>
      <c r="E47" s="5"/>
      <c r="F47" s="5"/>
      <c r="G47" s="5"/>
      <c r="H47" s="5"/>
      <c r="I47" s="5"/>
      <c r="J47" s="5"/>
      <c r="K47" s="5"/>
      <c r="L47" s="3"/>
    </row>
    <row r="48" spans="1:12" ht="12.75">
      <c r="A48" s="3"/>
      <c r="B48" s="5"/>
      <c r="C48" s="5"/>
      <c r="D48" s="5"/>
      <c r="E48" s="5"/>
      <c r="F48" s="5"/>
      <c r="G48" s="5"/>
      <c r="H48" s="5"/>
      <c r="I48" s="5"/>
      <c r="J48" s="5"/>
      <c r="K48" s="5"/>
      <c r="L48" s="3"/>
    </row>
    <row r="49" spans="1:12" ht="15" customHeight="1">
      <c r="A49" s="3"/>
      <c r="B49" s="189"/>
      <c r="C49" s="244"/>
      <c r="D49" s="5"/>
      <c r="E49" s="5"/>
      <c r="F49" s="5"/>
      <c r="G49" s="5"/>
      <c r="H49" s="5"/>
      <c r="I49" s="5"/>
      <c r="J49" s="5"/>
      <c r="K49" s="5"/>
      <c r="L49" s="3"/>
    </row>
    <row r="50" spans="1:12" ht="12.75">
      <c r="A50" s="3"/>
      <c r="B50" s="5"/>
      <c r="C50" s="5"/>
      <c r="D50" s="5"/>
      <c r="E50" s="5"/>
      <c r="F50" s="5"/>
      <c r="G50" s="5"/>
      <c r="H50" s="5"/>
      <c r="I50" s="5"/>
      <c r="J50" s="5"/>
      <c r="K50" s="5"/>
      <c r="L50" s="3"/>
    </row>
    <row r="51" spans="1:12" ht="18.75">
      <c r="A51" s="137"/>
      <c r="B51" s="480">
        <v>45393</v>
      </c>
      <c r="C51" s="480"/>
      <c r="D51" s="480"/>
      <c r="E51" s="480"/>
      <c r="F51" s="480"/>
      <c r="G51" s="480"/>
      <c r="H51" s="480"/>
      <c r="I51" s="480"/>
      <c r="J51" s="480"/>
      <c r="K51" s="480"/>
      <c r="L51" s="137"/>
    </row>
    <row r="52" spans="1:12" ht="14.25" customHeight="1">
      <c r="A52" s="137"/>
      <c r="B52" s="245"/>
      <c r="C52" s="245"/>
      <c r="D52" s="246"/>
      <c r="E52" s="246"/>
      <c r="F52" s="246"/>
      <c r="G52" s="246"/>
      <c r="H52" s="246"/>
      <c r="I52" s="246"/>
      <c r="J52" s="246"/>
      <c r="K52" s="246"/>
      <c r="L52" s="137"/>
    </row>
    <row r="53" spans="1:12" ht="18.75">
      <c r="A53" s="138"/>
      <c r="B53" s="481" t="s">
        <v>282</v>
      </c>
      <c r="C53" s="481"/>
      <c r="D53" s="481"/>
      <c r="E53" s="481"/>
      <c r="F53" s="481"/>
      <c r="G53" s="481"/>
      <c r="H53" s="481"/>
      <c r="I53" s="481"/>
      <c r="J53" s="481"/>
      <c r="K53" s="481"/>
      <c r="L53" s="138"/>
    </row>
    <row r="54" spans="1:12" ht="15.75" customHeight="1">
      <c r="A54" s="247"/>
      <c r="B54" s="247"/>
      <c r="C54" s="247"/>
      <c r="D54" s="247"/>
      <c r="E54" s="247"/>
      <c r="F54" s="247"/>
      <c r="G54" s="247"/>
      <c r="H54" s="247"/>
      <c r="I54" s="247"/>
      <c r="J54" s="247"/>
      <c r="K54" s="247"/>
      <c r="L54" s="247"/>
    </row>
    <row r="55" spans="1:12" ht="18.75">
      <c r="A55" s="247"/>
      <c r="B55" s="247"/>
      <c r="C55" s="247"/>
      <c r="D55" s="247"/>
      <c r="E55" s="247"/>
      <c r="F55" s="247"/>
      <c r="G55" s="247"/>
      <c r="H55" s="247"/>
      <c r="I55" s="247"/>
      <c r="J55" s="247"/>
      <c r="K55" s="247"/>
      <c r="L55" s="247"/>
    </row>
    <row r="56" spans="1:12" ht="18.75">
      <c r="A56" s="247"/>
      <c r="B56" s="247"/>
      <c r="C56" s="247"/>
      <c r="D56" s="247"/>
      <c r="E56" s="247"/>
      <c r="F56" s="247"/>
      <c r="G56" s="247"/>
      <c r="H56" s="247"/>
      <c r="I56" s="247"/>
      <c r="J56" s="247"/>
      <c r="K56" s="247"/>
      <c r="L56" s="247"/>
    </row>
    <row r="57" spans="1:12" ht="12.75">
      <c r="A57" s="3"/>
      <c r="B57" s="3"/>
      <c r="C57" s="3"/>
      <c r="D57" s="3"/>
      <c r="E57" s="3"/>
      <c r="F57" s="3"/>
      <c r="G57" s="3"/>
      <c r="H57" s="3"/>
      <c r="I57" s="3"/>
      <c r="J57" s="3"/>
      <c r="K57" s="3"/>
      <c r="L57" s="3"/>
    </row>
    <row r="58" spans="1:12" ht="12.75">
      <c r="A58" s="3"/>
      <c r="B58" s="3"/>
      <c r="C58" s="3"/>
      <c r="D58" s="3"/>
      <c r="E58" s="3"/>
      <c r="F58" s="3"/>
      <c r="G58" s="3"/>
      <c r="H58" s="3"/>
      <c r="I58" s="3"/>
      <c r="J58" s="3"/>
      <c r="K58" s="3"/>
      <c r="L58" s="3"/>
    </row>
    <row r="59" spans="1:12" ht="12.75">
      <c r="A59" s="3"/>
      <c r="B59" s="3"/>
      <c r="C59" s="3"/>
      <c r="D59" s="3"/>
      <c r="E59" s="3"/>
      <c r="F59" s="3"/>
      <c r="G59" s="3"/>
      <c r="H59" s="3"/>
      <c r="I59" s="3"/>
      <c r="J59" s="3"/>
      <c r="K59" s="3"/>
      <c r="L59" s="3"/>
    </row>
    <row r="60" spans="1:12" ht="12.75">
      <c r="A60" s="3"/>
      <c r="B60" s="3"/>
      <c r="C60" s="3"/>
      <c r="D60" s="3"/>
      <c r="E60" s="3"/>
      <c r="F60" s="3"/>
      <c r="G60" s="3"/>
      <c r="H60" s="3"/>
      <c r="I60" s="3"/>
      <c r="J60" s="3"/>
      <c r="K60" s="3"/>
      <c r="L60" s="3"/>
    </row>
    <row r="61" spans="1:12" ht="12.75">
      <c r="A61" s="3"/>
      <c r="B61" s="3"/>
      <c r="C61" s="3"/>
      <c r="D61" s="3"/>
      <c r="E61" s="3"/>
      <c r="F61" s="3"/>
      <c r="G61" s="3"/>
      <c r="H61" s="3"/>
      <c r="I61" s="3"/>
      <c r="J61" s="3"/>
      <c r="K61" s="3"/>
      <c r="L61" s="3"/>
    </row>
    <row r="62" spans="1:12" ht="12.75">
      <c r="A62" s="3"/>
      <c r="B62" s="3"/>
      <c r="C62" s="3"/>
      <c r="D62" s="3"/>
      <c r="E62" s="3"/>
      <c r="F62" s="3"/>
      <c r="G62" s="3"/>
      <c r="H62" s="3"/>
      <c r="I62" s="3"/>
      <c r="J62" s="3"/>
      <c r="K62" s="3"/>
      <c r="L62" s="3"/>
    </row>
    <row r="63" spans="1:12" ht="12.75">
      <c r="A63" s="3"/>
      <c r="B63" s="3"/>
      <c r="C63" s="3"/>
      <c r="D63" s="3"/>
      <c r="E63" s="3"/>
      <c r="F63" s="3"/>
      <c r="G63" s="3"/>
      <c r="H63" s="3"/>
      <c r="I63" s="3"/>
      <c r="J63" s="3"/>
      <c r="K63" s="3"/>
      <c r="L63" s="3"/>
    </row>
    <row r="64" spans="1:12" ht="12.75">
      <c r="A64" s="3"/>
      <c r="B64" s="3"/>
      <c r="C64" s="3"/>
      <c r="D64" s="3"/>
      <c r="E64" s="3"/>
      <c r="F64" s="3"/>
      <c r="G64" s="3"/>
      <c r="H64" s="3"/>
      <c r="I64" s="3"/>
      <c r="J64" s="3"/>
      <c r="K64" s="3"/>
      <c r="L64" s="3"/>
    </row>
    <row r="65" spans="1:12" ht="12.75">
      <c r="A65" s="3"/>
      <c r="B65" s="3"/>
      <c r="C65" s="3"/>
      <c r="D65" s="3"/>
      <c r="E65" s="3"/>
      <c r="F65" s="3"/>
      <c r="G65" s="3"/>
      <c r="H65" s="3"/>
      <c r="I65" s="3"/>
      <c r="J65" s="3"/>
      <c r="K65" s="3"/>
      <c r="L65" s="3"/>
    </row>
  </sheetData>
  <sheetProtection/>
  <mergeCells count="5">
    <mergeCell ref="A3:L3"/>
    <mergeCell ref="A5:L5"/>
    <mergeCell ref="B51:K51"/>
    <mergeCell ref="B53:K53"/>
    <mergeCell ref="B29:K30"/>
  </mergeCells>
  <printOptions/>
  <pageMargins left="0.7" right="0.7" top="0.75" bottom="0.75" header="0.3" footer="0.3"/>
  <pageSetup horizontalDpi="600" verticalDpi="600" orientation="portrait" paperSize="9" scale="9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M46"/>
  <sheetViews>
    <sheetView showGridLines="0" zoomScaleSheetLayoutView="100" workbookViewId="0" topLeftCell="A1">
      <selection activeCell="A1" sqref="A1"/>
    </sheetView>
  </sheetViews>
  <sheetFormatPr defaultColWidth="9.00390625" defaultRowHeight="15"/>
  <cols>
    <col min="1" max="1" width="8.140625" style="3" customWidth="1"/>
    <col min="2" max="13" width="7.00390625" style="3" customWidth="1"/>
    <col min="14" max="16384" width="9.00390625" style="3" customWidth="1"/>
  </cols>
  <sheetData>
    <row r="1" spans="1:13" ht="18.75">
      <c r="A1" s="243" t="s">
        <v>200</v>
      </c>
      <c r="B1" s="2"/>
      <c r="C1" s="1"/>
      <c r="D1" s="1"/>
      <c r="E1" s="1"/>
      <c r="F1" s="1"/>
      <c r="G1" s="1"/>
      <c r="H1" s="1"/>
      <c r="I1" s="1"/>
      <c r="J1" s="1"/>
      <c r="K1" s="1"/>
      <c r="L1" s="1"/>
      <c r="M1" s="1"/>
    </row>
    <row r="2" spans="1:13" ht="15.75" customHeight="1">
      <c r="A2" s="1"/>
      <c r="B2" s="1"/>
      <c r="C2" s="1"/>
      <c r="D2" s="1"/>
      <c r="E2" s="1"/>
      <c r="F2" s="1"/>
      <c r="G2" s="1"/>
      <c r="H2" s="1"/>
      <c r="I2" s="1"/>
      <c r="J2" s="1"/>
      <c r="K2" s="1"/>
      <c r="L2" s="1"/>
      <c r="M2" s="1"/>
    </row>
    <row r="3" spans="1:13" ht="15.75" customHeight="1">
      <c r="A3" s="1"/>
      <c r="B3" s="516" t="s">
        <v>62</v>
      </c>
      <c r="C3" s="517"/>
      <c r="D3" s="517"/>
      <c r="E3" s="517"/>
      <c r="F3" s="1"/>
      <c r="G3" s="1"/>
      <c r="H3" s="1"/>
      <c r="I3" s="1"/>
      <c r="J3" s="1"/>
      <c r="K3" s="1"/>
      <c r="L3" s="1"/>
      <c r="M3" s="4"/>
    </row>
    <row r="4" spans="1:13" ht="15.75" customHeight="1">
      <c r="A4" s="149"/>
      <c r="B4" s="150">
        <v>1</v>
      </c>
      <c r="C4" s="151">
        <v>2</v>
      </c>
      <c r="D4" s="151">
        <v>3</v>
      </c>
      <c r="E4" s="152">
        <v>4</v>
      </c>
      <c r="F4" s="151">
        <v>5</v>
      </c>
      <c r="G4" s="152">
        <v>6</v>
      </c>
      <c r="H4" s="151">
        <v>7</v>
      </c>
      <c r="I4" s="152">
        <v>8</v>
      </c>
      <c r="J4" s="151">
        <v>9</v>
      </c>
      <c r="K4" s="152">
        <v>10</v>
      </c>
      <c r="L4" s="151">
        <v>11</v>
      </c>
      <c r="M4" s="153">
        <v>12</v>
      </c>
    </row>
    <row r="5" spans="1:13" ht="15.75" customHeight="1">
      <c r="A5" s="154">
        <v>2014</v>
      </c>
      <c r="B5" s="155">
        <v>71.42857142857143</v>
      </c>
      <c r="C5" s="156">
        <v>57.14285714285714</v>
      </c>
      <c r="D5" s="156">
        <v>57.14285714285714</v>
      </c>
      <c r="E5" s="157">
        <v>28.57142857142857</v>
      </c>
      <c r="F5" s="156">
        <v>57.14285714285714</v>
      </c>
      <c r="G5" s="157">
        <v>35.714285714285715</v>
      </c>
      <c r="H5" s="156">
        <v>78.57142857142857</v>
      </c>
      <c r="I5" s="157">
        <v>57.14285714285714</v>
      </c>
      <c r="J5" s="156">
        <v>42.857142857142854</v>
      </c>
      <c r="K5" s="157">
        <v>71.42857142857143</v>
      </c>
      <c r="L5" s="156">
        <v>50</v>
      </c>
      <c r="M5" s="158">
        <v>42.857142857142854</v>
      </c>
    </row>
    <row r="6" spans="1:13" ht="15.75" customHeight="1">
      <c r="A6" s="159">
        <v>2015</v>
      </c>
      <c r="B6" s="160">
        <v>71.42857142857143</v>
      </c>
      <c r="C6" s="161">
        <v>50</v>
      </c>
      <c r="D6" s="161">
        <v>42.857142857142854</v>
      </c>
      <c r="E6" s="162">
        <v>28.57142857142857</v>
      </c>
      <c r="F6" s="161">
        <v>71.42857142857143</v>
      </c>
      <c r="G6" s="162">
        <v>28.57142857142857</v>
      </c>
      <c r="H6" s="161">
        <v>57.14285714285714</v>
      </c>
      <c r="I6" s="162">
        <v>57.14285714285714</v>
      </c>
      <c r="J6" s="161">
        <v>71.42857142857143</v>
      </c>
      <c r="K6" s="162">
        <v>42.857142857142854</v>
      </c>
      <c r="L6" s="161">
        <v>57.14285714285714</v>
      </c>
      <c r="M6" s="163">
        <v>28.57142857142857</v>
      </c>
    </row>
    <row r="7" spans="1:13" ht="15.75" customHeight="1">
      <c r="A7" s="159">
        <v>2016</v>
      </c>
      <c r="B7" s="160">
        <v>28.57142857142857</v>
      </c>
      <c r="C7" s="161">
        <v>28.57142857142857</v>
      </c>
      <c r="D7" s="161">
        <v>57.14285714285714</v>
      </c>
      <c r="E7" s="162">
        <v>50</v>
      </c>
      <c r="F7" s="161">
        <v>50</v>
      </c>
      <c r="G7" s="162">
        <v>57.14285714285714</v>
      </c>
      <c r="H7" s="161">
        <v>21.428571428571427</v>
      </c>
      <c r="I7" s="162">
        <v>28.57142857142857</v>
      </c>
      <c r="J7" s="161">
        <v>50</v>
      </c>
      <c r="K7" s="162">
        <v>57.14285714285714</v>
      </c>
      <c r="L7" s="161">
        <v>100</v>
      </c>
      <c r="M7" s="163">
        <v>85.71428571428571</v>
      </c>
    </row>
    <row r="8" spans="1:13" ht="15.75" customHeight="1">
      <c r="A8" s="164">
        <v>2017</v>
      </c>
      <c r="B8" s="165">
        <v>100</v>
      </c>
      <c r="C8" s="166">
        <v>57.14285714285714</v>
      </c>
      <c r="D8" s="166">
        <v>71.42857142857143</v>
      </c>
      <c r="E8" s="167">
        <v>42.857142857142854</v>
      </c>
      <c r="F8" s="166">
        <v>71.42857142857143</v>
      </c>
      <c r="G8" s="167">
        <v>71.42857142857143</v>
      </c>
      <c r="H8" s="166">
        <v>85.71428571428571</v>
      </c>
      <c r="I8" s="167">
        <v>71.42857142857143</v>
      </c>
      <c r="J8" s="166">
        <v>42.857142857142854</v>
      </c>
      <c r="K8" s="167">
        <v>71.42857142857143</v>
      </c>
      <c r="L8" s="166">
        <v>71.42857142857143</v>
      </c>
      <c r="M8" s="168">
        <v>85.71428571428571</v>
      </c>
    </row>
    <row r="9" spans="1:13" ht="15.75" customHeight="1">
      <c r="A9" s="159">
        <v>2018</v>
      </c>
      <c r="B9" s="160">
        <v>50</v>
      </c>
      <c r="C9" s="161">
        <v>85.71428571428571</v>
      </c>
      <c r="D9" s="161">
        <v>57.14285714285714</v>
      </c>
      <c r="E9" s="162">
        <v>71.42857142857143</v>
      </c>
      <c r="F9" s="161">
        <v>57.14285714285714</v>
      </c>
      <c r="G9" s="162">
        <v>57.14285714285714</v>
      </c>
      <c r="H9" s="161">
        <v>28.57142857142857</v>
      </c>
      <c r="I9" s="162">
        <v>42.857142857142854</v>
      </c>
      <c r="J9" s="161">
        <v>42.857142857142854</v>
      </c>
      <c r="K9" s="162">
        <v>57.14285714285714</v>
      </c>
      <c r="L9" s="161">
        <v>57.14285714285714</v>
      </c>
      <c r="M9" s="163">
        <v>28.57142857142857</v>
      </c>
    </row>
    <row r="10" spans="1:13" ht="15.75" customHeight="1">
      <c r="A10" s="164">
        <v>2019</v>
      </c>
      <c r="B10" s="165">
        <v>42.857142857142854</v>
      </c>
      <c r="C10" s="166">
        <v>28.57142857142857</v>
      </c>
      <c r="D10" s="166">
        <v>57.14285714285714</v>
      </c>
      <c r="E10" s="167">
        <v>57.14285714285714</v>
      </c>
      <c r="F10" s="166">
        <v>28.57142857142857</v>
      </c>
      <c r="G10" s="167">
        <v>14.285714285714285</v>
      </c>
      <c r="H10" s="166">
        <v>28.57142857142857</v>
      </c>
      <c r="I10" s="167">
        <v>28.57142857142857</v>
      </c>
      <c r="J10" s="166">
        <v>42.857142857142854</v>
      </c>
      <c r="K10" s="167">
        <v>0</v>
      </c>
      <c r="L10" s="166">
        <v>28.57142857142857</v>
      </c>
      <c r="M10" s="168">
        <v>57.14285714285714</v>
      </c>
    </row>
    <row r="11" spans="1:13" ht="15.75" customHeight="1">
      <c r="A11" s="159">
        <v>2020</v>
      </c>
      <c r="B11" s="160">
        <v>35.714285714285715</v>
      </c>
      <c r="C11" s="161">
        <v>42.857142857142854</v>
      </c>
      <c r="D11" s="161">
        <v>35.714285714285715</v>
      </c>
      <c r="E11" s="162">
        <v>14.285714285714285</v>
      </c>
      <c r="F11" s="161">
        <v>14.285714285714285</v>
      </c>
      <c r="G11" s="162">
        <v>14.285714285714285</v>
      </c>
      <c r="H11" s="161">
        <v>71.42857142857143</v>
      </c>
      <c r="I11" s="162">
        <v>42.857142857142854</v>
      </c>
      <c r="J11" s="161">
        <v>71.42857142857143</v>
      </c>
      <c r="K11" s="162">
        <v>85.71428571428571</v>
      </c>
      <c r="L11" s="161">
        <v>100</v>
      </c>
      <c r="M11" s="163">
        <v>85.71428571428571</v>
      </c>
    </row>
    <row r="12" spans="1:13" ht="15.75" customHeight="1">
      <c r="A12" s="164">
        <v>2021</v>
      </c>
      <c r="B12" s="165">
        <v>71.42857142857143</v>
      </c>
      <c r="C12" s="166">
        <v>85.71428571428571</v>
      </c>
      <c r="D12" s="166">
        <v>57.14285714285714</v>
      </c>
      <c r="E12" s="167">
        <v>42.857142857142854</v>
      </c>
      <c r="F12" s="166">
        <v>57.14285714285714</v>
      </c>
      <c r="G12" s="167">
        <v>71.42857142857143</v>
      </c>
      <c r="H12" s="166">
        <v>14.285714285714285</v>
      </c>
      <c r="I12" s="167">
        <v>57.14285714285714</v>
      </c>
      <c r="J12" s="166">
        <v>28.57142857142857</v>
      </c>
      <c r="K12" s="167">
        <v>71.42857142857143</v>
      </c>
      <c r="L12" s="166">
        <v>71.42857142857143</v>
      </c>
      <c r="M12" s="168">
        <v>71.42857142857143</v>
      </c>
    </row>
    <row r="13" spans="1:13" ht="15.75" customHeight="1">
      <c r="A13" s="159">
        <v>2022</v>
      </c>
      <c r="B13" s="160">
        <v>42.857142857142854</v>
      </c>
      <c r="C13" s="161">
        <v>42.857142857142854</v>
      </c>
      <c r="D13" s="161">
        <v>42.857142857142854</v>
      </c>
      <c r="E13" s="162">
        <v>71.42857142857143</v>
      </c>
      <c r="F13" s="161">
        <v>71.42857142857143</v>
      </c>
      <c r="G13" s="162">
        <v>71.42857142857143</v>
      </c>
      <c r="H13" s="161">
        <v>57.14285714285714</v>
      </c>
      <c r="I13" s="162">
        <v>57.14285714285714</v>
      </c>
      <c r="J13" s="161">
        <v>28.57142857142857</v>
      </c>
      <c r="K13" s="162">
        <v>71.42857142857143</v>
      </c>
      <c r="L13" s="161">
        <v>42.857142857142854</v>
      </c>
      <c r="M13" s="163">
        <v>57.14285714285714</v>
      </c>
    </row>
    <row r="14" spans="1:13" ht="15.75" customHeight="1">
      <c r="A14" s="159">
        <v>2023</v>
      </c>
      <c r="B14" s="160">
        <v>71.42857142857143</v>
      </c>
      <c r="C14" s="161">
        <v>71.42857142857143</v>
      </c>
      <c r="D14" s="161">
        <v>85.71428571428571</v>
      </c>
      <c r="E14" s="162">
        <v>57.14285714285714</v>
      </c>
      <c r="F14" s="161">
        <v>35.714285714285715</v>
      </c>
      <c r="G14" s="162">
        <v>57.14285714285714</v>
      </c>
      <c r="H14" s="161">
        <v>28.57142857142857</v>
      </c>
      <c r="I14" s="162">
        <v>35.714285714285715</v>
      </c>
      <c r="J14" s="161">
        <v>57.14285714285714</v>
      </c>
      <c r="K14" s="162">
        <v>57.14285714285714</v>
      </c>
      <c r="L14" s="161">
        <v>42.857142857142854</v>
      </c>
      <c r="M14" s="163">
        <v>14.285714285714285</v>
      </c>
    </row>
    <row r="15" spans="1:13" ht="15.75" customHeight="1">
      <c r="A15" s="169">
        <v>2024</v>
      </c>
      <c r="B15" s="456">
        <v>50</v>
      </c>
      <c r="C15" s="170"/>
      <c r="D15" s="170"/>
      <c r="E15" s="170"/>
      <c r="F15" s="170"/>
      <c r="G15" s="170"/>
      <c r="H15" s="170"/>
      <c r="I15" s="170"/>
      <c r="J15" s="170"/>
      <c r="K15" s="170"/>
      <c r="L15" s="170"/>
      <c r="M15" s="171"/>
    </row>
    <row r="16" spans="1:13" ht="15.75" customHeight="1">
      <c r="A16" s="1"/>
      <c r="B16" s="172" t="s">
        <v>63</v>
      </c>
      <c r="C16" s="172"/>
      <c r="D16" s="172"/>
      <c r="E16" s="172"/>
      <c r="F16" s="172"/>
      <c r="G16" s="172"/>
      <c r="H16" s="172"/>
      <c r="I16" s="172"/>
      <c r="J16" s="172"/>
      <c r="K16" s="172"/>
      <c r="L16" s="172"/>
      <c r="M16" s="172"/>
    </row>
    <row r="17" spans="1:13" ht="15.75" customHeight="1">
      <c r="A17" s="1"/>
      <c r="B17" s="172"/>
      <c r="C17" s="172"/>
      <c r="D17" s="172"/>
      <c r="E17" s="172"/>
      <c r="F17" s="172"/>
      <c r="G17" s="172"/>
      <c r="H17" s="172"/>
      <c r="I17" s="172"/>
      <c r="J17" s="172"/>
      <c r="K17" s="172"/>
      <c r="L17" s="172"/>
      <c r="M17" s="172"/>
    </row>
    <row r="18" spans="1:13" ht="15.75" customHeight="1">
      <c r="A18" s="1"/>
      <c r="B18" s="518" t="s">
        <v>64</v>
      </c>
      <c r="C18" s="519"/>
      <c r="D18" s="519"/>
      <c r="E18" s="519"/>
      <c r="F18" s="172"/>
      <c r="G18" s="172"/>
      <c r="H18" s="172"/>
      <c r="I18" s="172"/>
      <c r="J18" s="172"/>
      <c r="K18" s="172"/>
      <c r="L18" s="172"/>
      <c r="M18" s="173"/>
    </row>
    <row r="19" spans="1:13" ht="15.75" customHeight="1">
      <c r="A19" s="149"/>
      <c r="B19" s="150">
        <v>1</v>
      </c>
      <c r="C19" s="151">
        <v>2</v>
      </c>
      <c r="D19" s="151">
        <v>3</v>
      </c>
      <c r="E19" s="152">
        <v>4</v>
      </c>
      <c r="F19" s="151">
        <v>5</v>
      </c>
      <c r="G19" s="152">
        <v>6</v>
      </c>
      <c r="H19" s="151">
        <v>7</v>
      </c>
      <c r="I19" s="152">
        <v>8</v>
      </c>
      <c r="J19" s="151">
        <v>9</v>
      </c>
      <c r="K19" s="152">
        <v>10</v>
      </c>
      <c r="L19" s="151">
        <v>11</v>
      </c>
      <c r="M19" s="153">
        <v>12</v>
      </c>
    </row>
    <row r="20" spans="1:13" ht="15.75" customHeight="1">
      <c r="A20" s="154">
        <v>2014</v>
      </c>
      <c r="B20" s="155">
        <v>100</v>
      </c>
      <c r="C20" s="156">
        <v>85.71428571428571</v>
      </c>
      <c r="D20" s="156">
        <v>71.42857142857143</v>
      </c>
      <c r="E20" s="157">
        <v>14.285714285714285</v>
      </c>
      <c r="F20" s="156">
        <v>64.28571428571429</v>
      </c>
      <c r="G20" s="157">
        <v>35.714285714285715</v>
      </c>
      <c r="H20" s="156">
        <v>42.857142857142854</v>
      </c>
      <c r="I20" s="157">
        <v>28.57142857142857</v>
      </c>
      <c r="J20" s="156">
        <v>71.42857142857143</v>
      </c>
      <c r="K20" s="157">
        <v>57.14285714285714</v>
      </c>
      <c r="L20" s="156">
        <v>92.85714285714286</v>
      </c>
      <c r="M20" s="158">
        <v>14.285714285714285</v>
      </c>
    </row>
    <row r="21" spans="1:13" ht="15.75" customHeight="1">
      <c r="A21" s="159">
        <v>2015</v>
      </c>
      <c r="B21" s="160">
        <v>57.14285714285714</v>
      </c>
      <c r="C21" s="161">
        <v>71.42857142857143</v>
      </c>
      <c r="D21" s="161">
        <v>28.57142857142857</v>
      </c>
      <c r="E21" s="162">
        <v>28.57142857142857</v>
      </c>
      <c r="F21" s="161">
        <v>50</v>
      </c>
      <c r="G21" s="162">
        <v>71.42857142857143</v>
      </c>
      <c r="H21" s="161">
        <v>71.42857142857143</v>
      </c>
      <c r="I21" s="162">
        <v>57.14285714285714</v>
      </c>
      <c r="J21" s="161">
        <v>57.14285714285714</v>
      </c>
      <c r="K21" s="162">
        <v>42.857142857142854</v>
      </c>
      <c r="L21" s="161">
        <v>57.14285714285714</v>
      </c>
      <c r="M21" s="163">
        <v>28.57142857142857</v>
      </c>
    </row>
    <row r="22" spans="1:13" ht="15.75" customHeight="1">
      <c r="A22" s="159">
        <v>2016</v>
      </c>
      <c r="B22" s="160">
        <v>14.285714285714285</v>
      </c>
      <c r="C22" s="161">
        <v>42.857142857142854</v>
      </c>
      <c r="D22" s="161">
        <v>57.14285714285714</v>
      </c>
      <c r="E22" s="162">
        <v>71.42857142857143</v>
      </c>
      <c r="F22" s="161">
        <v>42.857142857142854</v>
      </c>
      <c r="G22" s="162">
        <v>57.14285714285714</v>
      </c>
      <c r="H22" s="161">
        <v>42.857142857142854</v>
      </c>
      <c r="I22" s="162">
        <v>85.71428571428571</v>
      </c>
      <c r="J22" s="161">
        <v>57.14285714285714</v>
      </c>
      <c r="K22" s="162">
        <v>57.14285714285714</v>
      </c>
      <c r="L22" s="161">
        <v>71.42857142857143</v>
      </c>
      <c r="M22" s="163">
        <v>100</v>
      </c>
    </row>
    <row r="23" spans="1:13" ht="15.75" customHeight="1">
      <c r="A23" s="164">
        <v>2017</v>
      </c>
      <c r="B23" s="165">
        <v>85.71428571428571</v>
      </c>
      <c r="C23" s="166">
        <v>57.14285714285714</v>
      </c>
      <c r="D23" s="166">
        <v>57.14285714285714</v>
      </c>
      <c r="E23" s="167">
        <v>64.28571428571429</v>
      </c>
      <c r="F23" s="166">
        <v>71.42857142857143</v>
      </c>
      <c r="G23" s="167">
        <v>85.71428571428571</v>
      </c>
      <c r="H23" s="166">
        <v>50</v>
      </c>
      <c r="I23" s="167">
        <v>85.71428571428571</v>
      </c>
      <c r="J23" s="166">
        <v>57.14285714285714</v>
      </c>
      <c r="K23" s="167">
        <v>57.14285714285714</v>
      </c>
      <c r="L23" s="166">
        <v>57.14285714285714</v>
      </c>
      <c r="M23" s="168">
        <v>71.42857142857143</v>
      </c>
    </row>
    <row r="24" spans="1:13" ht="15.75" customHeight="1">
      <c r="A24" s="159">
        <v>2018</v>
      </c>
      <c r="B24" s="160">
        <v>42.857142857142854</v>
      </c>
      <c r="C24" s="161">
        <v>71.42857142857143</v>
      </c>
      <c r="D24" s="161">
        <v>28.57142857142857</v>
      </c>
      <c r="E24" s="162">
        <v>71.42857142857143</v>
      </c>
      <c r="F24" s="161">
        <v>71.42857142857143</v>
      </c>
      <c r="G24" s="162">
        <v>42.857142857142854</v>
      </c>
      <c r="H24" s="161">
        <v>28.57142857142857</v>
      </c>
      <c r="I24" s="162">
        <v>14.285714285714285</v>
      </c>
      <c r="J24" s="161">
        <v>14.285714285714285</v>
      </c>
      <c r="K24" s="162">
        <v>100</v>
      </c>
      <c r="L24" s="161">
        <v>71.42857142857143</v>
      </c>
      <c r="M24" s="163">
        <v>85.71428571428571</v>
      </c>
    </row>
    <row r="25" spans="1:13" ht="15.75" customHeight="1">
      <c r="A25" s="164">
        <v>2019</v>
      </c>
      <c r="B25" s="165">
        <v>0</v>
      </c>
      <c r="C25" s="166">
        <v>28.57142857142857</v>
      </c>
      <c r="D25" s="166">
        <v>28.57142857142857</v>
      </c>
      <c r="E25" s="167">
        <v>14.285714285714285</v>
      </c>
      <c r="F25" s="166">
        <v>71.42857142857143</v>
      </c>
      <c r="G25" s="167">
        <v>50</v>
      </c>
      <c r="H25" s="166">
        <v>57.14285714285714</v>
      </c>
      <c r="I25" s="167">
        <v>14.285714285714285</v>
      </c>
      <c r="J25" s="166">
        <v>57.14285714285714</v>
      </c>
      <c r="K25" s="167">
        <v>14.285714285714285</v>
      </c>
      <c r="L25" s="166">
        <v>0</v>
      </c>
      <c r="M25" s="168">
        <v>28.57142857142857</v>
      </c>
    </row>
    <row r="26" spans="1:13" ht="15.75" customHeight="1">
      <c r="A26" s="159">
        <v>2020</v>
      </c>
      <c r="B26" s="160">
        <v>42.857142857142854</v>
      </c>
      <c r="C26" s="161">
        <v>57.14285714285714</v>
      </c>
      <c r="D26" s="161">
        <v>14.285714285714285</v>
      </c>
      <c r="E26" s="162">
        <v>14.285714285714285</v>
      </c>
      <c r="F26" s="161">
        <v>14.285714285714285</v>
      </c>
      <c r="G26" s="162">
        <v>14.285714285714285</v>
      </c>
      <c r="H26" s="161">
        <v>14.285714285714285</v>
      </c>
      <c r="I26" s="162">
        <v>71.42857142857143</v>
      </c>
      <c r="J26" s="161">
        <v>57.14285714285714</v>
      </c>
      <c r="K26" s="162">
        <v>85.71428571428571</v>
      </c>
      <c r="L26" s="161">
        <v>85.71428571428571</v>
      </c>
      <c r="M26" s="163">
        <v>57.14285714285714</v>
      </c>
    </row>
    <row r="27" spans="1:13" ht="15.75" customHeight="1">
      <c r="A27" s="164">
        <v>2021</v>
      </c>
      <c r="B27" s="165">
        <v>71.42857142857143</v>
      </c>
      <c r="C27" s="166">
        <v>85.71428571428571</v>
      </c>
      <c r="D27" s="166">
        <v>85.71428571428571</v>
      </c>
      <c r="E27" s="167">
        <v>57.14285714285714</v>
      </c>
      <c r="F27" s="166">
        <v>71.42857142857143</v>
      </c>
      <c r="G27" s="167">
        <v>85.71428571428571</v>
      </c>
      <c r="H27" s="166">
        <v>85.71428571428571</v>
      </c>
      <c r="I27" s="167">
        <v>57.14285714285714</v>
      </c>
      <c r="J27" s="166">
        <v>42.857142857142854</v>
      </c>
      <c r="K27" s="167">
        <v>42.857142857142854</v>
      </c>
      <c r="L27" s="166">
        <v>85.71428571428571</v>
      </c>
      <c r="M27" s="168">
        <v>85.71428571428571</v>
      </c>
    </row>
    <row r="28" spans="1:13" ht="15.75" customHeight="1">
      <c r="A28" s="159">
        <v>2022</v>
      </c>
      <c r="B28" s="160">
        <v>71.42857142857143</v>
      </c>
      <c r="C28" s="161">
        <v>42.857142857142854</v>
      </c>
      <c r="D28" s="161">
        <v>42.857142857142854</v>
      </c>
      <c r="E28" s="162">
        <v>85.71428571428571</v>
      </c>
      <c r="F28" s="161">
        <v>57.14285714285714</v>
      </c>
      <c r="G28" s="162">
        <v>71.42857142857143</v>
      </c>
      <c r="H28" s="161">
        <v>71.42857142857143</v>
      </c>
      <c r="I28" s="162">
        <v>71.42857142857143</v>
      </c>
      <c r="J28" s="161">
        <v>28.57142857142857</v>
      </c>
      <c r="K28" s="162">
        <v>57.14285714285714</v>
      </c>
      <c r="L28" s="161">
        <v>28.57142857142857</v>
      </c>
      <c r="M28" s="163">
        <v>42.857142857142854</v>
      </c>
    </row>
    <row r="29" spans="1:13" ht="15.75" customHeight="1">
      <c r="A29" s="159">
        <v>2023</v>
      </c>
      <c r="B29" s="160">
        <v>57.14285714285714</v>
      </c>
      <c r="C29" s="161">
        <v>28.57142857142857</v>
      </c>
      <c r="D29" s="161">
        <v>14.285714285714285</v>
      </c>
      <c r="E29" s="162">
        <v>21.428571428571427</v>
      </c>
      <c r="F29" s="161">
        <v>21.428571428571427</v>
      </c>
      <c r="G29" s="162">
        <v>21.428571428571427</v>
      </c>
      <c r="H29" s="161">
        <v>28.57142857142857</v>
      </c>
      <c r="I29" s="162">
        <v>28.57142857142857</v>
      </c>
      <c r="J29" s="161">
        <v>64.28571428571429</v>
      </c>
      <c r="K29" s="162">
        <v>28.57142857142857</v>
      </c>
      <c r="L29" s="161">
        <v>57.14285714285714</v>
      </c>
      <c r="M29" s="163">
        <v>28.57142857142857</v>
      </c>
    </row>
    <row r="30" spans="1:13" ht="15.75" customHeight="1">
      <c r="A30" s="169">
        <v>2024</v>
      </c>
      <c r="B30" s="456">
        <v>42.857142857142854</v>
      </c>
      <c r="C30" s="170"/>
      <c r="D30" s="170"/>
      <c r="E30" s="170"/>
      <c r="F30" s="170"/>
      <c r="G30" s="170"/>
      <c r="H30" s="170"/>
      <c r="I30" s="170"/>
      <c r="J30" s="170"/>
      <c r="K30" s="170"/>
      <c r="L30" s="170"/>
      <c r="M30" s="171"/>
    </row>
    <row r="31" spans="1:13" ht="15.75" customHeight="1">
      <c r="A31" s="1"/>
      <c r="B31" s="172" t="s">
        <v>63</v>
      </c>
      <c r="C31" s="172"/>
      <c r="D31" s="172"/>
      <c r="E31" s="172"/>
      <c r="F31" s="172"/>
      <c r="G31" s="172"/>
      <c r="H31" s="172"/>
      <c r="I31" s="172"/>
      <c r="J31" s="172"/>
      <c r="K31" s="172"/>
      <c r="L31" s="172"/>
      <c r="M31" s="172"/>
    </row>
    <row r="32" spans="1:13" ht="15.75" customHeight="1">
      <c r="A32" s="1"/>
      <c r="B32" s="172"/>
      <c r="C32" s="172"/>
      <c r="D32" s="172"/>
      <c r="E32" s="172"/>
      <c r="F32" s="172"/>
      <c r="G32" s="172"/>
      <c r="H32" s="172"/>
      <c r="I32" s="172"/>
      <c r="J32" s="172"/>
      <c r="K32" s="172"/>
      <c r="L32" s="172"/>
      <c r="M32" s="172"/>
    </row>
    <row r="33" spans="1:13" ht="15.75" customHeight="1">
      <c r="A33" s="1"/>
      <c r="B33" s="518" t="s">
        <v>65</v>
      </c>
      <c r="C33" s="519"/>
      <c r="D33" s="519"/>
      <c r="E33" s="519"/>
      <c r="F33" s="172"/>
      <c r="G33" s="172"/>
      <c r="H33" s="172"/>
      <c r="I33" s="172"/>
      <c r="J33" s="172"/>
      <c r="K33" s="172"/>
      <c r="L33" s="172"/>
      <c r="M33" s="173"/>
    </row>
    <row r="34" spans="1:13" ht="15.75" customHeight="1">
      <c r="A34" s="149"/>
      <c r="B34" s="150">
        <v>1</v>
      </c>
      <c r="C34" s="151">
        <v>2</v>
      </c>
      <c r="D34" s="151">
        <v>3</v>
      </c>
      <c r="E34" s="152">
        <v>4</v>
      </c>
      <c r="F34" s="151">
        <v>5</v>
      </c>
      <c r="G34" s="152">
        <v>6</v>
      </c>
      <c r="H34" s="151">
        <v>7</v>
      </c>
      <c r="I34" s="152">
        <v>8</v>
      </c>
      <c r="J34" s="151">
        <v>9</v>
      </c>
      <c r="K34" s="152">
        <v>10</v>
      </c>
      <c r="L34" s="151">
        <v>11</v>
      </c>
      <c r="M34" s="153">
        <v>12</v>
      </c>
    </row>
    <row r="35" spans="1:13" ht="15.75" customHeight="1">
      <c r="A35" s="154">
        <v>2014</v>
      </c>
      <c r="B35" s="155">
        <v>64.28571428571429</v>
      </c>
      <c r="C35" s="156">
        <v>71.42857142857143</v>
      </c>
      <c r="D35" s="156">
        <v>57.14285714285714</v>
      </c>
      <c r="E35" s="157">
        <v>42.857142857142854</v>
      </c>
      <c r="F35" s="156">
        <v>57.14285714285714</v>
      </c>
      <c r="G35" s="157">
        <v>64.28571428571429</v>
      </c>
      <c r="H35" s="156">
        <v>42.857142857142854</v>
      </c>
      <c r="I35" s="157">
        <v>42.857142857142854</v>
      </c>
      <c r="J35" s="156">
        <v>57.14285714285714</v>
      </c>
      <c r="K35" s="157">
        <v>64.28571428571429</v>
      </c>
      <c r="L35" s="156">
        <v>57.14285714285714</v>
      </c>
      <c r="M35" s="158">
        <v>57.14285714285714</v>
      </c>
    </row>
    <row r="36" spans="1:13" ht="15.75" customHeight="1">
      <c r="A36" s="159">
        <v>2015</v>
      </c>
      <c r="B36" s="160">
        <v>42.857142857142854</v>
      </c>
      <c r="C36" s="161">
        <v>50</v>
      </c>
      <c r="D36" s="161">
        <v>50</v>
      </c>
      <c r="E36" s="162">
        <v>50</v>
      </c>
      <c r="F36" s="161">
        <v>57.14285714285714</v>
      </c>
      <c r="G36" s="162">
        <v>71.42857142857143</v>
      </c>
      <c r="H36" s="161">
        <v>71.42857142857143</v>
      </c>
      <c r="I36" s="162">
        <v>71.42857142857143</v>
      </c>
      <c r="J36" s="161">
        <v>57.14285714285714</v>
      </c>
      <c r="K36" s="162">
        <v>57.14285714285714</v>
      </c>
      <c r="L36" s="161">
        <v>42.857142857142854</v>
      </c>
      <c r="M36" s="163">
        <v>64.28571428571429</v>
      </c>
    </row>
    <row r="37" spans="1:13" ht="15.75" customHeight="1">
      <c r="A37" s="159">
        <v>2016</v>
      </c>
      <c r="B37" s="160">
        <v>42.857142857142854</v>
      </c>
      <c r="C37" s="161">
        <v>64.28571428571429</v>
      </c>
      <c r="D37" s="161">
        <v>35.714285714285715</v>
      </c>
      <c r="E37" s="162">
        <v>71.42857142857143</v>
      </c>
      <c r="F37" s="161">
        <v>42.857142857142854</v>
      </c>
      <c r="G37" s="162">
        <v>71.42857142857143</v>
      </c>
      <c r="H37" s="161">
        <v>28.57142857142857</v>
      </c>
      <c r="I37" s="162">
        <v>50</v>
      </c>
      <c r="J37" s="161">
        <v>35.714285714285715</v>
      </c>
      <c r="K37" s="162">
        <v>28.57142857142857</v>
      </c>
      <c r="L37" s="161">
        <v>35.714285714285715</v>
      </c>
      <c r="M37" s="163">
        <v>42.857142857142854</v>
      </c>
    </row>
    <row r="38" spans="1:13" ht="15.75" customHeight="1">
      <c r="A38" s="164">
        <v>2017</v>
      </c>
      <c r="B38" s="165">
        <v>57.14285714285714</v>
      </c>
      <c r="C38" s="166">
        <v>57.14285714285714</v>
      </c>
      <c r="D38" s="166">
        <v>71.42857142857143</v>
      </c>
      <c r="E38" s="167">
        <v>71.42857142857143</v>
      </c>
      <c r="F38" s="166">
        <v>42.857142857142854</v>
      </c>
      <c r="G38" s="167">
        <v>42.857142857142854</v>
      </c>
      <c r="H38" s="166">
        <v>57.14285714285714</v>
      </c>
      <c r="I38" s="167">
        <v>71.42857142857143</v>
      </c>
      <c r="J38" s="166">
        <v>71.42857142857143</v>
      </c>
      <c r="K38" s="167">
        <v>64.28571428571429</v>
      </c>
      <c r="L38" s="166">
        <v>78.57142857142857</v>
      </c>
      <c r="M38" s="168">
        <v>71.42857142857143</v>
      </c>
    </row>
    <row r="39" spans="1:13" ht="15.75" customHeight="1">
      <c r="A39" s="159">
        <v>2018</v>
      </c>
      <c r="B39" s="160">
        <v>85.71428571428571</v>
      </c>
      <c r="C39" s="161">
        <v>57.14285714285714</v>
      </c>
      <c r="D39" s="161">
        <v>85.71428571428571</v>
      </c>
      <c r="E39" s="162">
        <v>100</v>
      </c>
      <c r="F39" s="161">
        <v>57.14285714285714</v>
      </c>
      <c r="G39" s="162">
        <v>42.857142857142854</v>
      </c>
      <c r="H39" s="161">
        <v>57.14285714285714</v>
      </c>
      <c r="I39" s="162">
        <v>57.14285714285714</v>
      </c>
      <c r="J39" s="161">
        <v>71.42857142857143</v>
      </c>
      <c r="K39" s="162">
        <v>71.42857142857143</v>
      </c>
      <c r="L39" s="161">
        <v>42.857142857142854</v>
      </c>
      <c r="M39" s="163">
        <v>64.28571428571429</v>
      </c>
    </row>
    <row r="40" spans="1:13" ht="15.75" customHeight="1">
      <c r="A40" s="164">
        <v>2019</v>
      </c>
      <c r="B40" s="165">
        <v>57.14285714285714</v>
      </c>
      <c r="C40" s="166">
        <v>57.14285714285714</v>
      </c>
      <c r="D40" s="166">
        <v>57.14285714285714</v>
      </c>
      <c r="E40" s="167">
        <v>50</v>
      </c>
      <c r="F40" s="166">
        <v>42.857142857142854</v>
      </c>
      <c r="G40" s="167">
        <v>28.57142857142857</v>
      </c>
      <c r="H40" s="166">
        <v>35.714285714285715</v>
      </c>
      <c r="I40" s="167">
        <v>28.57142857142857</v>
      </c>
      <c r="J40" s="166">
        <v>42.857142857142854</v>
      </c>
      <c r="K40" s="167">
        <v>50</v>
      </c>
      <c r="L40" s="166">
        <v>57.14285714285714</v>
      </c>
      <c r="M40" s="168">
        <v>42.857142857142854</v>
      </c>
    </row>
    <row r="41" spans="1:13" ht="15.75" customHeight="1">
      <c r="A41" s="159">
        <v>2020</v>
      </c>
      <c r="B41" s="160">
        <v>28.57142857142857</v>
      </c>
      <c r="C41" s="161">
        <v>28.57142857142857</v>
      </c>
      <c r="D41" s="161">
        <v>50</v>
      </c>
      <c r="E41" s="162">
        <v>28.57142857142857</v>
      </c>
      <c r="F41" s="161">
        <v>14.285714285714285</v>
      </c>
      <c r="G41" s="162">
        <v>14.285714285714285</v>
      </c>
      <c r="H41" s="161">
        <v>42.857142857142854</v>
      </c>
      <c r="I41" s="162">
        <v>28.57142857142857</v>
      </c>
      <c r="J41" s="161">
        <v>42.857142857142854</v>
      </c>
      <c r="K41" s="162">
        <v>28.57142857142857</v>
      </c>
      <c r="L41" s="161">
        <v>57.14285714285714</v>
      </c>
      <c r="M41" s="163">
        <v>50</v>
      </c>
    </row>
    <row r="42" spans="1:13" ht="15.75" customHeight="1">
      <c r="A42" s="164">
        <v>2021</v>
      </c>
      <c r="B42" s="165">
        <v>35.714285714285715</v>
      </c>
      <c r="C42" s="166">
        <v>42.857142857142854</v>
      </c>
      <c r="D42" s="166">
        <v>28.57142857142857</v>
      </c>
      <c r="E42" s="167">
        <v>28.57142857142857</v>
      </c>
      <c r="F42" s="166">
        <v>100</v>
      </c>
      <c r="G42" s="167">
        <v>71.42857142857143</v>
      </c>
      <c r="H42" s="166">
        <v>78.57142857142857</v>
      </c>
      <c r="I42" s="167">
        <v>71.42857142857143</v>
      </c>
      <c r="J42" s="166">
        <v>57.14285714285714</v>
      </c>
      <c r="K42" s="167">
        <v>42.857142857142854</v>
      </c>
      <c r="L42" s="166">
        <v>71.42857142857143</v>
      </c>
      <c r="M42" s="168">
        <v>71.42857142857143</v>
      </c>
    </row>
    <row r="43" spans="1:13" ht="15.75" customHeight="1">
      <c r="A43" s="159">
        <v>2022</v>
      </c>
      <c r="B43" s="160">
        <v>71.42857142857143</v>
      </c>
      <c r="C43" s="161">
        <v>100</v>
      </c>
      <c r="D43" s="161">
        <v>85.71428571428571</v>
      </c>
      <c r="E43" s="162">
        <v>85.71428571428571</v>
      </c>
      <c r="F43" s="161">
        <v>57.14285714285714</v>
      </c>
      <c r="G43" s="162">
        <v>71.42857142857143</v>
      </c>
      <c r="H43" s="161">
        <v>71.42857142857143</v>
      </c>
      <c r="I43" s="162">
        <v>100</v>
      </c>
      <c r="J43" s="161">
        <v>71.42857142857143</v>
      </c>
      <c r="K43" s="162">
        <v>71.42857142857143</v>
      </c>
      <c r="L43" s="161">
        <v>50</v>
      </c>
      <c r="M43" s="163">
        <v>42.857142857142854</v>
      </c>
    </row>
    <row r="44" spans="1:13" ht="15.75" customHeight="1">
      <c r="A44" s="159">
        <v>2023</v>
      </c>
      <c r="B44" s="160">
        <v>42.857142857142854</v>
      </c>
      <c r="C44" s="161">
        <v>14.285714285714285</v>
      </c>
      <c r="D44" s="161">
        <v>28.57142857142857</v>
      </c>
      <c r="E44" s="162">
        <v>28.57142857142857</v>
      </c>
      <c r="F44" s="161">
        <v>85.71428571428571</v>
      </c>
      <c r="G44" s="162">
        <v>35.714285714285715</v>
      </c>
      <c r="H44" s="161">
        <v>42.857142857142854</v>
      </c>
      <c r="I44" s="162">
        <v>42.857142857142854</v>
      </c>
      <c r="J44" s="161">
        <v>57.14285714285714</v>
      </c>
      <c r="K44" s="162">
        <v>64.28571428571429</v>
      </c>
      <c r="L44" s="161">
        <v>50</v>
      </c>
      <c r="M44" s="163">
        <v>50</v>
      </c>
    </row>
    <row r="45" spans="1:13" ht="15.75" customHeight="1">
      <c r="A45" s="169">
        <v>2024</v>
      </c>
      <c r="B45" s="456">
        <v>28.57142857142857</v>
      </c>
      <c r="C45" s="170"/>
      <c r="D45" s="170"/>
      <c r="E45" s="170"/>
      <c r="F45" s="170"/>
      <c r="G45" s="170"/>
      <c r="H45" s="170"/>
      <c r="I45" s="170"/>
      <c r="J45" s="170"/>
      <c r="K45" s="170"/>
      <c r="L45" s="170"/>
      <c r="M45" s="171"/>
    </row>
    <row r="46" spans="1:13" ht="15.75" customHeight="1">
      <c r="A46" s="1"/>
      <c r="B46" s="1" t="s">
        <v>63</v>
      </c>
      <c r="C46" s="1"/>
      <c r="D46" s="1"/>
      <c r="E46" s="1"/>
      <c r="F46" s="1"/>
      <c r="G46" s="1"/>
      <c r="H46" s="1"/>
      <c r="I46" s="1"/>
      <c r="J46" s="1"/>
      <c r="K46" s="1"/>
      <c r="L46" s="1"/>
      <c r="M46" s="1"/>
    </row>
  </sheetData>
  <sheetProtection/>
  <mergeCells count="3">
    <mergeCell ref="B3:E3"/>
    <mergeCell ref="B18:E18"/>
    <mergeCell ref="B33:E33"/>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headerFooter alignWithMargins="0">
    <oddFooter>&amp;C- 10 -</oddFooter>
  </headerFooter>
</worksheet>
</file>

<file path=xl/worksheets/sheet11.xml><?xml version="1.0" encoding="utf-8"?>
<worksheet xmlns="http://schemas.openxmlformats.org/spreadsheetml/2006/main" xmlns:r="http://schemas.openxmlformats.org/officeDocument/2006/relationships">
  <dimension ref="A1:M46"/>
  <sheetViews>
    <sheetView workbookViewId="0" topLeftCell="A1">
      <selection activeCell="A1" sqref="A1"/>
    </sheetView>
  </sheetViews>
  <sheetFormatPr defaultColWidth="9.140625" defaultRowHeight="15"/>
  <cols>
    <col min="1" max="1" width="2.421875" style="0" customWidth="1"/>
    <col min="2" max="3" width="2.140625" style="0" customWidth="1"/>
    <col min="4" max="4" width="35.57421875" style="0" customWidth="1"/>
    <col min="5" max="5" width="10.28125" style="262" customWidth="1"/>
    <col min="6" max="6" width="28.57421875" style="262" customWidth="1"/>
    <col min="7" max="7" width="2.8515625" style="262" customWidth="1"/>
    <col min="8" max="8" width="28.57421875" style="262" customWidth="1"/>
  </cols>
  <sheetData>
    <row r="1" spans="1:13" s="3" customFormat="1" ht="18.75">
      <c r="A1" s="243" t="s">
        <v>202</v>
      </c>
      <c r="C1" s="2"/>
      <c r="D1" s="1"/>
      <c r="E1" s="1"/>
      <c r="F1" s="1"/>
      <c r="G1" s="1"/>
      <c r="H1" s="1"/>
      <c r="I1" s="1"/>
      <c r="J1" s="1"/>
      <c r="K1" s="1"/>
      <c r="L1" s="1"/>
      <c r="M1" s="1"/>
    </row>
    <row r="2" spans="2:8" ht="12.75">
      <c r="B2" s="520" t="s">
        <v>189</v>
      </c>
      <c r="C2" s="521"/>
      <c r="D2" s="522"/>
      <c r="E2" s="254" t="s">
        <v>191</v>
      </c>
      <c r="F2" s="273" t="s">
        <v>190</v>
      </c>
      <c r="G2" s="271"/>
      <c r="H2" s="271"/>
    </row>
    <row r="3" spans="2:8" ht="13.5" customHeight="1">
      <c r="B3" s="528" t="s">
        <v>164</v>
      </c>
      <c r="C3" s="259"/>
      <c r="D3" s="267" t="s">
        <v>252</v>
      </c>
      <c r="E3" s="257" t="s">
        <v>152</v>
      </c>
      <c r="F3" s="274" t="s">
        <v>273</v>
      </c>
      <c r="G3" s="261"/>
      <c r="H3" s="261"/>
    </row>
    <row r="4" spans="2:8" ht="12.75">
      <c r="B4" s="529"/>
      <c r="C4" s="265"/>
      <c r="D4" s="266"/>
      <c r="E4" s="258"/>
      <c r="F4" s="275"/>
      <c r="G4" s="261"/>
      <c r="H4" s="261"/>
    </row>
    <row r="5" spans="2:8" ht="12.75">
      <c r="B5" s="529"/>
      <c r="C5" s="523" t="s">
        <v>154</v>
      </c>
      <c r="D5" s="263" t="s">
        <v>157</v>
      </c>
      <c r="E5" s="268" t="s">
        <v>152</v>
      </c>
      <c r="F5" s="276" t="s">
        <v>273</v>
      </c>
      <c r="G5" s="261"/>
      <c r="H5" s="261"/>
    </row>
    <row r="6" spans="2:8" ht="12.75">
      <c r="B6" s="529"/>
      <c r="C6" s="524"/>
      <c r="D6" s="256" t="s">
        <v>268</v>
      </c>
      <c r="E6" s="258"/>
      <c r="F6" s="275"/>
      <c r="G6" s="261"/>
      <c r="H6" s="261"/>
    </row>
    <row r="7" spans="2:8" ht="12.75">
      <c r="B7" s="529"/>
      <c r="C7" s="259"/>
      <c r="D7" s="263" t="s">
        <v>30</v>
      </c>
      <c r="E7" s="269" t="s">
        <v>152</v>
      </c>
      <c r="F7" s="274" t="s">
        <v>156</v>
      </c>
      <c r="G7" s="261"/>
      <c r="H7" s="261"/>
    </row>
    <row r="8" spans="2:8" ht="12.75">
      <c r="B8" s="529"/>
      <c r="C8" s="255"/>
      <c r="D8" s="256" t="s">
        <v>155</v>
      </c>
      <c r="E8" s="270"/>
      <c r="F8" s="275"/>
      <c r="G8" s="261"/>
      <c r="H8" s="261"/>
    </row>
    <row r="9" spans="2:8" ht="12.75">
      <c r="B9" s="529"/>
      <c r="C9" s="259"/>
      <c r="D9" s="267" t="s">
        <v>158</v>
      </c>
      <c r="E9" s="257" t="s">
        <v>152</v>
      </c>
      <c r="F9" s="274" t="s">
        <v>159</v>
      </c>
      <c r="G9" s="261"/>
      <c r="H9" s="261"/>
    </row>
    <row r="10" spans="2:8" ht="12.75">
      <c r="B10" s="529"/>
      <c r="C10" s="255"/>
      <c r="D10" s="256"/>
      <c r="E10" s="258"/>
      <c r="F10" s="275"/>
      <c r="G10" s="261"/>
      <c r="H10" s="261"/>
    </row>
    <row r="11" spans="2:8" ht="12.75">
      <c r="B11" s="529"/>
      <c r="C11" s="523"/>
      <c r="D11" s="267" t="s">
        <v>161</v>
      </c>
      <c r="E11" s="257" t="s">
        <v>253</v>
      </c>
      <c r="F11" s="274" t="s">
        <v>251</v>
      </c>
      <c r="G11" s="261"/>
      <c r="H11" s="261"/>
    </row>
    <row r="12" spans="2:8" ht="12.75">
      <c r="B12" s="529"/>
      <c r="C12" s="527"/>
      <c r="D12" s="256"/>
      <c r="E12" s="258"/>
      <c r="F12" s="275"/>
      <c r="G12" s="261"/>
      <c r="H12" s="261"/>
    </row>
    <row r="13" spans="2:8" ht="12.75">
      <c r="B13" s="529"/>
      <c r="C13" s="523" t="s">
        <v>154</v>
      </c>
      <c r="D13" s="267" t="s">
        <v>162</v>
      </c>
      <c r="E13" s="257" t="s">
        <v>152</v>
      </c>
      <c r="F13" s="274" t="s">
        <v>163</v>
      </c>
      <c r="G13" s="261"/>
      <c r="H13" s="261"/>
    </row>
    <row r="14" spans="2:8" ht="12.75">
      <c r="B14" s="529"/>
      <c r="C14" s="524"/>
      <c r="D14" s="256"/>
      <c r="E14" s="258"/>
      <c r="F14" s="275"/>
      <c r="G14" s="261"/>
      <c r="H14" s="261"/>
    </row>
    <row r="15" spans="2:8" ht="12.75">
      <c r="B15" s="529"/>
      <c r="C15" s="259"/>
      <c r="D15" s="267" t="s">
        <v>166</v>
      </c>
      <c r="E15" s="257" t="s">
        <v>152</v>
      </c>
      <c r="F15" s="274" t="s">
        <v>283</v>
      </c>
      <c r="G15" s="261"/>
      <c r="H15" s="261"/>
    </row>
    <row r="16" spans="2:8" ht="12.75">
      <c r="B16" s="530"/>
      <c r="C16" s="255"/>
      <c r="D16" s="256"/>
      <c r="E16" s="258"/>
      <c r="F16" s="275" t="s">
        <v>165</v>
      </c>
      <c r="G16" s="261"/>
      <c r="H16" s="261"/>
    </row>
    <row r="17" spans="2:8" ht="13.5" customHeight="1">
      <c r="B17" s="531" t="s">
        <v>167</v>
      </c>
      <c r="C17" s="259"/>
      <c r="D17" s="263" t="s">
        <v>168</v>
      </c>
      <c r="E17" s="269" t="s">
        <v>153</v>
      </c>
      <c r="F17" s="274" t="s">
        <v>170</v>
      </c>
      <c r="G17" s="261"/>
      <c r="H17" s="261"/>
    </row>
    <row r="18" spans="2:8" ht="12.75">
      <c r="B18" s="532"/>
      <c r="C18" s="255"/>
      <c r="D18" s="272" t="s">
        <v>169</v>
      </c>
      <c r="E18" s="264"/>
      <c r="F18" s="275"/>
      <c r="G18" s="261"/>
      <c r="H18" s="261"/>
    </row>
    <row r="19" spans="2:8" ht="12.75">
      <c r="B19" s="532"/>
      <c r="C19" s="259"/>
      <c r="D19" s="267" t="s">
        <v>32</v>
      </c>
      <c r="E19" s="257" t="s">
        <v>152</v>
      </c>
      <c r="F19" s="274" t="s">
        <v>171</v>
      </c>
      <c r="G19" s="261"/>
      <c r="H19" s="261"/>
    </row>
    <row r="20" spans="2:8" ht="12.75">
      <c r="B20" s="532"/>
      <c r="C20" s="255"/>
      <c r="D20" s="256"/>
      <c r="E20" s="258"/>
      <c r="F20" s="275"/>
      <c r="G20" s="261"/>
      <c r="H20" s="261"/>
    </row>
    <row r="21" spans="2:8" ht="12.75">
      <c r="B21" s="532"/>
      <c r="C21" s="259"/>
      <c r="D21" s="267" t="s">
        <v>33</v>
      </c>
      <c r="E21" s="257" t="s">
        <v>152</v>
      </c>
      <c r="F21" s="274" t="s">
        <v>273</v>
      </c>
      <c r="G21" s="261"/>
      <c r="H21" s="261"/>
    </row>
    <row r="22" spans="2:8" ht="11.25" customHeight="1">
      <c r="B22" s="532"/>
      <c r="C22" s="255"/>
      <c r="D22" s="256"/>
      <c r="E22" s="258"/>
      <c r="F22" s="275"/>
      <c r="G22" s="261"/>
      <c r="H22" s="261"/>
    </row>
    <row r="23" spans="2:8" ht="12.75">
      <c r="B23" s="532"/>
      <c r="C23" s="259"/>
      <c r="D23" s="267" t="s">
        <v>34</v>
      </c>
      <c r="E23" s="257" t="s">
        <v>152</v>
      </c>
      <c r="F23" s="274" t="s">
        <v>273</v>
      </c>
      <c r="G23" s="261"/>
      <c r="H23" s="261"/>
    </row>
    <row r="24" spans="2:8" ht="12.75">
      <c r="B24" s="532"/>
      <c r="C24" s="255"/>
      <c r="D24" s="256"/>
      <c r="E24" s="258"/>
      <c r="F24" s="275"/>
      <c r="G24" s="261"/>
      <c r="H24" s="261"/>
    </row>
    <row r="25" spans="2:8" ht="18.75">
      <c r="B25" s="532"/>
      <c r="C25" s="523" t="s">
        <v>113</v>
      </c>
      <c r="D25" s="267" t="s">
        <v>254</v>
      </c>
      <c r="E25" s="257" t="s">
        <v>152</v>
      </c>
      <c r="F25" s="274" t="s">
        <v>274</v>
      </c>
      <c r="G25" s="261"/>
      <c r="H25" s="261"/>
    </row>
    <row r="26" spans="2:8" ht="18.75">
      <c r="B26" s="532"/>
      <c r="C26" s="524"/>
      <c r="D26" s="373" t="s">
        <v>256</v>
      </c>
      <c r="E26" s="258"/>
      <c r="F26" s="275" t="s">
        <v>255</v>
      </c>
      <c r="G26" s="261"/>
      <c r="H26" s="261"/>
    </row>
    <row r="27" spans="2:8" ht="12.75">
      <c r="B27" s="532"/>
      <c r="C27" s="265"/>
      <c r="D27" s="266" t="s">
        <v>172</v>
      </c>
      <c r="E27" s="257" t="s">
        <v>152</v>
      </c>
      <c r="F27" s="274" t="s">
        <v>156</v>
      </c>
      <c r="G27" s="261"/>
      <c r="H27" s="261"/>
    </row>
    <row r="28" spans="2:8" ht="12.75">
      <c r="B28" s="532"/>
      <c r="C28" s="265"/>
      <c r="D28" s="256" t="s">
        <v>155</v>
      </c>
      <c r="E28" s="268"/>
      <c r="F28" s="276"/>
      <c r="G28" s="261"/>
      <c r="H28" s="261"/>
    </row>
    <row r="29" spans="2:8" ht="12.75">
      <c r="B29" s="532"/>
      <c r="C29" s="259"/>
      <c r="D29" s="263" t="s">
        <v>176</v>
      </c>
      <c r="E29" s="257" t="s">
        <v>152</v>
      </c>
      <c r="F29" s="274" t="s">
        <v>173</v>
      </c>
      <c r="G29" s="261"/>
      <c r="H29" s="261"/>
    </row>
    <row r="30" spans="2:8" ht="12.75">
      <c r="B30" s="533"/>
      <c r="C30" s="255"/>
      <c r="D30" s="272"/>
      <c r="E30" s="268"/>
      <c r="F30" s="275"/>
      <c r="G30" s="261"/>
      <c r="H30" s="261"/>
    </row>
    <row r="31" spans="2:8" ht="13.5" customHeight="1">
      <c r="B31" s="531" t="s">
        <v>184</v>
      </c>
      <c r="C31" s="259"/>
      <c r="D31" s="267" t="s">
        <v>174</v>
      </c>
      <c r="E31" s="257" t="s">
        <v>152</v>
      </c>
      <c r="F31" s="274" t="s">
        <v>275</v>
      </c>
      <c r="G31" s="261"/>
      <c r="H31" s="261"/>
    </row>
    <row r="32" spans="2:8" ht="12.75">
      <c r="B32" s="532"/>
      <c r="C32" s="255"/>
      <c r="D32" s="256"/>
      <c r="E32" s="258"/>
      <c r="F32" s="275"/>
      <c r="G32" s="261"/>
      <c r="H32" s="261"/>
    </row>
    <row r="33" spans="2:8" ht="12.75">
      <c r="B33" s="532"/>
      <c r="C33" s="259"/>
      <c r="D33" s="267" t="s">
        <v>175</v>
      </c>
      <c r="E33" s="257" t="s">
        <v>153</v>
      </c>
      <c r="F33" s="274" t="s">
        <v>173</v>
      </c>
      <c r="G33" s="261"/>
      <c r="H33" s="261"/>
    </row>
    <row r="34" spans="2:8" ht="12.75">
      <c r="B34" s="532"/>
      <c r="C34" s="255"/>
      <c r="D34" s="256"/>
      <c r="E34" s="258"/>
      <c r="F34" s="275"/>
      <c r="G34" s="261"/>
      <c r="H34" s="261"/>
    </row>
    <row r="35" spans="2:8" ht="12.75">
      <c r="B35" s="532"/>
      <c r="C35" s="523" t="s">
        <v>154</v>
      </c>
      <c r="D35" s="267" t="s">
        <v>177</v>
      </c>
      <c r="E35" s="257" t="s">
        <v>152</v>
      </c>
      <c r="F35" s="274" t="s">
        <v>178</v>
      </c>
      <c r="G35" s="261"/>
      <c r="H35" s="261"/>
    </row>
    <row r="36" spans="2:8" ht="12.75">
      <c r="B36" s="532"/>
      <c r="C36" s="524"/>
      <c r="D36" s="256"/>
      <c r="E36" s="258"/>
      <c r="F36" s="275"/>
      <c r="G36" s="261"/>
      <c r="H36" s="261"/>
    </row>
    <row r="37" spans="2:8" ht="12.75">
      <c r="B37" s="532"/>
      <c r="C37" s="259"/>
      <c r="D37" s="267" t="s">
        <v>179</v>
      </c>
      <c r="E37" s="257" t="s">
        <v>153</v>
      </c>
      <c r="F37" s="274" t="s">
        <v>180</v>
      </c>
      <c r="G37" s="261"/>
      <c r="H37" s="261"/>
    </row>
    <row r="38" spans="2:8" ht="12.75">
      <c r="B38" s="532"/>
      <c r="C38" s="255"/>
      <c r="D38" s="256"/>
      <c r="E38" s="258"/>
      <c r="F38" s="275"/>
      <c r="G38" s="261"/>
      <c r="H38" s="261"/>
    </row>
    <row r="39" spans="2:8" ht="12.75">
      <c r="B39" s="532"/>
      <c r="C39" s="259"/>
      <c r="D39" s="267" t="s">
        <v>181</v>
      </c>
      <c r="E39" s="257" t="s">
        <v>153</v>
      </c>
      <c r="F39" s="274" t="s">
        <v>183</v>
      </c>
      <c r="G39" s="261"/>
      <c r="H39" s="261"/>
    </row>
    <row r="40" spans="2:8" ht="12.75">
      <c r="B40" s="532"/>
      <c r="C40" s="255"/>
      <c r="D40" s="256" t="s">
        <v>187</v>
      </c>
      <c r="E40" s="258"/>
      <c r="F40" s="275" t="s">
        <v>182</v>
      </c>
      <c r="G40" s="261"/>
      <c r="H40" s="261"/>
    </row>
    <row r="41" spans="2:8" ht="12.75">
      <c r="B41" s="532"/>
      <c r="C41" s="267"/>
      <c r="D41" s="267" t="s">
        <v>269</v>
      </c>
      <c r="E41" s="257" t="s">
        <v>152</v>
      </c>
      <c r="F41" s="274" t="s">
        <v>173</v>
      </c>
      <c r="G41" s="261"/>
      <c r="H41" s="261"/>
    </row>
    <row r="42" spans="2:8" ht="12.75">
      <c r="B42" s="532"/>
      <c r="C42" s="256"/>
      <c r="D42" s="256"/>
      <c r="E42" s="258"/>
      <c r="F42" s="275"/>
      <c r="G42" s="261"/>
      <c r="H42" s="261"/>
    </row>
    <row r="43" spans="2:8" ht="12.75">
      <c r="B43" s="532"/>
      <c r="C43" s="267"/>
      <c r="D43" s="267" t="s">
        <v>185</v>
      </c>
      <c r="E43" s="257" t="s">
        <v>152</v>
      </c>
      <c r="F43" s="274" t="s">
        <v>186</v>
      </c>
      <c r="G43" s="261"/>
      <c r="H43" s="261"/>
    </row>
    <row r="44" spans="2:8" ht="12.75">
      <c r="B44" s="533"/>
      <c r="C44" s="256"/>
      <c r="D44" s="256"/>
      <c r="E44" s="258"/>
      <c r="F44" s="275"/>
      <c r="G44" s="261"/>
      <c r="H44" s="261"/>
    </row>
    <row r="45" spans="2:8" ht="12.75">
      <c r="B45" s="525" t="s">
        <v>112</v>
      </c>
      <c r="C45" s="526"/>
      <c r="D45" s="260" t="s">
        <v>188</v>
      </c>
      <c r="E45" s="261"/>
      <c r="F45" s="261"/>
      <c r="G45" s="261"/>
      <c r="H45" s="261"/>
    </row>
    <row r="46" spans="2:8" ht="12.75">
      <c r="B46" s="260"/>
      <c r="C46" s="260"/>
      <c r="D46" s="260"/>
      <c r="E46" s="261"/>
      <c r="F46" s="261"/>
      <c r="G46" s="261"/>
      <c r="H46" s="261"/>
    </row>
  </sheetData>
  <sheetProtection/>
  <mergeCells count="10">
    <mergeCell ref="B2:D2"/>
    <mergeCell ref="C5:C6"/>
    <mergeCell ref="B45:C45"/>
    <mergeCell ref="C11:C12"/>
    <mergeCell ref="C13:C14"/>
    <mergeCell ref="B3:B16"/>
    <mergeCell ref="C35:C36"/>
    <mergeCell ref="B31:B44"/>
    <mergeCell ref="B17:B30"/>
    <mergeCell ref="C25:C26"/>
  </mergeCells>
  <printOptions/>
  <pageMargins left="0.7" right="0.7" top="0.75" bottom="0.75" header="0.3" footer="0.3"/>
  <pageSetup horizontalDpi="600" verticalDpi="600" orientation="portrait" paperSize="9" r:id="rId1"/>
  <headerFooter>
    <oddFooter>&amp;C- 11 -</oddFooter>
  </headerFooter>
</worksheet>
</file>

<file path=xl/worksheets/sheet12.xml><?xml version="1.0" encoding="utf-8"?>
<worksheet xmlns="http://schemas.openxmlformats.org/spreadsheetml/2006/main" xmlns:r="http://schemas.openxmlformats.org/officeDocument/2006/relationships">
  <dimension ref="A1:V422"/>
  <sheetViews>
    <sheetView view="pageBreakPreview" zoomScale="60" zoomScaleNormal="80" zoomScalePageLayoutView="0" workbookViewId="0" topLeftCell="A391">
      <selection activeCell="P416" sqref="P416"/>
    </sheetView>
  </sheetViews>
  <sheetFormatPr defaultColWidth="9.140625" defaultRowHeight="15"/>
  <cols>
    <col min="1" max="1" width="8.57421875" style="27" customWidth="1"/>
    <col min="2" max="2" width="6.28125" style="28" customWidth="1"/>
    <col min="3" max="6" width="9.00390625" style="16" customWidth="1"/>
    <col min="8" max="8" width="9.00390625" style="16" customWidth="1"/>
    <col min="10" max="10" width="9.00390625" style="16" customWidth="1"/>
    <col min="12" max="12" width="9.00390625" style="16" customWidth="1"/>
    <col min="13" max="13" width="4.57421875" style="16" customWidth="1"/>
  </cols>
  <sheetData>
    <row r="1" spans="1:22" ht="13.5" customHeight="1">
      <c r="A1" s="29" t="s">
        <v>39</v>
      </c>
      <c r="B1" s="30" t="s">
        <v>40</v>
      </c>
      <c r="C1" s="32" t="s">
        <v>41</v>
      </c>
      <c r="D1" s="33" t="s">
        <v>42</v>
      </c>
      <c r="E1" s="31" t="s">
        <v>43</v>
      </c>
      <c r="F1" s="60" t="s">
        <v>46</v>
      </c>
      <c r="G1" s="227" t="s">
        <v>49</v>
      </c>
      <c r="H1" s="46" t="s">
        <v>47</v>
      </c>
      <c r="I1" s="227" t="s">
        <v>50</v>
      </c>
      <c r="J1" s="46" t="s">
        <v>48</v>
      </c>
      <c r="K1" s="228" t="s">
        <v>51</v>
      </c>
      <c r="L1" s="31" t="s">
        <v>44</v>
      </c>
      <c r="M1" s="33" t="s">
        <v>45</v>
      </c>
      <c r="N1" s="32" t="s">
        <v>41</v>
      </c>
      <c r="O1" s="60" t="s">
        <v>46</v>
      </c>
      <c r="P1" s="226" t="s">
        <v>49</v>
      </c>
      <c r="Q1" s="33" t="s">
        <v>42</v>
      </c>
      <c r="R1" s="46" t="s">
        <v>47</v>
      </c>
      <c r="S1" s="227" t="s">
        <v>50</v>
      </c>
      <c r="T1" s="31" t="s">
        <v>43</v>
      </c>
      <c r="U1" s="61" t="s">
        <v>48</v>
      </c>
      <c r="V1" s="228" t="s">
        <v>51</v>
      </c>
    </row>
    <row r="2" spans="1:21" ht="12.75" hidden="1">
      <c r="A2" s="63">
        <v>2</v>
      </c>
      <c r="B2" s="64">
        <v>1</v>
      </c>
      <c r="C2" s="23"/>
      <c r="D2" s="44"/>
      <c r="E2" s="37"/>
      <c r="F2" s="23"/>
      <c r="G2" s="189"/>
      <c r="H2" s="44"/>
      <c r="I2" s="189"/>
      <c r="J2" s="44"/>
      <c r="K2" s="190"/>
      <c r="L2" s="65"/>
      <c r="M2" s="42"/>
      <c r="N2" s="238"/>
      <c r="O2" s="235"/>
      <c r="Q2" s="239"/>
      <c r="R2" s="236"/>
      <c r="T2" s="240"/>
      <c r="U2" s="237"/>
    </row>
    <row r="3" spans="1:21" ht="12.75" hidden="1">
      <c r="A3" s="11"/>
      <c r="B3" s="14">
        <v>2</v>
      </c>
      <c r="C3" s="15"/>
      <c r="D3" s="34"/>
      <c r="E3" s="38"/>
      <c r="F3" s="15"/>
      <c r="G3" s="189"/>
      <c r="H3" s="34"/>
      <c r="I3" s="189"/>
      <c r="J3" s="34"/>
      <c r="K3" s="190"/>
      <c r="L3" s="47"/>
      <c r="M3" s="13"/>
      <c r="N3" s="238"/>
      <c r="O3" s="235"/>
      <c r="Q3" s="239"/>
      <c r="R3" s="236"/>
      <c r="T3" s="240"/>
      <c r="U3" s="237"/>
    </row>
    <row r="4" spans="1:21" ht="12.75" hidden="1">
      <c r="A4" s="11"/>
      <c r="B4" s="14">
        <v>3</v>
      </c>
      <c r="C4" s="15"/>
      <c r="D4" s="34"/>
      <c r="E4" s="38"/>
      <c r="F4" s="15"/>
      <c r="G4" s="189"/>
      <c r="H4" s="34"/>
      <c r="I4" s="189"/>
      <c r="J4" s="34"/>
      <c r="K4" s="190"/>
      <c r="L4" s="47"/>
      <c r="M4" s="13"/>
      <c r="N4" s="238"/>
      <c r="O4" s="235"/>
      <c r="P4" s="236"/>
      <c r="Q4" s="239"/>
      <c r="R4" s="236"/>
      <c r="S4" s="236"/>
      <c r="T4" s="240"/>
      <c r="U4" s="237"/>
    </row>
    <row r="5" spans="1:21" ht="12.75" hidden="1">
      <c r="A5" s="11"/>
      <c r="B5" s="14">
        <v>4</v>
      </c>
      <c r="C5" s="15"/>
      <c r="D5" s="34"/>
      <c r="E5" s="38"/>
      <c r="F5" s="15"/>
      <c r="G5" s="189"/>
      <c r="H5" s="34"/>
      <c r="I5" s="189"/>
      <c r="J5" s="34"/>
      <c r="K5" s="190"/>
      <c r="L5" s="47"/>
      <c r="M5" s="13"/>
      <c r="N5" s="238"/>
      <c r="O5" s="235"/>
      <c r="P5" s="236"/>
      <c r="Q5" s="239"/>
      <c r="R5" s="236"/>
      <c r="S5" s="236"/>
      <c r="T5" s="240"/>
      <c r="U5" s="237"/>
    </row>
    <row r="6" spans="1:21" ht="12.75" hidden="1">
      <c r="A6" s="11"/>
      <c r="B6" s="14">
        <v>5</v>
      </c>
      <c r="C6" s="15"/>
      <c r="D6" s="34"/>
      <c r="E6" s="38"/>
      <c r="F6" s="15"/>
      <c r="G6" s="189"/>
      <c r="H6" s="34"/>
      <c r="I6" s="189"/>
      <c r="J6" s="34"/>
      <c r="K6" s="190"/>
      <c r="L6" s="47"/>
      <c r="M6" s="13"/>
      <c r="N6" s="238"/>
      <c r="O6" s="235"/>
      <c r="P6" s="236"/>
      <c r="Q6" s="239"/>
      <c r="R6" s="236"/>
      <c r="S6" s="236"/>
      <c r="T6" s="240"/>
      <c r="U6" s="237"/>
    </row>
    <row r="7" spans="1:21" ht="12.75" hidden="1">
      <c r="A7" s="11"/>
      <c r="B7" s="14">
        <v>6</v>
      </c>
      <c r="C7" s="15"/>
      <c r="D7" s="34"/>
      <c r="E7" s="38"/>
      <c r="F7" s="15"/>
      <c r="G7" s="189"/>
      <c r="H7" s="34"/>
      <c r="I7" s="189"/>
      <c r="J7" s="34"/>
      <c r="K7" s="190"/>
      <c r="L7" s="47"/>
      <c r="M7" s="13"/>
      <c r="N7" s="238"/>
      <c r="O7" s="235"/>
      <c r="P7" s="236"/>
      <c r="Q7" s="239"/>
      <c r="R7" s="236"/>
      <c r="S7" s="236"/>
      <c r="T7" s="240"/>
      <c r="U7" s="237"/>
    </row>
    <row r="8" spans="1:21" ht="12.75" hidden="1">
      <c r="A8" s="11"/>
      <c r="B8" s="14">
        <v>7</v>
      </c>
      <c r="C8" s="15"/>
      <c r="D8" s="34"/>
      <c r="E8" s="38"/>
      <c r="F8" s="15"/>
      <c r="G8" s="189"/>
      <c r="H8" s="34"/>
      <c r="I8" s="189"/>
      <c r="J8" s="34"/>
      <c r="K8" s="190"/>
      <c r="L8" s="47"/>
      <c r="M8" s="13"/>
      <c r="N8" s="238"/>
      <c r="O8" s="235"/>
      <c r="P8" s="236"/>
      <c r="Q8" s="239"/>
      <c r="R8" s="236"/>
      <c r="S8" s="236"/>
      <c r="T8" s="240"/>
      <c r="U8" s="237"/>
    </row>
    <row r="9" spans="1:21" ht="12.75" hidden="1">
      <c r="A9" s="11"/>
      <c r="B9" s="14">
        <v>8</v>
      </c>
      <c r="C9" s="15"/>
      <c r="D9" s="34"/>
      <c r="E9" s="38"/>
      <c r="F9" s="15"/>
      <c r="G9" s="189"/>
      <c r="H9" s="34"/>
      <c r="I9" s="189"/>
      <c r="J9" s="34"/>
      <c r="K9" s="190"/>
      <c r="L9" s="47"/>
      <c r="M9" s="13"/>
      <c r="N9" s="238"/>
      <c r="O9" s="235"/>
      <c r="P9" s="236"/>
      <c r="Q9" s="239"/>
      <c r="R9" s="236"/>
      <c r="S9" s="236"/>
      <c r="T9" s="240"/>
      <c r="U9" s="237"/>
    </row>
    <row r="10" spans="1:21" ht="12.75" hidden="1">
      <c r="A10" s="11"/>
      <c r="B10" s="14">
        <v>9</v>
      </c>
      <c r="C10" s="15"/>
      <c r="D10" s="34"/>
      <c r="E10" s="38"/>
      <c r="F10" s="15"/>
      <c r="G10" s="189"/>
      <c r="H10" s="34"/>
      <c r="I10" s="189"/>
      <c r="J10" s="34"/>
      <c r="K10" s="190"/>
      <c r="L10" s="47"/>
      <c r="M10" s="13"/>
      <c r="N10" s="238"/>
      <c r="O10" s="235"/>
      <c r="P10" s="236"/>
      <c r="Q10" s="239"/>
      <c r="R10" s="236"/>
      <c r="S10" s="236"/>
      <c r="T10" s="240"/>
      <c r="U10" s="237"/>
    </row>
    <row r="11" spans="1:21" ht="12.75" hidden="1">
      <c r="A11" s="11"/>
      <c r="B11" s="14">
        <v>10</v>
      </c>
      <c r="C11" s="15"/>
      <c r="D11" s="34"/>
      <c r="E11" s="38"/>
      <c r="F11" s="15"/>
      <c r="G11" s="189"/>
      <c r="H11" s="34"/>
      <c r="I11" s="189"/>
      <c r="J11" s="34"/>
      <c r="K11" s="190"/>
      <c r="L11" s="47"/>
      <c r="M11" s="13"/>
      <c r="N11" s="238"/>
      <c r="O11" s="235"/>
      <c r="P11" s="236"/>
      <c r="Q11" s="239"/>
      <c r="R11" s="236"/>
      <c r="S11" s="236"/>
      <c r="T11" s="240"/>
      <c r="U11" s="237"/>
    </row>
    <row r="12" spans="1:21" ht="12.75" hidden="1">
      <c r="A12" s="11"/>
      <c r="B12" s="14">
        <v>11</v>
      </c>
      <c r="C12" s="15"/>
      <c r="D12" s="34"/>
      <c r="E12" s="38"/>
      <c r="F12" s="15"/>
      <c r="G12" s="189"/>
      <c r="H12" s="34"/>
      <c r="I12" s="189"/>
      <c r="J12" s="34"/>
      <c r="K12" s="190"/>
      <c r="L12" s="47"/>
      <c r="M12" s="13"/>
      <c r="N12" s="238"/>
      <c r="O12" s="235"/>
      <c r="P12" s="236"/>
      <c r="Q12" s="239"/>
      <c r="R12" s="236"/>
      <c r="S12" s="236"/>
      <c r="T12" s="240"/>
      <c r="U12" s="237"/>
    </row>
    <row r="13" spans="1:21" ht="12.75" hidden="1">
      <c r="A13" s="9"/>
      <c r="B13" s="17">
        <v>12</v>
      </c>
      <c r="C13" s="18"/>
      <c r="D13" s="43"/>
      <c r="E13" s="35"/>
      <c r="F13" s="18"/>
      <c r="G13" s="193"/>
      <c r="H13" s="43"/>
      <c r="I13" s="193"/>
      <c r="J13" s="43"/>
      <c r="K13" s="194"/>
      <c r="L13" s="67"/>
      <c r="M13" s="10"/>
      <c r="N13" s="238"/>
      <c r="O13" s="235"/>
      <c r="P13" s="236"/>
      <c r="Q13" s="239"/>
      <c r="R13" s="236"/>
      <c r="S13" s="236"/>
      <c r="T13" s="240"/>
      <c r="U13" s="237"/>
    </row>
    <row r="14" spans="1:21" ht="12.75" hidden="1">
      <c r="A14" s="63">
        <f>A2+1</f>
        <v>3</v>
      </c>
      <c r="B14" s="64">
        <v>1</v>
      </c>
      <c r="C14" s="68"/>
      <c r="D14" s="69"/>
      <c r="E14" s="70"/>
      <c r="F14" s="23"/>
      <c r="G14" s="185"/>
      <c r="H14" s="44"/>
      <c r="I14" s="185"/>
      <c r="J14" s="44"/>
      <c r="K14" s="186"/>
      <c r="L14" s="65"/>
      <c r="M14" s="42"/>
      <c r="N14" s="238"/>
      <c r="O14" s="235"/>
      <c r="P14" s="236"/>
      <c r="Q14" s="239"/>
      <c r="R14" s="236"/>
      <c r="S14" s="236"/>
      <c r="T14" s="240"/>
      <c r="U14" s="237"/>
    </row>
    <row r="15" spans="1:21" ht="12.75" hidden="1">
      <c r="A15" s="11"/>
      <c r="B15" s="14">
        <v>2</v>
      </c>
      <c r="C15" s="15"/>
      <c r="D15" s="34"/>
      <c r="E15" s="38"/>
      <c r="F15" s="15"/>
      <c r="G15" s="189"/>
      <c r="H15" s="34"/>
      <c r="I15" s="189"/>
      <c r="J15" s="34"/>
      <c r="K15" s="190"/>
      <c r="L15" s="47"/>
      <c r="M15" s="13"/>
      <c r="N15" s="238"/>
      <c r="O15" s="235"/>
      <c r="P15" s="236"/>
      <c r="Q15" s="239"/>
      <c r="R15" s="236"/>
      <c r="S15" s="236"/>
      <c r="T15" s="240"/>
      <c r="U15" s="237"/>
    </row>
    <row r="16" spans="1:21" ht="12.75" hidden="1">
      <c r="A16" s="11"/>
      <c r="B16" s="14">
        <v>3</v>
      </c>
      <c r="C16" s="15"/>
      <c r="D16" s="34"/>
      <c r="E16" s="38"/>
      <c r="F16" s="15"/>
      <c r="G16" s="189"/>
      <c r="H16" s="34"/>
      <c r="I16" s="189"/>
      <c r="J16" s="34"/>
      <c r="K16" s="190"/>
      <c r="L16" s="47"/>
      <c r="M16" s="13"/>
      <c r="N16" s="238"/>
      <c r="O16" s="235"/>
      <c r="P16" s="236"/>
      <c r="Q16" s="239"/>
      <c r="R16" s="236"/>
      <c r="S16" s="236"/>
      <c r="T16" s="240"/>
      <c r="U16" s="237"/>
    </row>
    <row r="17" spans="1:21" ht="12.75" hidden="1">
      <c r="A17" s="11"/>
      <c r="B17" s="14">
        <v>4</v>
      </c>
      <c r="C17" s="15"/>
      <c r="D17" s="34"/>
      <c r="E17" s="38"/>
      <c r="F17" s="15"/>
      <c r="G17" s="189"/>
      <c r="H17" s="34"/>
      <c r="I17" s="189"/>
      <c r="J17" s="34"/>
      <c r="K17" s="190"/>
      <c r="L17" s="47"/>
      <c r="M17" s="13"/>
      <c r="N17" s="238"/>
      <c r="O17" s="235"/>
      <c r="P17" s="236"/>
      <c r="Q17" s="239"/>
      <c r="R17" s="236"/>
      <c r="S17" s="236"/>
      <c r="T17" s="240"/>
      <c r="U17" s="237"/>
    </row>
    <row r="18" spans="1:21" ht="12.75" hidden="1">
      <c r="A18" s="11"/>
      <c r="B18" s="14">
        <v>5</v>
      </c>
      <c r="C18" s="15"/>
      <c r="D18" s="34"/>
      <c r="E18" s="38"/>
      <c r="F18" s="15"/>
      <c r="G18" s="189"/>
      <c r="H18" s="34"/>
      <c r="I18" s="189"/>
      <c r="J18" s="34"/>
      <c r="K18" s="190"/>
      <c r="L18" s="47"/>
      <c r="M18" s="13"/>
      <c r="N18" s="238"/>
      <c r="O18" s="235"/>
      <c r="P18" s="236"/>
      <c r="Q18" s="239"/>
      <c r="R18" s="236"/>
      <c r="S18" s="236"/>
      <c r="T18" s="240"/>
      <c r="U18" s="237"/>
    </row>
    <row r="19" spans="1:21" ht="12.75" hidden="1">
      <c r="A19" s="11"/>
      <c r="B19" s="14">
        <v>6</v>
      </c>
      <c r="C19" s="15"/>
      <c r="D19" s="34"/>
      <c r="E19" s="38"/>
      <c r="F19" s="15"/>
      <c r="G19" s="189"/>
      <c r="H19" s="34"/>
      <c r="I19" s="189"/>
      <c r="J19" s="34"/>
      <c r="K19" s="190"/>
      <c r="L19" s="47"/>
      <c r="M19" s="13"/>
      <c r="N19" s="238"/>
      <c r="O19" s="235"/>
      <c r="P19" s="236"/>
      <c r="Q19" s="239"/>
      <c r="R19" s="236"/>
      <c r="S19" s="236"/>
      <c r="T19" s="240"/>
      <c r="U19" s="237"/>
    </row>
    <row r="20" spans="1:21" ht="12.75" hidden="1">
      <c r="A20" s="11"/>
      <c r="B20" s="14">
        <v>7</v>
      </c>
      <c r="C20" s="15"/>
      <c r="D20" s="34"/>
      <c r="E20" s="38"/>
      <c r="F20" s="15"/>
      <c r="G20" s="189"/>
      <c r="H20" s="34"/>
      <c r="I20" s="189"/>
      <c r="J20" s="34"/>
      <c r="K20" s="190"/>
      <c r="L20" s="47"/>
      <c r="M20" s="13"/>
      <c r="N20" s="238"/>
      <c r="O20" s="235"/>
      <c r="P20" s="236"/>
      <c r="Q20" s="239"/>
      <c r="R20" s="236"/>
      <c r="S20" s="236"/>
      <c r="T20" s="240"/>
      <c r="U20" s="237"/>
    </row>
    <row r="21" spans="1:21" ht="12.75" hidden="1">
      <c r="A21" s="11"/>
      <c r="B21" s="14">
        <v>8</v>
      </c>
      <c r="C21" s="15"/>
      <c r="D21" s="34"/>
      <c r="E21" s="38"/>
      <c r="F21" s="15"/>
      <c r="G21" s="189"/>
      <c r="H21" s="34"/>
      <c r="I21" s="189"/>
      <c r="J21" s="34"/>
      <c r="K21" s="190"/>
      <c r="L21" s="47"/>
      <c r="M21" s="13"/>
      <c r="N21" s="238"/>
      <c r="O21" s="235"/>
      <c r="P21" s="236"/>
      <c r="Q21" s="239"/>
      <c r="R21" s="236"/>
      <c r="S21" s="236"/>
      <c r="T21" s="240"/>
      <c r="U21" s="237"/>
    </row>
    <row r="22" spans="1:21" ht="12.75" hidden="1">
      <c r="A22" s="11"/>
      <c r="B22" s="14">
        <v>9</v>
      </c>
      <c r="C22" s="15"/>
      <c r="D22" s="34"/>
      <c r="E22" s="38"/>
      <c r="F22" s="15"/>
      <c r="G22" s="189"/>
      <c r="H22" s="34"/>
      <c r="I22" s="189"/>
      <c r="J22" s="34"/>
      <c r="K22" s="190"/>
      <c r="L22" s="47"/>
      <c r="M22" s="13"/>
      <c r="N22" s="238"/>
      <c r="O22" s="235"/>
      <c r="P22" s="236"/>
      <c r="Q22" s="239"/>
      <c r="R22" s="236"/>
      <c r="S22" s="236"/>
      <c r="T22" s="240"/>
      <c r="U22" s="237"/>
    </row>
    <row r="23" spans="1:21" ht="12.75" hidden="1">
      <c r="A23" s="11"/>
      <c r="B23" s="14">
        <v>10</v>
      </c>
      <c r="C23" s="15"/>
      <c r="D23" s="34"/>
      <c r="E23" s="38"/>
      <c r="F23" s="15"/>
      <c r="G23" s="189"/>
      <c r="H23" s="34"/>
      <c r="I23" s="189"/>
      <c r="J23" s="34"/>
      <c r="K23" s="190"/>
      <c r="L23" s="47"/>
      <c r="M23" s="13"/>
      <c r="N23" s="238"/>
      <c r="O23" s="235"/>
      <c r="P23" s="236"/>
      <c r="Q23" s="239"/>
      <c r="R23" s="236"/>
      <c r="S23" s="236"/>
      <c r="T23" s="240"/>
      <c r="U23" s="237"/>
    </row>
    <row r="24" spans="1:21" ht="12.75" hidden="1">
      <c r="A24" s="11"/>
      <c r="B24" s="14">
        <v>11</v>
      </c>
      <c r="C24" s="15"/>
      <c r="D24" s="34"/>
      <c r="E24" s="38"/>
      <c r="F24" s="15"/>
      <c r="G24" s="189"/>
      <c r="H24" s="34"/>
      <c r="I24" s="189"/>
      <c r="J24" s="34"/>
      <c r="K24" s="190"/>
      <c r="L24" s="47"/>
      <c r="M24" s="13"/>
      <c r="N24" s="238"/>
      <c r="O24" s="235"/>
      <c r="P24" s="236"/>
      <c r="Q24" s="239"/>
      <c r="R24" s="236"/>
      <c r="S24" s="236"/>
      <c r="T24" s="240"/>
      <c r="U24" s="237"/>
    </row>
    <row r="25" spans="1:21" ht="12.75" hidden="1">
      <c r="A25" s="9"/>
      <c r="B25" s="17">
        <v>12</v>
      </c>
      <c r="C25" s="18"/>
      <c r="D25" s="43"/>
      <c r="E25" s="35"/>
      <c r="F25" s="18"/>
      <c r="G25" s="193"/>
      <c r="H25" s="43"/>
      <c r="I25" s="193"/>
      <c r="J25" s="43"/>
      <c r="K25" s="194"/>
      <c r="L25" s="67"/>
      <c r="M25" s="10"/>
      <c r="N25" s="238"/>
      <c r="O25" s="235"/>
      <c r="P25" s="236"/>
      <c r="Q25" s="239"/>
      <c r="R25" s="236"/>
      <c r="S25" s="236"/>
      <c r="T25" s="240"/>
      <c r="U25" s="237"/>
    </row>
    <row r="26" spans="1:21" ht="12.75" hidden="1">
      <c r="A26" s="63">
        <f>A14+1</f>
        <v>4</v>
      </c>
      <c r="B26" s="64">
        <v>1</v>
      </c>
      <c r="C26" s="23"/>
      <c r="D26" s="44"/>
      <c r="E26" s="37"/>
      <c r="F26" s="23"/>
      <c r="G26" s="185"/>
      <c r="H26" s="44"/>
      <c r="I26" s="185"/>
      <c r="J26" s="44"/>
      <c r="K26" s="186"/>
      <c r="L26" s="65"/>
      <c r="M26" s="42"/>
      <c r="N26" s="238"/>
      <c r="O26" s="235"/>
      <c r="P26" s="236"/>
      <c r="Q26" s="239"/>
      <c r="R26" s="236"/>
      <c r="S26" s="236"/>
      <c r="T26" s="240"/>
      <c r="U26" s="237"/>
    </row>
    <row r="27" spans="1:21" ht="12.75" hidden="1">
      <c r="A27" s="11"/>
      <c r="B27" s="14">
        <v>2</v>
      </c>
      <c r="C27" s="15"/>
      <c r="D27" s="34"/>
      <c r="E27" s="38"/>
      <c r="F27" s="15"/>
      <c r="G27" s="189"/>
      <c r="H27" s="34"/>
      <c r="I27" s="189"/>
      <c r="J27" s="34"/>
      <c r="K27" s="190"/>
      <c r="L27" s="47"/>
      <c r="M27" s="13"/>
      <c r="N27" s="238"/>
      <c r="O27" s="235"/>
      <c r="P27" s="236"/>
      <c r="Q27" s="239"/>
      <c r="R27" s="236"/>
      <c r="S27" s="236"/>
      <c r="T27" s="240"/>
      <c r="U27" s="237"/>
    </row>
    <row r="28" spans="1:21" ht="12.75" hidden="1">
      <c r="A28" s="11"/>
      <c r="B28" s="14">
        <v>3</v>
      </c>
      <c r="C28" s="15"/>
      <c r="D28" s="34"/>
      <c r="E28" s="38"/>
      <c r="F28" s="15"/>
      <c r="G28" s="189"/>
      <c r="H28" s="34"/>
      <c r="I28" s="189"/>
      <c r="J28" s="34"/>
      <c r="K28" s="190"/>
      <c r="L28" s="47"/>
      <c r="M28" s="13"/>
      <c r="N28" s="238"/>
      <c r="O28" s="235"/>
      <c r="P28" s="236"/>
      <c r="Q28" s="239"/>
      <c r="R28" s="236"/>
      <c r="S28" s="236"/>
      <c r="T28" s="240"/>
      <c r="U28" s="237"/>
    </row>
    <row r="29" spans="1:21" ht="12.75" hidden="1">
      <c r="A29" s="11"/>
      <c r="B29" s="14">
        <v>4</v>
      </c>
      <c r="C29" s="15"/>
      <c r="D29" s="34"/>
      <c r="E29" s="38"/>
      <c r="F29" s="15"/>
      <c r="G29" s="189"/>
      <c r="H29" s="34"/>
      <c r="I29" s="189"/>
      <c r="J29" s="34"/>
      <c r="K29" s="190"/>
      <c r="L29" s="47"/>
      <c r="M29" s="13"/>
      <c r="N29" s="238"/>
      <c r="O29" s="235"/>
      <c r="P29" s="236"/>
      <c r="Q29" s="239"/>
      <c r="R29" s="236"/>
      <c r="S29" s="236"/>
      <c r="T29" s="240"/>
      <c r="U29" s="237"/>
    </row>
    <row r="30" spans="1:21" ht="12.75" hidden="1">
      <c r="A30" s="11"/>
      <c r="B30" s="14">
        <v>5</v>
      </c>
      <c r="C30" s="15"/>
      <c r="D30" s="34"/>
      <c r="E30" s="38"/>
      <c r="F30" s="15"/>
      <c r="G30" s="189"/>
      <c r="H30" s="34"/>
      <c r="I30" s="189"/>
      <c r="J30" s="34"/>
      <c r="K30" s="190"/>
      <c r="L30" s="47"/>
      <c r="M30" s="13"/>
      <c r="N30" s="238"/>
      <c r="O30" s="235"/>
      <c r="P30" s="236"/>
      <c r="Q30" s="239"/>
      <c r="R30" s="236"/>
      <c r="S30" s="236"/>
      <c r="T30" s="240"/>
      <c r="U30" s="237"/>
    </row>
    <row r="31" spans="1:21" ht="12.75" hidden="1">
      <c r="A31" s="11"/>
      <c r="B31" s="14">
        <v>6</v>
      </c>
      <c r="C31" s="15"/>
      <c r="D31" s="34"/>
      <c r="E31" s="38"/>
      <c r="F31" s="15"/>
      <c r="G31" s="189"/>
      <c r="H31" s="34"/>
      <c r="I31" s="189"/>
      <c r="J31" s="34"/>
      <c r="K31" s="190"/>
      <c r="L31" s="47"/>
      <c r="M31" s="13"/>
      <c r="N31" s="238"/>
      <c r="O31" s="235"/>
      <c r="P31" s="236"/>
      <c r="Q31" s="239"/>
      <c r="R31" s="236"/>
      <c r="S31" s="236"/>
      <c r="T31" s="240"/>
      <c r="U31" s="237"/>
    </row>
    <row r="32" spans="1:21" ht="12.75" hidden="1">
      <c r="A32" s="11"/>
      <c r="B32" s="14">
        <v>7</v>
      </c>
      <c r="C32" s="15"/>
      <c r="D32" s="34"/>
      <c r="E32" s="38"/>
      <c r="F32" s="15"/>
      <c r="G32" s="189"/>
      <c r="H32" s="34"/>
      <c r="I32" s="189"/>
      <c r="J32" s="34"/>
      <c r="K32" s="190"/>
      <c r="L32" s="47"/>
      <c r="M32" s="13"/>
      <c r="N32" s="238"/>
      <c r="O32" s="235"/>
      <c r="P32" s="236"/>
      <c r="Q32" s="239"/>
      <c r="R32" s="236"/>
      <c r="S32" s="236"/>
      <c r="T32" s="240"/>
      <c r="U32" s="237"/>
    </row>
    <row r="33" spans="1:21" ht="12.75" hidden="1">
      <c r="A33" s="11"/>
      <c r="B33" s="14">
        <v>8</v>
      </c>
      <c r="C33" s="15"/>
      <c r="D33" s="34"/>
      <c r="E33" s="38"/>
      <c r="F33" s="15"/>
      <c r="G33" s="189"/>
      <c r="H33" s="34"/>
      <c r="I33" s="189"/>
      <c r="J33" s="34"/>
      <c r="K33" s="190"/>
      <c r="L33" s="47"/>
      <c r="M33" s="13"/>
      <c r="N33" s="238"/>
      <c r="O33" s="235"/>
      <c r="P33" s="236"/>
      <c r="Q33" s="239"/>
      <c r="R33" s="236"/>
      <c r="S33" s="236"/>
      <c r="T33" s="240"/>
      <c r="U33" s="237"/>
    </row>
    <row r="34" spans="1:21" ht="12.75" hidden="1">
      <c r="A34" s="11"/>
      <c r="B34" s="14">
        <v>9</v>
      </c>
      <c r="C34" s="15"/>
      <c r="D34" s="34"/>
      <c r="E34" s="38"/>
      <c r="F34" s="15"/>
      <c r="G34" s="189"/>
      <c r="H34" s="34"/>
      <c r="I34" s="189"/>
      <c r="J34" s="34"/>
      <c r="K34" s="190"/>
      <c r="L34" s="47"/>
      <c r="M34" s="13"/>
      <c r="N34" s="238"/>
      <c r="O34" s="235"/>
      <c r="P34" s="236"/>
      <c r="Q34" s="239"/>
      <c r="R34" s="236"/>
      <c r="S34" s="236"/>
      <c r="T34" s="240"/>
      <c r="U34" s="237"/>
    </row>
    <row r="35" spans="1:21" ht="12.75" hidden="1">
      <c r="A35" s="11"/>
      <c r="B35" s="14">
        <v>10</v>
      </c>
      <c r="C35" s="15"/>
      <c r="D35" s="34"/>
      <c r="E35" s="38"/>
      <c r="F35" s="15"/>
      <c r="G35" s="189"/>
      <c r="H35" s="34"/>
      <c r="I35" s="189"/>
      <c r="J35" s="34"/>
      <c r="K35" s="190"/>
      <c r="L35" s="47"/>
      <c r="M35" s="13"/>
      <c r="N35" s="238"/>
      <c r="O35" s="235"/>
      <c r="P35" s="236"/>
      <c r="Q35" s="239"/>
      <c r="R35" s="236"/>
      <c r="S35" s="236"/>
      <c r="T35" s="240"/>
      <c r="U35" s="237"/>
    </row>
    <row r="36" spans="1:21" ht="12.75" hidden="1">
      <c r="A36" s="11"/>
      <c r="B36" s="14">
        <v>11</v>
      </c>
      <c r="C36" s="15"/>
      <c r="D36" s="34"/>
      <c r="E36" s="38"/>
      <c r="F36" s="15"/>
      <c r="G36" s="189"/>
      <c r="H36" s="34"/>
      <c r="I36" s="189"/>
      <c r="J36" s="34"/>
      <c r="K36" s="190"/>
      <c r="L36" s="47"/>
      <c r="M36" s="13"/>
      <c r="N36" s="238"/>
      <c r="O36" s="235"/>
      <c r="P36" s="236"/>
      <c r="Q36" s="239"/>
      <c r="R36" s="236"/>
      <c r="S36" s="236"/>
      <c r="T36" s="240"/>
      <c r="U36" s="237"/>
    </row>
    <row r="37" spans="1:21" ht="12.75" hidden="1">
      <c r="A37" s="9"/>
      <c r="B37" s="17">
        <v>12</v>
      </c>
      <c r="C37" s="18"/>
      <c r="D37" s="43"/>
      <c r="E37" s="35"/>
      <c r="F37" s="18"/>
      <c r="G37" s="193"/>
      <c r="H37" s="43"/>
      <c r="I37" s="193"/>
      <c r="J37" s="43"/>
      <c r="K37" s="194"/>
      <c r="L37" s="67"/>
      <c r="M37" s="10"/>
      <c r="N37" s="238"/>
      <c r="O37" s="235"/>
      <c r="P37" s="236"/>
      <c r="Q37" s="239"/>
      <c r="R37" s="236"/>
      <c r="S37" s="236"/>
      <c r="T37" s="240"/>
      <c r="U37" s="237"/>
    </row>
    <row r="38" spans="1:21" ht="12.75" hidden="1">
      <c r="A38" s="63">
        <f>A26+1</f>
        <v>5</v>
      </c>
      <c r="B38" s="64">
        <v>1</v>
      </c>
      <c r="C38" s="68"/>
      <c r="D38" s="69"/>
      <c r="E38" s="70"/>
      <c r="F38" s="68"/>
      <c r="G38" s="185"/>
      <c r="H38" s="69"/>
      <c r="I38" s="185"/>
      <c r="J38" s="69"/>
      <c r="K38" s="186"/>
      <c r="L38" s="65"/>
      <c r="M38" s="42"/>
      <c r="N38" s="238"/>
      <c r="O38" s="235"/>
      <c r="P38" s="236"/>
      <c r="Q38" s="239"/>
      <c r="R38" s="236"/>
      <c r="S38" s="236"/>
      <c r="T38" s="240"/>
      <c r="U38" s="237"/>
    </row>
    <row r="39" spans="1:21" ht="12.75" hidden="1">
      <c r="A39" s="11"/>
      <c r="B39" s="14">
        <v>2</v>
      </c>
      <c r="C39" s="19"/>
      <c r="D39" s="36"/>
      <c r="E39" s="48"/>
      <c r="F39" s="19"/>
      <c r="G39" s="189"/>
      <c r="H39" s="36"/>
      <c r="I39" s="189"/>
      <c r="J39" s="36"/>
      <c r="K39" s="190"/>
      <c r="L39" s="47"/>
      <c r="M39" s="13"/>
      <c r="N39" s="238"/>
      <c r="O39" s="235"/>
      <c r="P39" s="236"/>
      <c r="Q39" s="239"/>
      <c r="R39" s="236"/>
      <c r="S39" s="236"/>
      <c r="T39" s="240"/>
      <c r="U39" s="237"/>
    </row>
    <row r="40" spans="1:21" ht="12.75" hidden="1">
      <c r="A40" s="11"/>
      <c r="B40" s="14">
        <v>3</v>
      </c>
      <c r="C40" s="19"/>
      <c r="D40" s="36"/>
      <c r="E40" s="48"/>
      <c r="F40" s="19"/>
      <c r="G40" s="189"/>
      <c r="H40" s="36"/>
      <c r="I40" s="189"/>
      <c r="J40" s="36"/>
      <c r="K40" s="190"/>
      <c r="L40" s="47"/>
      <c r="M40" s="13"/>
      <c r="N40" s="238"/>
      <c r="O40" s="235"/>
      <c r="P40" s="236"/>
      <c r="Q40" s="239"/>
      <c r="R40" s="236"/>
      <c r="S40" s="236"/>
      <c r="T40" s="240"/>
      <c r="U40" s="237"/>
    </row>
    <row r="41" spans="1:21" ht="12.75" hidden="1">
      <c r="A41" s="11"/>
      <c r="B41" s="14">
        <v>4</v>
      </c>
      <c r="C41" s="19"/>
      <c r="D41" s="36"/>
      <c r="E41" s="48"/>
      <c r="F41" s="19"/>
      <c r="G41" s="189"/>
      <c r="H41" s="36"/>
      <c r="I41" s="189"/>
      <c r="J41" s="36"/>
      <c r="K41" s="190"/>
      <c r="L41" s="47"/>
      <c r="M41" s="13"/>
      <c r="N41" s="238"/>
      <c r="O41" s="235"/>
      <c r="P41" s="236"/>
      <c r="Q41" s="239"/>
      <c r="R41" s="236"/>
      <c r="S41" s="236"/>
      <c r="T41" s="240"/>
      <c r="U41" s="237"/>
    </row>
    <row r="42" spans="1:21" ht="12.75" hidden="1">
      <c r="A42" s="11"/>
      <c r="B42" s="14">
        <v>5</v>
      </c>
      <c r="C42" s="19"/>
      <c r="D42" s="36"/>
      <c r="E42" s="48"/>
      <c r="F42" s="19"/>
      <c r="G42" s="189"/>
      <c r="H42" s="36"/>
      <c r="I42" s="189"/>
      <c r="J42" s="36"/>
      <c r="K42" s="190"/>
      <c r="L42" s="47"/>
      <c r="M42" s="13"/>
      <c r="N42" s="238"/>
      <c r="O42" s="235"/>
      <c r="P42" s="236"/>
      <c r="Q42" s="239"/>
      <c r="R42" s="236"/>
      <c r="S42" s="236"/>
      <c r="T42" s="240"/>
      <c r="U42" s="237"/>
    </row>
    <row r="43" spans="1:21" ht="12.75" hidden="1">
      <c r="A43" s="11"/>
      <c r="B43" s="14">
        <v>6</v>
      </c>
      <c r="C43" s="19"/>
      <c r="D43" s="36"/>
      <c r="E43" s="48"/>
      <c r="F43" s="19"/>
      <c r="G43" s="189"/>
      <c r="H43" s="36"/>
      <c r="I43" s="189"/>
      <c r="J43" s="36"/>
      <c r="K43" s="190"/>
      <c r="L43" s="47"/>
      <c r="M43" s="13"/>
      <c r="N43" s="238"/>
      <c r="O43" s="235"/>
      <c r="P43" s="236"/>
      <c r="Q43" s="239"/>
      <c r="R43" s="236"/>
      <c r="S43" s="236"/>
      <c r="T43" s="240"/>
      <c r="U43" s="237"/>
    </row>
    <row r="44" spans="1:21" ht="12.75" hidden="1">
      <c r="A44" s="11"/>
      <c r="B44" s="14">
        <v>7</v>
      </c>
      <c r="C44" s="19"/>
      <c r="D44" s="36"/>
      <c r="E44" s="48"/>
      <c r="F44" s="19"/>
      <c r="G44" s="189"/>
      <c r="H44" s="36"/>
      <c r="I44" s="189"/>
      <c r="J44" s="36"/>
      <c r="K44" s="190"/>
      <c r="L44" s="47"/>
      <c r="M44" s="13"/>
      <c r="N44" s="238"/>
      <c r="O44" s="235"/>
      <c r="P44" s="236"/>
      <c r="Q44" s="239"/>
      <c r="R44" s="236"/>
      <c r="S44" s="236"/>
      <c r="T44" s="240"/>
      <c r="U44" s="237"/>
    </row>
    <row r="45" spans="1:21" ht="12.75" hidden="1">
      <c r="A45" s="11"/>
      <c r="B45" s="14">
        <v>8</v>
      </c>
      <c r="C45" s="19"/>
      <c r="D45" s="36"/>
      <c r="E45" s="48"/>
      <c r="F45" s="19"/>
      <c r="G45" s="189"/>
      <c r="H45" s="36"/>
      <c r="I45" s="189"/>
      <c r="J45" s="36"/>
      <c r="K45" s="190"/>
      <c r="L45" s="47"/>
      <c r="M45" s="13"/>
      <c r="N45" s="238"/>
      <c r="O45" s="235"/>
      <c r="P45" s="236"/>
      <c r="Q45" s="239"/>
      <c r="R45" s="236"/>
      <c r="S45" s="236"/>
      <c r="T45" s="240"/>
      <c r="U45" s="237"/>
    </row>
    <row r="46" spans="1:21" ht="12.75" hidden="1">
      <c r="A46" s="11"/>
      <c r="B46" s="14">
        <v>9</v>
      </c>
      <c r="C46" s="19"/>
      <c r="D46" s="36"/>
      <c r="E46" s="48"/>
      <c r="F46" s="19"/>
      <c r="G46" s="189"/>
      <c r="H46" s="36"/>
      <c r="I46" s="189"/>
      <c r="J46" s="36"/>
      <c r="K46" s="190"/>
      <c r="L46" s="47"/>
      <c r="M46" s="13"/>
      <c r="N46" s="238"/>
      <c r="O46" s="235"/>
      <c r="P46" s="236"/>
      <c r="Q46" s="239"/>
      <c r="R46" s="236"/>
      <c r="S46" s="236"/>
      <c r="T46" s="240"/>
      <c r="U46" s="237"/>
    </row>
    <row r="47" spans="1:21" ht="12.75" hidden="1">
      <c r="A47" s="11"/>
      <c r="B47" s="14">
        <v>10</v>
      </c>
      <c r="C47" s="19"/>
      <c r="D47" s="36"/>
      <c r="E47" s="48"/>
      <c r="F47" s="19"/>
      <c r="G47" s="189"/>
      <c r="H47" s="36"/>
      <c r="I47" s="189"/>
      <c r="J47" s="36"/>
      <c r="K47" s="190"/>
      <c r="L47" s="47"/>
      <c r="M47" s="13"/>
      <c r="N47" s="238"/>
      <c r="O47" s="235"/>
      <c r="P47" s="236"/>
      <c r="Q47" s="239"/>
      <c r="R47" s="236"/>
      <c r="S47" s="236"/>
      <c r="T47" s="240"/>
      <c r="U47" s="237"/>
    </row>
    <row r="48" spans="1:21" ht="12.75" hidden="1">
      <c r="A48" s="11"/>
      <c r="B48" s="14">
        <v>11</v>
      </c>
      <c r="C48" s="19"/>
      <c r="D48" s="36"/>
      <c r="E48" s="48"/>
      <c r="F48" s="19"/>
      <c r="G48" s="189"/>
      <c r="H48" s="36"/>
      <c r="I48" s="189"/>
      <c r="J48" s="36"/>
      <c r="K48" s="190"/>
      <c r="L48" s="47"/>
      <c r="M48" s="13"/>
      <c r="N48" s="238"/>
      <c r="O48" s="235"/>
      <c r="P48" s="236"/>
      <c r="Q48" s="239"/>
      <c r="R48" s="236"/>
      <c r="S48" s="236"/>
      <c r="T48" s="240"/>
      <c r="U48" s="237"/>
    </row>
    <row r="49" spans="1:21" ht="12.75" hidden="1">
      <c r="A49" s="9"/>
      <c r="B49" s="17">
        <v>12</v>
      </c>
      <c r="C49" s="24"/>
      <c r="D49" s="45"/>
      <c r="E49" s="39"/>
      <c r="F49" s="24"/>
      <c r="G49" s="193"/>
      <c r="H49" s="45"/>
      <c r="I49" s="193"/>
      <c r="J49" s="45"/>
      <c r="K49" s="194"/>
      <c r="L49" s="67"/>
      <c r="M49" s="10"/>
      <c r="N49" s="238"/>
      <c r="O49" s="235"/>
      <c r="P49" s="236"/>
      <c r="Q49" s="239"/>
      <c r="R49" s="236"/>
      <c r="S49" s="236"/>
      <c r="T49" s="240"/>
      <c r="U49" s="237"/>
    </row>
    <row r="50" spans="1:21" ht="12.75" hidden="1">
      <c r="A50" s="63">
        <f>A38+1</f>
        <v>6</v>
      </c>
      <c r="B50" s="64">
        <v>1</v>
      </c>
      <c r="C50" s="68"/>
      <c r="D50" s="69"/>
      <c r="E50" s="70"/>
      <c r="F50" s="68"/>
      <c r="G50" s="185"/>
      <c r="H50" s="68"/>
      <c r="I50" s="186"/>
      <c r="J50" s="69"/>
      <c r="K50" s="186"/>
      <c r="L50" s="65"/>
      <c r="M50" s="42"/>
      <c r="N50" s="238"/>
      <c r="O50" s="236"/>
      <c r="P50" s="237"/>
      <c r="Q50" s="238"/>
      <c r="R50" s="236"/>
      <c r="S50" s="237"/>
      <c r="T50" s="239"/>
      <c r="U50" s="236"/>
    </row>
    <row r="51" spans="1:21" ht="12.75" hidden="1">
      <c r="A51" s="11"/>
      <c r="B51" s="14">
        <v>2</v>
      </c>
      <c r="C51" s="19"/>
      <c r="D51" s="36"/>
      <c r="E51" s="48"/>
      <c r="F51" s="19"/>
      <c r="G51" s="189"/>
      <c r="H51" s="19"/>
      <c r="I51" s="190"/>
      <c r="J51" s="36"/>
      <c r="K51" s="190"/>
      <c r="L51" s="47"/>
      <c r="M51" s="13"/>
      <c r="N51" s="238"/>
      <c r="O51" s="236"/>
      <c r="P51" s="237"/>
      <c r="Q51" s="238"/>
      <c r="R51" s="236"/>
      <c r="S51" s="237"/>
      <c r="T51" s="239"/>
      <c r="U51" s="236"/>
    </row>
    <row r="52" spans="1:21" ht="12.75" hidden="1">
      <c r="A52" s="11"/>
      <c r="B52" s="14">
        <v>3</v>
      </c>
      <c r="C52" s="19"/>
      <c r="D52" s="36"/>
      <c r="E52" s="48"/>
      <c r="F52" s="19"/>
      <c r="G52" s="189"/>
      <c r="H52" s="19"/>
      <c r="I52" s="190"/>
      <c r="J52" s="36"/>
      <c r="K52" s="190"/>
      <c r="L52" s="47"/>
      <c r="M52" s="13"/>
      <c r="N52" s="238"/>
      <c r="O52" s="236"/>
      <c r="P52" s="237"/>
      <c r="Q52" s="238"/>
      <c r="R52" s="236"/>
      <c r="S52" s="237"/>
      <c r="T52" s="239"/>
      <c r="U52" s="236"/>
    </row>
    <row r="53" spans="1:21" ht="12.75" hidden="1">
      <c r="A53" s="11"/>
      <c r="B53" s="14">
        <v>4</v>
      </c>
      <c r="C53" s="19"/>
      <c r="D53" s="36"/>
      <c r="E53" s="48"/>
      <c r="F53" s="19"/>
      <c r="G53" s="189"/>
      <c r="H53" s="19"/>
      <c r="I53" s="190"/>
      <c r="J53" s="36"/>
      <c r="K53" s="190"/>
      <c r="L53" s="47"/>
      <c r="M53" s="13"/>
      <c r="N53" s="238"/>
      <c r="O53" s="236"/>
      <c r="P53" s="237"/>
      <c r="Q53" s="238"/>
      <c r="R53" s="236"/>
      <c r="S53" s="237"/>
      <c r="T53" s="239"/>
      <c r="U53" s="236"/>
    </row>
    <row r="54" spans="1:21" ht="12.75" hidden="1">
      <c r="A54" s="11"/>
      <c r="B54" s="14">
        <v>5</v>
      </c>
      <c r="C54" s="19"/>
      <c r="D54" s="36"/>
      <c r="E54" s="48"/>
      <c r="F54" s="19"/>
      <c r="G54" s="189"/>
      <c r="H54" s="19"/>
      <c r="I54" s="190"/>
      <c r="J54" s="36"/>
      <c r="K54" s="190"/>
      <c r="L54" s="47"/>
      <c r="M54" s="13"/>
      <c r="N54" s="238"/>
      <c r="O54" s="236"/>
      <c r="P54" s="237"/>
      <c r="Q54" s="238"/>
      <c r="R54" s="236"/>
      <c r="S54" s="237"/>
      <c r="T54" s="239"/>
      <c r="U54" s="236"/>
    </row>
    <row r="55" spans="1:21" ht="12.75" hidden="1">
      <c r="A55" s="11"/>
      <c r="B55" s="14">
        <v>6</v>
      </c>
      <c r="C55" s="19"/>
      <c r="D55" s="36"/>
      <c r="E55" s="48"/>
      <c r="F55" s="19"/>
      <c r="G55" s="189"/>
      <c r="H55" s="19"/>
      <c r="I55" s="190"/>
      <c r="J55" s="36"/>
      <c r="K55" s="190"/>
      <c r="L55" s="47"/>
      <c r="M55" s="13"/>
      <c r="N55" s="238"/>
      <c r="O55" s="236"/>
      <c r="P55" s="237"/>
      <c r="Q55" s="238"/>
      <c r="R55" s="236"/>
      <c r="S55" s="237"/>
      <c r="T55" s="239"/>
      <c r="U55" s="236"/>
    </row>
    <row r="56" spans="1:21" ht="12.75" hidden="1">
      <c r="A56" s="11"/>
      <c r="B56" s="14">
        <v>7</v>
      </c>
      <c r="C56" s="19"/>
      <c r="D56" s="36"/>
      <c r="E56" s="48"/>
      <c r="F56" s="19"/>
      <c r="G56" s="189"/>
      <c r="H56" s="19"/>
      <c r="I56" s="190"/>
      <c r="J56" s="36"/>
      <c r="K56" s="190"/>
      <c r="L56" s="47"/>
      <c r="M56" s="13"/>
      <c r="N56" s="238"/>
      <c r="O56" s="236"/>
      <c r="P56" s="237"/>
      <c r="Q56" s="238"/>
      <c r="R56" s="236"/>
      <c r="S56" s="237"/>
      <c r="T56" s="239"/>
      <c r="U56" s="236"/>
    </row>
    <row r="57" spans="1:21" ht="12.75" hidden="1">
      <c r="A57" s="11"/>
      <c r="B57" s="14">
        <v>8</v>
      </c>
      <c r="C57" s="19"/>
      <c r="D57" s="36"/>
      <c r="E57" s="48"/>
      <c r="F57" s="19"/>
      <c r="G57" s="189"/>
      <c r="H57" s="19"/>
      <c r="I57" s="190"/>
      <c r="J57" s="36"/>
      <c r="K57" s="190"/>
      <c r="L57" s="47"/>
      <c r="M57" s="13"/>
      <c r="N57" s="238"/>
      <c r="O57" s="236"/>
      <c r="P57" s="237"/>
      <c r="Q57" s="238"/>
      <c r="R57" s="236"/>
      <c r="S57" s="237"/>
      <c r="T57" s="239"/>
      <c r="U57" s="236"/>
    </row>
    <row r="58" spans="1:21" ht="12.75" hidden="1">
      <c r="A58" s="11"/>
      <c r="B58" s="14">
        <v>9</v>
      </c>
      <c r="C58" s="19"/>
      <c r="D58" s="36"/>
      <c r="E58" s="48"/>
      <c r="F58" s="19"/>
      <c r="G58" s="189"/>
      <c r="H58" s="19"/>
      <c r="I58" s="190"/>
      <c r="J58" s="36"/>
      <c r="K58" s="190"/>
      <c r="L58" s="47"/>
      <c r="M58" s="13"/>
      <c r="N58" s="238"/>
      <c r="O58" s="236"/>
      <c r="P58" s="237"/>
      <c r="Q58" s="238"/>
      <c r="R58" s="236"/>
      <c r="S58" s="237"/>
      <c r="T58" s="239"/>
      <c r="U58" s="236"/>
    </row>
    <row r="59" spans="1:21" ht="12.75" hidden="1">
      <c r="A59" s="11"/>
      <c r="B59" s="14">
        <v>10</v>
      </c>
      <c r="C59" s="19"/>
      <c r="D59" s="36"/>
      <c r="E59" s="48"/>
      <c r="F59" s="19"/>
      <c r="G59" s="189"/>
      <c r="H59" s="19"/>
      <c r="I59" s="190"/>
      <c r="J59" s="36"/>
      <c r="K59" s="190"/>
      <c r="L59" s="47"/>
      <c r="M59" s="13"/>
      <c r="N59" s="238"/>
      <c r="O59" s="236"/>
      <c r="P59" s="237"/>
      <c r="Q59" s="238"/>
      <c r="R59" s="236"/>
      <c r="S59" s="237"/>
      <c r="T59" s="239"/>
      <c r="U59" s="236"/>
    </row>
    <row r="60" spans="1:21" ht="12.75" hidden="1">
      <c r="A60" s="11"/>
      <c r="B60" s="14">
        <v>11</v>
      </c>
      <c r="C60" s="19"/>
      <c r="D60" s="36"/>
      <c r="E60" s="48"/>
      <c r="F60" s="19"/>
      <c r="G60" s="189"/>
      <c r="H60" s="19"/>
      <c r="I60" s="190"/>
      <c r="J60" s="36"/>
      <c r="K60" s="190"/>
      <c r="L60" s="47"/>
      <c r="M60" s="13"/>
      <c r="N60" s="238"/>
      <c r="O60" s="236"/>
      <c r="P60" s="237"/>
      <c r="Q60" s="238"/>
      <c r="R60" s="236"/>
      <c r="S60" s="237"/>
      <c r="T60" s="239"/>
      <c r="U60" s="236"/>
    </row>
    <row r="61" spans="1:21" ht="12.75" hidden="1">
      <c r="A61" s="9"/>
      <c r="B61" s="17">
        <v>12</v>
      </c>
      <c r="C61" s="24"/>
      <c r="D61" s="45"/>
      <c r="E61" s="39"/>
      <c r="F61" s="24"/>
      <c r="G61" s="193"/>
      <c r="H61" s="24"/>
      <c r="I61" s="194"/>
      <c r="J61" s="45"/>
      <c r="K61" s="194"/>
      <c r="L61" s="67"/>
      <c r="M61" s="10"/>
      <c r="N61" s="238"/>
      <c r="O61" s="236"/>
      <c r="P61" s="237"/>
      <c r="Q61" s="238"/>
      <c r="R61" s="236"/>
      <c r="S61" s="237"/>
      <c r="T61" s="239"/>
      <c r="U61" s="236"/>
    </row>
    <row r="62" spans="1:21" ht="12.75" hidden="1">
      <c r="A62" s="63">
        <f>A50+1</f>
        <v>7</v>
      </c>
      <c r="B62" s="64">
        <v>1</v>
      </c>
      <c r="C62" s="68"/>
      <c r="D62" s="69"/>
      <c r="E62" s="70"/>
      <c r="F62" s="68"/>
      <c r="G62" s="69"/>
      <c r="H62" s="68"/>
      <c r="I62" s="70"/>
      <c r="J62" s="69"/>
      <c r="K62" s="70"/>
      <c r="L62" s="65"/>
      <c r="M62" s="42"/>
      <c r="N62" s="289"/>
      <c r="O62" s="229"/>
      <c r="P62" s="230"/>
      <c r="Q62" s="289"/>
      <c r="R62" s="229"/>
      <c r="S62" s="230"/>
      <c r="T62" s="241"/>
      <c r="U62" s="229"/>
    </row>
    <row r="63" spans="1:22" ht="12.75" hidden="1">
      <c r="A63" s="11"/>
      <c r="B63" s="14">
        <v>2</v>
      </c>
      <c r="C63" s="19"/>
      <c r="D63" s="36"/>
      <c r="E63" s="48"/>
      <c r="F63" s="19"/>
      <c r="G63" s="36"/>
      <c r="H63" s="19"/>
      <c r="I63" s="48"/>
      <c r="J63" s="36"/>
      <c r="K63" s="48"/>
      <c r="L63" s="47"/>
      <c r="M63" s="13"/>
      <c r="N63" s="289"/>
      <c r="O63" s="292"/>
      <c r="P63" s="293"/>
      <c r="Q63" s="289"/>
      <c r="R63" s="292"/>
      <c r="S63" s="293"/>
      <c r="T63" s="241"/>
      <c r="U63" s="292"/>
      <c r="V63" s="293"/>
    </row>
    <row r="64" spans="1:22" ht="12.75" hidden="1">
      <c r="A64" s="11"/>
      <c r="B64" s="14">
        <v>3</v>
      </c>
      <c r="C64" s="19"/>
      <c r="D64" s="36"/>
      <c r="E64" s="48"/>
      <c r="F64" s="19"/>
      <c r="G64" s="36"/>
      <c r="H64" s="19"/>
      <c r="I64" s="48"/>
      <c r="J64" s="36"/>
      <c r="K64" s="48"/>
      <c r="L64" s="47"/>
      <c r="M64" s="13"/>
      <c r="N64" s="289"/>
      <c r="O64" s="292"/>
      <c r="P64" s="293"/>
      <c r="Q64" s="289"/>
      <c r="R64" s="292"/>
      <c r="S64" s="293"/>
      <c r="T64" s="241"/>
      <c r="U64" s="292"/>
      <c r="V64" s="293"/>
    </row>
    <row r="65" spans="1:22" ht="12.75" hidden="1">
      <c r="A65" s="11"/>
      <c r="B65" s="14">
        <v>4</v>
      </c>
      <c r="C65" s="19"/>
      <c r="D65" s="36"/>
      <c r="E65" s="48"/>
      <c r="F65" s="19"/>
      <c r="G65" s="36"/>
      <c r="H65" s="19"/>
      <c r="I65" s="48"/>
      <c r="J65" s="36"/>
      <c r="K65" s="48"/>
      <c r="L65" s="47"/>
      <c r="M65" s="13"/>
      <c r="N65" s="289"/>
      <c r="O65" s="292"/>
      <c r="P65" s="293"/>
      <c r="Q65" s="289"/>
      <c r="R65" s="292"/>
      <c r="S65" s="293"/>
      <c r="T65" s="241"/>
      <c r="U65" s="292"/>
      <c r="V65" s="293"/>
    </row>
    <row r="66" spans="1:22" ht="12.75" hidden="1">
      <c r="A66" s="11"/>
      <c r="B66" s="14">
        <v>5</v>
      </c>
      <c r="C66" s="19"/>
      <c r="D66" s="36"/>
      <c r="E66" s="48"/>
      <c r="F66" s="19"/>
      <c r="G66" s="36"/>
      <c r="H66" s="19"/>
      <c r="I66" s="48"/>
      <c r="J66" s="36"/>
      <c r="K66" s="48"/>
      <c r="L66" s="47"/>
      <c r="M66" s="13"/>
      <c r="N66" s="289"/>
      <c r="O66" s="292"/>
      <c r="P66" s="293"/>
      <c r="Q66" s="289"/>
      <c r="R66" s="292"/>
      <c r="S66" s="293"/>
      <c r="T66" s="241"/>
      <c r="U66" s="292"/>
      <c r="V66" s="293"/>
    </row>
    <row r="67" spans="1:22" ht="12.75" hidden="1">
      <c r="A67" s="11"/>
      <c r="B67" s="14">
        <v>6</v>
      </c>
      <c r="C67" s="19"/>
      <c r="D67" s="36"/>
      <c r="E67" s="48"/>
      <c r="F67" s="19"/>
      <c r="G67" s="36"/>
      <c r="H67" s="19"/>
      <c r="I67" s="48"/>
      <c r="J67" s="36"/>
      <c r="K67" s="48"/>
      <c r="L67" s="47"/>
      <c r="M67" s="13"/>
      <c r="N67" s="289"/>
      <c r="O67" s="292"/>
      <c r="P67" s="293"/>
      <c r="Q67" s="289"/>
      <c r="R67" s="292"/>
      <c r="S67" s="293"/>
      <c r="T67" s="241"/>
      <c r="U67" s="292"/>
      <c r="V67" s="293"/>
    </row>
    <row r="68" spans="1:22" ht="12.75" hidden="1">
      <c r="A68" s="11"/>
      <c r="B68" s="14">
        <v>7</v>
      </c>
      <c r="C68" s="19"/>
      <c r="D68" s="36"/>
      <c r="E68" s="48"/>
      <c r="F68" s="19"/>
      <c r="G68" s="36"/>
      <c r="H68" s="19"/>
      <c r="I68" s="48"/>
      <c r="J68" s="36"/>
      <c r="K68" s="48"/>
      <c r="L68" s="47"/>
      <c r="M68" s="13"/>
      <c r="N68" s="289"/>
      <c r="O68" s="292"/>
      <c r="P68" s="293"/>
      <c r="Q68" s="289"/>
      <c r="R68" s="292"/>
      <c r="S68" s="293"/>
      <c r="T68" s="241"/>
      <c r="U68" s="292"/>
      <c r="V68" s="293"/>
    </row>
    <row r="69" spans="1:22" ht="12.75" hidden="1">
      <c r="A69" s="11"/>
      <c r="B69" s="14">
        <v>8</v>
      </c>
      <c r="C69" s="19"/>
      <c r="D69" s="36"/>
      <c r="E69" s="48"/>
      <c r="F69" s="19"/>
      <c r="G69" s="36"/>
      <c r="H69" s="19"/>
      <c r="I69" s="48"/>
      <c r="J69" s="36"/>
      <c r="K69" s="48"/>
      <c r="L69" s="47"/>
      <c r="M69" s="13"/>
      <c r="N69" s="289"/>
      <c r="O69" s="292"/>
      <c r="P69" s="293"/>
      <c r="Q69" s="289"/>
      <c r="R69" s="292"/>
      <c r="S69" s="293"/>
      <c r="T69" s="241"/>
      <c r="U69" s="292"/>
      <c r="V69" s="293"/>
    </row>
    <row r="70" spans="1:22" ht="12.75" hidden="1">
      <c r="A70" s="11"/>
      <c r="B70" s="14">
        <v>9</v>
      </c>
      <c r="C70" s="19"/>
      <c r="D70" s="36"/>
      <c r="E70" s="48"/>
      <c r="F70" s="19"/>
      <c r="G70" s="36"/>
      <c r="H70" s="19"/>
      <c r="I70" s="48"/>
      <c r="J70" s="36"/>
      <c r="K70" s="48"/>
      <c r="L70" s="47"/>
      <c r="M70" s="13"/>
      <c r="N70" s="289"/>
      <c r="O70" s="292"/>
      <c r="P70" s="293"/>
      <c r="Q70" s="289"/>
      <c r="R70" s="292"/>
      <c r="S70" s="293"/>
      <c r="T70" s="241"/>
      <c r="U70" s="292"/>
      <c r="V70" s="293"/>
    </row>
    <row r="71" spans="1:22" ht="12.75" hidden="1">
      <c r="A71" s="11"/>
      <c r="B71" s="14">
        <v>10</v>
      </c>
      <c r="C71" s="19"/>
      <c r="D71" s="36"/>
      <c r="E71" s="48"/>
      <c r="F71" s="19"/>
      <c r="G71" s="36"/>
      <c r="H71" s="19"/>
      <c r="I71" s="48"/>
      <c r="J71" s="36"/>
      <c r="K71" s="48"/>
      <c r="L71" s="47"/>
      <c r="M71" s="13"/>
      <c r="N71" s="289"/>
      <c r="O71" s="292"/>
      <c r="P71" s="293"/>
      <c r="Q71" s="289"/>
      <c r="R71" s="292"/>
      <c r="S71" s="293"/>
      <c r="T71" s="241"/>
      <c r="U71" s="292"/>
      <c r="V71" s="293"/>
    </row>
    <row r="72" spans="1:22" ht="12.75" hidden="1">
      <c r="A72" s="11"/>
      <c r="B72" s="14">
        <v>11</v>
      </c>
      <c r="C72" s="19"/>
      <c r="D72" s="36"/>
      <c r="E72" s="48"/>
      <c r="F72" s="19"/>
      <c r="G72" s="36"/>
      <c r="H72" s="19"/>
      <c r="I72" s="48"/>
      <c r="J72" s="36"/>
      <c r="K72" s="48"/>
      <c r="L72" s="47"/>
      <c r="M72" s="13"/>
      <c r="N72" s="289"/>
      <c r="O72" s="292"/>
      <c r="P72" s="293"/>
      <c r="Q72" s="289"/>
      <c r="R72" s="292"/>
      <c r="S72" s="293"/>
      <c r="T72" s="241"/>
      <c r="U72" s="292"/>
      <c r="V72" s="293"/>
    </row>
    <row r="73" spans="1:22" ht="12.75" hidden="1">
      <c r="A73" s="9"/>
      <c r="B73" s="17">
        <v>12</v>
      </c>
      <c r="C73" s="24"/>
      <c r="D73" s="45"/>
      <c r="E73" s="39"/>
      <c r="F73" s="24"/>
      <c r="G73" s="45"/>
      <c r="H73" s="24"/>
      <c r="I73" s="39"/>
      <c r="J73" s="45"/>
      <c r="K73" s="39"/>
      <c r="L73" s="67"/>
      <c r="M73" s="10"/>
      <c r="N73" s="289"/>
      <c r="O73" s="292"/>
      <c r="P73" s="293"/>
      <c r="Q73" s="289"/>
      <c r="R73" s="292"/>
      <c r="S73" s="293"/>
      <c r="T73" s="241"/>
      <c r="U73" s="292"/>
      <c r="V73" s="293"/>
    </row>
    <row r="74" spans="1:22" ht="12.75" hidden="1">
      <c r="A74" s="63">
        <f>A62+1</f>
        <v>8</v>
      </c>
      <c r="B74" s="64">
        <v>1</v>
      </c>
      <c r="C74" s="68"/>
      <c r="D74" s="69"/>
      <c r="E74" s="70"/>
      <c r="F74" s="68"/>
      <c r="G74" s="69"/>
      <c r="H74" s="68"/>
      <c r="I74" s="70"/>
      <c r="J74" s="69"/>
      <c r="K74" s="70"/>
      <c r="L74" s="65"/>
      <c r="M74" s="42"/>
      <c r="N74" s="289"/>
      <c r="O74" s="292"/>
      <c r="P74" s="293"/>
      <c r="Q74" s="289"/>
      <c r="R74" s="292"/>
      <c r="S74" s="293"/>
      <c r="T74" s="241"/>
      <c r="U74" s="292"/>
      <c r="V74" s="293"/>
    </row>
    <row r="75" spans="1:22" ht="12.75" hidden="1">
      <c r="A75" s="11"/>
      <c r="B75" s="14">
        <v>2</v>
      </c>
      <c r="C75" s="19"/>
      <c r="D75" s="36"/>
      <c r="E75" s="48"/>
      <c r="F75" s="19"/>
      <c r="G75" s="36"/>
      <c r="H75" s="19"/>
      <c r="I75" s="48"/>
      <c r="J75" s="36"/>
      <c r="K75" s="48"/>
      <c r="L75" s="47"/>
      <c r="M75" s="13"/>
      <c r="N75" s="289"/>
      <c r="O75" s="292"/>
      <c r="P75" s="293"/>
      <c r="Q75" s="289"/>
      <c r="R75" s="292"/>
      <c r="S75" s="293"/>
      <c r="T75" s="241"/>
      <c r="U75" s="292"/>
      <c r="V75" s="293"/>
    </row>
    <row r="76" spans="1:22" ht="12.75" hidden="1">
      <c r="A76" s="11"/>
      <c r="B76" s="14">
        <v>3</v>
      </c>
      <c r="C76" s="19"/>
      <c r="D76" s="36"/>
      <c r="E76" s="48"/>
      <c r="F76" s="19"/>
      <c r="G76" s="36"/>
      <c r="H76" s="19"/>
      <c r="I76" s="48"/>
      <c r="J76" s="36"/>
      <c r="K76" s="48"/>
      <c r="L76" s="47"/>
      <c r="M76" s="13"/>
      <c r="N76" s="289"/>
      <c r="O76" s="292"/>
      <c r="P76" s="293"/>
      <c r="Q76" s="289"/>
      <c r="R76" s="292"/>
      <c r="S76" s="293"/>
      <c r="T76" s="241"/>
      <c r="U76" s="292"/>
      <c r="V76" s="293"/>
    </row>
    <row r="77" spans="1:22" ht="12.75" hidden="1">
      <c r="A77" s="11"/>
      <c r="B77" s="14">
        <v>4</v>
      </c>
      <c r="C77" s="19"/>
      <c r="D77" s="36"/>
      <c r="E77" s="48"/>
      <c r="F77" s="19"/>
      <c r="G77" s="36"/>
      <c r="H77" s="19"/>
      <c r="I77" s="48"/>
      <c r="J77" s="36"/>
      <c r="K77" s="48"/>
      <c r="L77" s="47"/>
      <c r="M77" s="13"/>
      <c r="N77" s="289"/>
      <c r="O77" s="292"/>
      <c r="P77" s="293"/>
      <c r="Q77" s="289"/>
      <c r="R77" s="292"/>
      <c r="S77" s="293"/>
      <c r="T77" s="241"/>
      <c r="U77" s="292"/>
      <c r="V77" s="293"/>
    </row>
    <row r="78" spans="1:22" ht="12.75" hidden="1">
      <c r="A78" s="11"/>
      <c r="B78" s="14">
        <v>5</v>
      </c>
      <c r="C78" s="19"/>
      <c r="D78" s="36"/>
      <c r="E78" s="48"/>
      <c r="F78" s="19"/>
      <c r="G78" s="36"/>
      <c r="H78" s="19"/>
      <c r="I78" s="48"/>
      <c r="J78" s="36"/>
      <c r="K78" s="48"/>
      <c r="L78" s="47"/>
      <c r="M78" s="13"/>
      <c r="N78" s="289"/>
      <c r="O78" s="292"/>
      <c r="P78" s="293"/>
      <c r="Q78" s="289"/>
      <c r="R78" s="292"/>
      <c r="S78" s="293"/>
      <c r="T78" s="241"/>
      <c r="U78" s="292"/>
      <c r="V78" s="293"/>
    </row>
    <row r="79" spans="1:22" ht="12.75" hidden="1">
      <c r="A79" s="11"/>
      <c r="B79" s="14">
        <v>6</v>
      </c>
      <c r="C79" s="19"/>
      <c r="D79" s="36"/>
      <c r="E79" s="48"/>
      <c r="F79" s="19"/>
      <c r="G79" s="36"/>
      <c r="H79" s="19"/>
      <c r="I79" s="48"/>
      <c r="J79" s="36"/>
      <c r="K79" s="48"/>
      <c r="L79" s="47"/>
      <c r="M79" s="13"/>
      <c r="N79" s="289"/>
      <c r="O79" s="292"/>
      <c r="P79" s="293"/>
      <c r="Q79" s="289"/>
      <c r="R79" s="292"/>
      <c r="S79" s="293"/>
      <c r="T79" s="241"/>
      <c r="U79" s="292"/>
      <c r="V79" s="293"/>
    </row>
    <row r="80" spans="1:22" ht="12.75" hidden="1">
      <c r="A80" s="11"/>
      <c r="B80" s="14">
        <v>7</v>
      </c>
      <c r="C80" s="19"/>
      <c r="D80" s="36"/>
      <c r="E80" s="48"/>
      <c r="F80" s="19"/>
      <c r="G80" s="36"/>
      <c r="H80" s="19"/>
      <c r="I80" s="48"/>
      <c r="J80" s="36"/>
      <c r="K80" s="48"/>
      <c r="L80" s="47"/>
      <c r="M80" s="13"/>
      <c r="N80" s="289"/>
      <c r="O80" s="292"/>
      <c r="P80" s="293"/>
      <c r="Q80" s="289"/>
      <c r="R80" s="292"/>
      <c r="S80" s="293"/>
      <c r="T80" s="241"/>
      <c r="U80" s="292"/>
      <c r="V80" s="293"/>
    </row>
    <row r="81" spans="1:22" ht="12.75" hidden="1">
      <c r="A81" s="11"/>
      <c r="B81" s="14">
        <v>8</v>
      </c>
      <c r="C81" s="19"/>
      <c r="D81" s="36"/>
      <c r="E81" s="48"/>
      <c r="F81" s="19"/>
      <c r="G81" s="36"/>
      <c r="H81" s="19"/>
      <c r="I81" s="48"/>
      <c r="J81" s="36"/>
      <c r="K81" s="48"/>
      <c r="L81" s="47"/>
      <c r="M81" s="13"/>
      <c r="N81" s="289"/>
      <c r="O81" s="292"/>
      <c r="P81" s="293"/>
      <c r="Q81" s="289"/>
      <c r="R81" s="292"/>
      <c r="S81" s="293"/>
      <c r="T81" s="241"/>
      <c r="U81" s="292"/>
      <c r="V81" s="293"/>
    </row>
    <row r="82" spans="1:22" ht="12.75" hidden="1">
      <c r="A82" s="11"/>
      <c r="B82" s="14">
        <v>9</v>
      </c>
      <c r="C82" s="19"/>
      <c r="D82" s="36"/>
      <c r="E82" s="48"/>
      <c r="F82" s="19"/>
      <c r="G82" s="36"/>
      <c r="H82" s="19"/>
      <c r="I82" s="48"/>
      <c r="J82" s="36"/>
      <c r="K82" s="48"/>
      <c r="L82" s="47"/>
      <c r="M82" s="13"/>
      <c r="N82" s="289"/>
      <c r="O82" s="292"/>
      <c r="P82" s="293"/>
      <c r="Q82" s="289"/>
      <c r="R82" s="292"/>
      <c r="S82" s="293"/>
      <c r="T82" s="241"/>
      <c r="U82" s="292"/>
      <c r="V82" s="293"/>
    </row>
    <row r="83" spans="1:22" ht="12.75" hidden="1">
      <c r="A83" s="11"/>
      <c r="B83" s="14">
        <v>10</v>
      </c>
      <c r="C83" s="19"/>
      <c r="D83" s="36"/>
      <c r="E83" s="48"/>
      <c r="F83" s="19"/>
      <c r="G83" s="36"/>
      <c r="H83" s="19"/>
      <c r="I83" s="48"/>
      <c r="J83" s="36"/>
      <c r="K83" s="48"/>
      <c r="L83" s="47"/>
      <c r="M83" s="13"/>
      <c r="N83" s="289"/>
      <c r="O83" s="292"/>
      <c r="P83" s="293"/>
      <c r="Q83" s="289"/>
      <c r="R83" s="292"/>
      <c r="S83" s="293"/>
      <c r="T83" s="241"/>
      <c r="U83" s="292"/>
      <c r="V83" s="293"/>
    </row>
    <row r="84" spans="1:22" ht="12.75" hidden="1">
      <c r="A84" s="11"/>
      <c r="B84" s="14">
        <v>11</v>
      </c>
      <c r="C84" s="19"/>
      <c r="D84" s="36"/>
      <c r="E84" s="48"/>
      <c r="F84" s="19"/>
      <c r="G84" s="36"/>
      <c r="H84" s="19"/>
      <c r="I84" s="48"/>
      <c r="J84" s="36"/>
      <c r="K84" s="48"/>
      <c r="L84" s="47"/>
      <c r="M84" s="13"/>
      <c r="N84" s="289"/>
      <c r="O84" s="292"/>
      <c r="P84" s="293"/>
      <c r="Q84" s="289"/>
      <c r="R84" s="292"/>
      <c r="S84" s="293"/>
      <c r="T84" s="241"/>
      <c r="U84" s="292"/>
      <c r="V84" s="293"/>
    </row>
    <row r="85" spans="1:22" ht="12.75" hidden="1">
      <c r="A85" s="9"/>
      <c r="B85" s="17">
        <v>12</v>
      </c>
      <c r="C85" s="24"/>
      <c r="D85" s="45"/>
      <c r="E85" s="39"/>
      <c r="F85" s="24"/>
      <c r="G85" s="45"/>
      <c r="H85" s="24"/>
      <c r="I85" s="39"/>
      <c r="J85" s="45"/>
      <c r="K85" s="39"/>
      <c r="L85" s="67"/>
      <c r="M85" s="10"/>
      <c r="N85" s="289"/>
      <c r="O85" s="292"/>
      <c r="P85" s="293"/>
      <c r="Q85" s="289"/>
      <c r="R85" s="292"/>
      <c r="S85" s="293"/>
      <c r="T85" s="241"/>
      <c r="U85" s="292"/>
      <c r="V85" s="293"/>
    </row>
    <row r="86" spans="1:22" ht="12.75" hidden="1">
      <c r="A86" s="63">
        <f>A74+1</f>
        <v>9</v>
      </c>
      <c r="B86" s="64">
        <v>1</v>
      </c>
      <c r="C86" s="68"/>
      <c r="D86" s="69"/>
      <c r="E86" s="70"/>
      <c r="F86" s="68"/>
      <c r="G86" s="69"/>
      <c r="H86" s="68"/>
      <c r="I86" s="70"/>
      <c r="J86" s="69"/>
      <c r="K86" s="70"/>
      <c r="L86" s="65"/>
      <c r="M86" s="42"/>
      <c r="N86" s="289"/>
      <c r="O86" s="292"/>
      <c r="P86" s="293"/>
      <c r="Q86" s="289"/>
      <c r="R86" s="292"/>
      <c r="S86" s="293"/>
      <c r="T86" s="241"/>
      <c r="U86" s="292"/>
      <c r="V86" s="293"/>
    </row>
    <row r="87" spans="1:22" ht="12.75" hidden="1">
      <c r="A87" s="11"/>
      <c r="B87" s="14">
        <v>2</v>
      </c>
      <c r="C87" s="19"/>
      <c r="D87" s="36"/>
      <c r="E87" s="48"/>
      <c r="F87" s="19"/>
      <c r="G87" s="36"/>
      <c r="H87" s="19"/>
      <c r="I87" s="48"/>
      <c r="J87" s="36"/>
      <c r="K87" s="48"/>
      <c r="L87" s="47"/>
      <c r="M87" s="13"/>
      <c r="N87" s="289"/>
      <c r="O87" s="292"/>
      <c r="P87" s="293"/>
      <c r="Q87" s="289"/>
      <c r="R87" s="292"/>
      <c r="S87" s="293"/>
      <c r="T87" s="241"/>
      <c r="U87" s="292"/>
      <c r="V87" s="293"/>
    </row>
    <row r="88" spans="1:22" ht="12.75" hidden="1">
      <c r="A88" s="11"/>
      <c r="B88" s="14">
        <v>3</v>
      </c>
      <c r="C88" s="19"/>
      <c r="D88" s="36"/>
      <c r="E88" s="48"/>
      <c r="F88" s="19"/>
      <c r="G88" s="36"/>
      <c r="H88" s="19"/>
      <c r="I88" s="48"/>
      <c r="J88" s="36"/>
      <c r="K88" s="48"/>
      <c r="L88" s="47"/>
      <c r="M88" s="13"/>
      <c r="N88" s="289"/>
      <c r="O88" s="292"/>
      <c r="P88" s="293"/>
      <c r="Q88" s="289"/>
      <c r="R88" s="292"/>
      <c r="S88" s="293"/>
      <c r="T88" s="241"/>
      <c r="U88" s="292"/>
      <c r="V88" s="293"/>
    </row>
    <row r="89" spans="1:22" ht="12.75" hidden="1">
      <c r="A89" s="11"/>
      <c r="B89" s="14">
        <v>4</v>
      </c>
      <c r="C89" s="19"/>
      <c r="D89" s="36"/>
      <c r="E89" s="48"/>
      <c r="F89" s="19"/>
      <c r="G89" s="36"/>
      <c r="H89" s="19"/>
      <c r="I89" s="48"/>
      <c r="J89" s="36"/>
      <c r="K89" s="48"/>
      <c r="L89" s="47"/>
      <c r="M89" s="13"/>
      <c r="N89" s="289"/>
      <c r="O89" s="292"/>
      <c r="P89" s="293"/>
      <c r="Q89" s="289"/>
      <c r="R89" s="292"/>
      <c r="S89" s="293"/>
      <c r="T89" s="241"/>
      <c r="U89" s="292"/>
      <c r="V89" s="293"/>
    </row>
    <row r="90" spans="1:22" ht="12.75" hidden="1">
      <c r="A90" s="11"/>
      <c r="B90" s="14">
        <v>5</v>
      </c>
      <c r="C90" s="19"/>
      <c r="D90" s="36"/>
      <c r="E90" s="48"/>
      <c r="F90" s="19"/>
      <c r="G90" s="36"/>
      <c r="H90" s="19"/>
      <c r="I90" s="48"/>
      <c r="J90" s="36"/>
      <c r="K90" s="48"/>
      <c r="L90" s="47"/>
      <c r="M90" s="13"/>
      <c r="N90" s="289"/>
      <c r="O90" s="292"/>
      <c r="P90" s="293"/>
      <c r="Q90" s="289"/>
      <c r="R90" s="292"/>
      <c r="S90" s="293"/>
      <c r="T90" s="241"/>
      <c r="U90" s="292"/>
      <c r="V90" s="293"/>
    </row>
    <row r="91" spans="1:22" ht="12.75" hidden="1">
      <c r="A91" s="11"/>
      <c r="B91" s="14">
        <v>6</v>
      </c>
      <c r="C91" s="19"/>
      <c r="D91" s="36"/>
      <c r="E91" s="48"/>
      <c r="F91" s="19"/>
      <c r="G91" s="36"/>
      <c r="H91" s="19"/>
      <c r="I91" s="48"/>
      <c r="J91" s="36"/>
      <c r="K91" s="48"/>
      <c r="L91" s="47"/>
      <c r="M91" s="13"/>
      <c r="N91" s="289"/>
      <c r="O91" s="292"/>
      <c r="P91" s="293"/>
      <c r="Q91" s="289"/>
      <c r="R91" s="292"/>
      <c r="S91" s="293"/>
      <c r="T91" s="241"/>
      <c r="U91" s="292"/>
      <c r="V91" s="293"/>
    </row>
    <row r="92" spans="1:22" ht="12.75" hidden="1">
      <c r="A92" s="11"/>
      <c r="B92" s="14">
        <v>7</v>
      </c>
      <c r="C92" s="19"/>
      <c r="D92" s="36"/>
      <c r="E92" s="48"/>
      <c r="F92" s="19"/>
      <c r="G92" s="36"/>
      <c r="H92" s="19"/>
      <c r="I92" s="48"/>
      <c r="J92" s="36"/>
      <c r="K92" s="48"/>
      <c r="L92" s="47"/>
      <c r="M92" s="13"/>
      <c r="N92" s="289"/>
      <c r="O92" s="292"/>
      <c r="P92" s="293"/>
      <c r="Q92" s="289"/>
      <c r="R92" s="292"/>
      <c r="S92" s="293"/>
      <c r="T92" s="241"/>
      <c r="U92" s="292"/>
      <c r="V92" s="293"/>
    </row>
    <row r="93" spans="1:22" ht="12.75" hidden="1">
      <c r="A93" s="11"/>
      <c r="B93" s="14">
        <v>8</v>
      </c>
      <c r="C93" s="19"/>
      <c r="D93" s="36"/>
      <c r="E93" s="48"/>
      <c r="F93" s="19"/>
      <c r="G93" s="36"/>
      <c r="H93" s="19"/>
      <c r="I93" s="48"/>
      <c r="J93" s="36"/>
      <c r="K93" s="48"/>
      <c r="L93" s="47"/>
      <c r="M93" s="13"/>
      <c r="N93" s="289"/>
      <c r="O93" s="292"/>
      <c r="P93" s="293"/>
      <c r="Q93" s="289"/>
      <c r="R93" s="292"/>
      <c r="S93" s="293"/>
      <c r="T93" s="241"/>
      <c r="U93" s="292"/>
      <c r="V93" s="293"/>
    </row>
    <row r="94" spans="1:22" ht="12.75" hidden="1">
      <c r="A94" s="11"/>
      <c r="B94" s="14">
        <v>9</v>
      </c>
      <c r="C94" s="19"/>
      <c r="D94" s="36"/>
      <c r="E94" s="48"/>
      <c r="F94" s="19"/>
      <c r="G94" s="36"/>
      <c r="H94" s="19"/>
      <c r="I94" s="48"/>
      <c r="J94" s="36"/>
      <c r="K94" s="48"/>
      <c r="L94" s="47"/>
      <c r="M94" s="13"/>
      <c r="N94" s="289"/>
      <c r="O94" s="292"/>
      <c r="P94" s="293"/>
      <c r="Q94" s="289"/>
      <c r="R94" s="292"/>
      <c r="S94" s="293"/>
      <c r="T94" s="241"/>
      <c r="U94" s="292"/>
      <c r="V94" s="293"/>
    </row>
    <row r="95" spans="1:22" ht="12.75" hidden="1">
      <c r="A95" s="11"/>
      <c r="B95" s="14">
        <v>10</v>
      </c>
      <c r="C95" s="19"/>
      <c r="D95" s="36"/>
      <c r="E95" s="48"/>
      <c r="F95" s="19"/>
      <c r="G95" s="36"/>
      <c r="H95" s="19"/>
      <c r="I95" s="48"/>
      <c r="J95" s="36"/>
      <c r="K95" s="48"/>
      <c r="L95" s="47"/>
      <c r="M95" s="13"/>
      <c r="N95" s="289"/>
      <c r="O95" s="292"/>
      <c r="P95" s="293"/>
      <c r="Q95" s="289"/>
      <c r="R95" s="292"/>
      <c r="S95" s="293"/>
      <c r="T95" s="241"/>
      <c r="U95" s="292"/>
      <c r="V95" s="293"/>
    </row>
    <row r="96" spans="1:22" ht="12.75" hidden="1">
      <c r="A96" s="11"/>
      <c r="B96" s="14">
        <v>11</v>
      </c>
      <c r="C96" s="19"/>
      <c r="D96" s="36"/>
      <c r="E96" s="48"/>
      <c r="F96" s="19"/>
      <c r="G96" s="36"/>
      <c r="H96" s="19"/>
      <c r="I96" s="48"/>
      <c r="J96" s="36"/>
      <c r="K96" s="48"/>
      <c r="L96" s="47"/>
      <c r="M96" s="13"/>
      <c r="N96" s="289"/>
      <c r="O96" s="292"/>
      <c r="P96" s="293"/>
      <c r="Q96" s="289"/>
      <c r="R96" s="292"/>
      <c r="S96" s="293"/>
      <c r="T96" s="241"/>
      <c r="U96" s="292"/>
      <c r="V96" s="293"/>
    </row>
    <row r="97" spans="1:22" ht="12.75" hidden="1">
      <c r="A97" s="9"/>
      <c r="B97" s="17">
        <v>12</v>
      </c>
      <c r="C97" s="24"/>
      <c r="D97" s="45"/>
      <c r="E97" s="39"/>
      <c r="F97" s="24"/>
      <c r="G97" s="45"/>
      <c r="H97" s="24"/>
      <c r="I97" s="39"/>
      <c r="J97" s="45"/>
      <c r="K97" s="39"/>
      <c r="L97" s="67"/>
      <c r="M97" s="10"/>
      <c r="N97" s="289"/>
      <c r="O97" s="292"/>
      <c r="P97" s="293"/>
      <c r="Q97" s="289"/>
      <c r="R97" s="292"/>
      <c r="S97" s="293"/>
      <c r="T97" s="241"/>
      <c r="U97" s="292"/>
      <c r="V97" s="293"/>
    </row>
    <row r="98" spans="1:22" ht="12.75" hidden="1">
      <c r="A98" s="63">
        <f>1998</f>
        <v>1998</v>
      </c>
      <c r="B98" s="64">
        <v>1</v>
      </c>
      <c r="C98" s="68"/>
      <c r="D98" s="69"/>
      <c r="E98" s="70"/>
      <c r="F98" s="68"/>
      <c r="G98" s="69"/>
      <c r="H98" s="68"/>
      <c r="I98" s="70"/>
      <c r="J98" s="69"/>
      <c r="K98" s="70"/>
      <c r="L98" s="65"/>
      <c r="M98" s="42"/>
      <c r="N98" s="289"/>
      <c r="O98" s="292"/>
      <c r="P98" s="293"/>
      <c r="Q98" s="289"/>
      <c r="R98" s="292"/>
      <c r="S98" s="293"/>
      <c r="T98" s="241"/>
      <c r="U98" s="292"/>
      <c r="V98" s="293"/>
    </row>
    <row r="99" spans="1:22" ht="12.75" hidden="1">
      <c r="A99" s="11"/>
      <c r="B99" s="14">
        <v>2</v>
      </c>
      <c r="C99" s="19"/>
      <c r="D99" s="36"/>
      <c r="E99" s="48"/>
      <c r="F99" s="19"/>
      <c r="G99" s="36"/>
      <c r="H99" s="19"/>
      <c r="I99" s="48"/>
      <c r="J99" s="36"/>
      <c r="K99" s="48"/>
      <c r="L99" s="47"/>
      <c r="M99" s="13"/>
      <c r="N99" s="289"/>
      <c r="O99" s="292"/>
      <c r="P99" s="293"/>
      <c r="Q99" s="289"/>
      <c r="R99" s="292"/>
      <c r="S99" s="293"/>
      <c r="T99" s="241"/>
      <c r="U99" s="292"/>
      <c r="V99" s="293"/>
    </row>
    <row r="100" spans="1:22" ht="12.75" hidden="1">
      <c r="A100" s="11"/>
      <c r="B100" s="14">
        <v>3</v>
      </c>
      <c r="C100" s="19"/>
      <c r="D100" s="36"/>
      <c r="E100" s="48"/>
      <c r="F100" s="19"/>
      <c r="G100" s="36"/>
      <c r="H100" s="19"/>
      <c r="I100" s="48"/>
      <c r="J100" s="36"/>
      <c r="K100" s="48"/>
      <c r="L100" s="47"/>
      <c r="M100" s="13"/>
      <c r="N100" s="289"/>
      <c r="O100" s="292"/>
      <c r="P100" s="293"/>
      <c r="Q100" s="289"/>
      <c r="R100" s="292"/>
      <c r="S100" s="293"/>
      <c r="T100" s="241"/>
      <c r="U100" s="292"/>
      <c r="V100" s="293"/>
    </row>
    <row r="101" spans="1:22" ht="12.75" hidden="1">
      <c r="A101" s="11"/>
      <c r="B101" s="14">
        <v>4</v>
      </c>
      <c r="C101" s="19"/>
      <c r="D101" s="36"/>
      <c r="E101" s="48"/>
      <c r="F101" s="19"/>
      <c r="G101" s="36"/>
      <c r="H101" s="19"/>
      <c r="I101" s="48"/>
      <c r="J101" s="36"/>
      <c r="K101" s="48"/>
      <c r="L101" s="47"/>
      <c r="M101" s="13"/>
      <c r="N101" s="289"/>
      <c r="O101" s="292"/>
      <c r="P101" s="293"/>
      <c r="Q101" s="289"/>
      <c r="R101" s="292"/>
      <c r="S101" s="293"/>
      <c r="T101" s="241"/>
      <c r="U101" s="292"/>
      <c r="V101" s="293"/>
    </row>
    <row r="102" spans="1:22" ht="12.75" hidden="1">
      <c r="A102" s="11"/>
      <c r="B102" s="14">
        <v>5</v>
      </c>
      <c r="C102" s="19"/>
      <c r="D102" s="36"/>
      <c r="E102" s="48"/>
      <c r="F102" s="19"/>
      <c r="G102" s="36"/>
      <c r="H102" s="19"/>
      <c r="I102" s="48"/>
      <c r="J102" s="36"/>
      <c r="K102" s="48"/>
      <c r="L102" s="47"/>
      <c r="M102" s="13"/>
      <c r="N102" s="289"/>
      <c r="O102" s="292"/>
      <c r="P102" s="293"/>
      <c r="Q102" s="289"/>
      <c r="R102" s="292"/>
      <c r="S102" s="293"/>
      <c r="T102" s="241"/>
      <c r="U102" s="292"/>
      <c r="V102" s="293"/>
    </row>
    <row r="103" spans="1:22" ht="12.75" hidden="1">
      <c r="A103" s="11"/>
      <c r="B103" s="14">
        <v>6</v>
      </c>
      <c r="C103" s="19"/>
      <c r="D103" s="36"/>
      <c r="E103" s="48"/>
      <c r="F103" s="19"/>
      <c r="G103" s="36"/>
      <c r="H103" s="19"/>
      <c r="I103" s="48"/>
      <c r="J103" s="36"/>
      <c r="K103" s="48"/>
      <c r="L103" s="47"/>
      <c r="M103" s="13"/>
      <c r="N103" s="289"/>
      <c r="O103" s="292"/>
      <c r="P103" s="293"/>
      <c r="Q103" s="289"/>
      <c r="R103" s="292"/>
      <c r="S103" s="293"/>
      <c r="T103" s="241"/>
      <c r="U103" s="292"/>
      <c r="V103" s="293"/>
    </row>
    <row r="104" spans="1:22" ht="12.75" hidden="1">
      <c r="A104" s="11"/>
      <c r="B104" s="14">
        <v>7</v>
      </c>
      <c r="C104" s="19"/>
      <c r="D104" s="36"/>
      <c r="E104" s="48"/>
      <c r="F104" s="19"/>
      <c r="G104" s="36"/>
      <c r="H104" s="19"/>
      <c r="I104" s="48"/>
      <c r="J104" s="36"/>
      <c r="K104" s="48"/>
      <c r="L104" s="47"/>
      <c r="M104" s="13"/>
      <c r="N104" s="289"/>
      <c r="O104" s="292"/>
      <c r="P104" s="293"/>
      <c r="Q104" s="289"/>
      <c r="R104" s="292"/>
      <c r="S104" s="293"/>
      <c r="T104" s="241"/>
      <c r="U104" s="292"/>
      <c r="V104" s="293"/>
    </row>
    <row r="105" spans="1:22" ht="12.75" hidden="1">
      <c r="A105" s="11"/>
      <c r="B105" s="14">
        <v>8</v>
      </c>
      <c r="C105" s="19"/>
      <c r="D105" s="36"/>
      <c r="E105" s="48"/>
      <c r="F105" s="19"/>
      <c r="G105" s="36"/>
      <c r="H105" s="19"/>
      <c r="I105" s="48"/>
      <c r="J105" s="36"/>
      <c r="K105" s="48"/>
      <c r="L105" s="47"/>
      <c r="M105" s="13"/>
      <c r="N105" s="289"/>
      <c r="O105" s="292"/>
      <c r="P105" s="293"/>
      <c r="Q105" s="289"/>
      <c r="R105" s="292"/>
      <c r="S105" s="293"/>
      <c r="T105" s="241"/>
      <c r="U105" s="292"/>
      <c r="V105" s="293"/>
    </row>
    <row r="106" spans="1:22" ht="12.75" hidden="1">
      <c r="A106" s="11"/>
      <c r="B106" s="14">
        <v>9</v>
      </c>
      <c r="C106" s="19"/>
      <c r="D106" s="36"/>
      <c r="E106" s="48"/>
      <c r="F106" s="19"/>
      <c r="G106" s="36"/>
      <c r="H106" s="19"/>
      <c r="I106" s="48"/>
      <c r="J106" s="36"/>
      <c r="K106" s="48"/>
      <c r="L106" s="47"/>
      <c r="M106" s="13"/>
      <c r="N106" s="289"/>
      <c r="O106" s="292"/>
      <c r="P106" s="293"/>
      <c r="Q106" s="289"/>
      <c r="R106" s="292"/>
      <c r="S106" s="293"/>
      <c r="T106" s="241"/>
      <c r="U106" s="292"/>
      <c r="V106" s="293"/>
    </row>
    <row r="107" spans="1:22" ht="12.75" hidden="1">
      <c r="A107" s="11"/>
      <c r="B107" s="14">
        <v>10</v>
      </c>
      <c r="C107" s="19"/>
      <c r="D107" s="36"/>
      <c r="E107" s="48"/>
      <c r="F107" s="19"/>
      <c r="G107" s="36"/>
      <c r="H107" s="19"/>
      <c r="I107" s="48"/>
      <c r="J107" s="36"/>
      <c r="K107" s="48"/>
      <c r="L107" s="47"/>
      <c r="M107" s="13"/>
      <c r="N107" s="289"/>
      <c r="O107" s="292"/>
      <c r="P107" s="293"/>
      <c r="Q107" s="289"/>
      <c r="R107" s="292"/>
      <c r="S107" s="293"/>
      <c r="T107" s="241"/>
      <c r="U107" s="292"/>
      <c r="V107" s="293"/>
    </row>
    <row r="108" spans="1:22" ht="12.75" hidden="1">
      <c r="A108" s="11"/>
      <c r="B108" s="14">
        <v>11</v>
      </c>
      <c r="C108" s="19"/>
      <c r="D108" s="36"/>
      <c r="E108" s="48"/>
      <c r="F108" s="19"/>
      <c r="G108" s="36"/>
      <c r="H108" s="19"/>
      <c r="I108" s="48"/>
      <c r="J108" s="36"/>
      <c r="K108" s="48"/>
      <c r="L108" s="47"/>
      <c r="M108" s="13"/>
      <c r="N108" s="289"/>
      <c r="O108" s="292"/>
      <c r="P108" s="293"/>
      <c r="Q108" s="289"/>
      <c r="R108" s="292"/>
      <c r="S108" s="293"/>
      <c r="T108" s="241"/>
      <c r="U108" s="292"/>
      <c r="V108" s="293"/>
    </row>
    <row r="109" spans="1:22" ht="12.75" hidden="1">
      <c r="A109" s="9"/>
      <c r="B109" s="17">
        <v>12</v>
      </c>
      <c r="C109" s="24"/>
      <c r="D109" s="45"/>
      <c r="E109" s="39"/>
      <c r="F109" s="24"/>
      <c r="G109" s="45"/>
      <c r="H109" s="24"/>
      <c r="I109" s="39"/>
      <c r="J109" s="45"/>
      <c r="K109" s="39"/>
      <c r="L109" s="67"/>
      <c r="M109" s="10"/>
      <c r="N109" s="289"/>
      <c r="O109" s="292"/>
      <c r="P109" s="293"/>
      <c r="Q109" s="289"/>
      <c r="R109" s="292"/>
      <c r="S109" s="293"/>
      <c r="T109" s="241"/>
      <c r="U109" s="292"/>
      <c r="V109" s="293"/>
    </row>
    <row r="110" spans="1:22" ht="12.75" hidden="1">
      <c r="A110" s="63">
        <f>A98+1</f>
        <v>1999</v>
      </c>
      <c r="B110" s="64">
        <v>1</v>
      </c>
      <c r="C110" s="68"/>
      <c r="D110" s="69"/>
      <c r="E110" s="70"/>
      <c r="F110" s="68"/>
      <c r="G110" s="69"/>
      <c r="H110" s="68"/>
      <c r="I110" s="70"/>
      <c r="J110" s="69"/>
      <c r="K110" s="70"/>
      <c r="L110" s="65"/>
      <c r="M110" s="42"/>
      <c r="N110" s="289"/>
      <c r="O110" s="292"/>
      <c r="P110" s="293"/>
      <c r="Q110" s="289"/>
      <c r="R110" s="292"/>
      <c r="S110" s="293"/>
      <c r="T110" s="241"/>
      <c r="U110" s="292"/>
      <c r="V110" s="293"/>
    </row>
    <row r="111" spans="1:22" ht="12.75" hidden="1">
      <c r="A111" s="11"/>
      <c r="B111" s="14">
        <v>2</v>
      </c>
      <c r="C111" s="19"/>
      <c r="D111" s="36"/>
      <c r="E111" s="48"/>
      <c r="F111" s="19"/>
      <c r="G111" s="36"/>
      <c r="H111" s="19"/>
      <c r="I111" s="48"/>
      <c r="J111" s="36"/>
      <c r="K111" s="48"/>
      <c r="L111" s="47"/>
      <c r="M111" s="13"/>
      <c r="N111" s="289"/>
      <c r="O111" s="292"/>
      <c r="P111" s="293"/>
      <c r="Q111" s="289"/>
      <c r="R111" s="292"/>
      <c r="S111" s="293"/>
      <c r="T111" s="241"/>
      <c r="U111" s="292"/>
      <c r="V111" s="293"/>
    </row>
    <row r="112" spans="1:22" ht="12.75" hidden="1">
      <c r="A112" s="11"/>
      <c r="B112" s="14">
        <v>3</v>
      </c>
      <c r="C112" s="19"/>
      <c r="D112" s="36"/>
      <c r="E112" s="48"/>
      <c r="F112" s="19"/>
      <c r="G112" s="36"/>
      <c r="H112" s="19"/>
      <c r="I112" s="48"/>
      <c r="J112" s="36"/>
      <c r="K112" s="48"/>
      <c r="L112" s="47"/>
      <c r="M112" s="13"/>
      <c r="N112" s="289"/>
      <c r="O112" s="292"/>
      <c r="P112" s="293"/>
      <c r="Q112" s="289"/>
      <c r="R112" s="292"/>
      <c r="S112" s="293"/>
      <c r="T112" s="241"/>
      <c r="U112" s="292"/>
      <c r="V112" s="293"/>
    </row>
    <row r="113" spans="1:22" ht="12.75" hidden="1">
      <c r="A113" s="11"/>
      <c r="B113" s="14">
        <v>4</v>
      </c>
      <c r="C113" s="19"/>
      <c r="D113" s="36"/>
      <c r="E113" s="48"/>
      <c r="F113" s="19"/>
      <c r="G113" s="36"/>
      <c r="H113" s="19"/>
      <c r="I113" s="48"/>
      <c r="J113" s="36"/>
      <c r="K113" s="48"/>
      <c r="L113" s="47"/>
      <c r="M113" s="13"/>
      <c r="N113" s="289"/>
      <c r="O113" s="292"/>
      <c r="P113" s="293"/>
      <c r="Q113" s="289"/>
      <c r="R113" s="292"/>
      <c r="S113" s="293"/>
      <c r="T113" s="241"/>
      <c r="U113" s="292"/>
      <c r="V113" s="293"/>
    </row>
    <row r="114" spans="1:22" ht="12.75" hidden="1">
      <c r="A114" s="11"/>
      <c r="B114" s="14">
        <v>5</v>
      </c>
      <c r="C114" s="19"/>
      <c r="D114" s="36"/>
      <c r="E114" s="48"/>
      <c r="F114" s="19"/>
      <c r="G114" s="36"/>
      <c r="H114" s="19"/>
      <c r="I114" s="48"/>
      <c r="J114" s="36"/>
      <c r="K114" s="48"/>
      <c r="L114" s="47"/>
      <c r="M114" s="13"/>
      <c r="N114" s="289"/>
      <c r="O114" s="292"/>
      <c r="P114" s="293"/>
      <c r="Q114" s="289"/>
      <c r="R114" s="292"/>
      <c r="S114" s="293"/>
      <c r="T114" s="241"/>
      <c r="U114" s="292"/>
      <c r="V114" s="293"/>
    </row>
    <row r="115" spans="1:22" ht="12.75" hidden="1">
      <c r="A115" s="11"/>
      <c r="B115" s="14">
        <v>6</v>
      </c>
      <c r="C115" s="19"/>
      <c r="D115" s="36"/>
      <c r="E115" s="48"/>
      <c r="F115" s="19"/>
      <c r="G115" s="36"/>
      <c r="H115" s="19"/>
      <c r="I115" s="48"/>
      <c r="J115" s="36"/>
      <c r="K115" s="48"/>
      <c r="L115" s="47"/>
      <c r="M115" s="13"/>
      <c r="N115" s="289"/>
      <c r="O115" s="292"/>
      <c r="P115" s="293"/>
      <c r="Q115" s="289"/>
      <c r="R115" s="292"/>
      <c r="S115" s="293"/>
      <c r="T115" s="241"/>
      <c r="U115" s="292"/>
      <c r="V115" s="293"/>
    </row>
    <row r="116" spans="1:22" ht="12.75" hidden="1">
      <c r="A116" s="11"/>
      <c r="B116" s="14">
        <v>7</v>
      </c>
      <c r="C116" s="19"/>
      <c r="D116" s="36"/>
      <c r="E116" s="48"/>
      <c r="F116" s="19"/>
      <c r="G116" s="36"/>
      <c r="H116" s="19"/>
      <c r="I116" s="48"/>
      <c r="J116" s="36"/>
      <c r="K116" s="48"/>
      <c r="L116" s="47"/>
      <c r="M116" s="13"/>
      <c r="N116" s="289"/>
      <c r="O116" s="292"/>
      <c r="P116" s="293"/>
      <c r="Q116" s="289"/>
      <c r="R116" s="292"/>
      <c r="S116" s="293"/>
      <c r="T116" s="241"/>
      <c r="U116" s="292"/>
      <c r="V116" s="293"/>
    </row>
    <row r="117" spans="1:22" ht="12.75" hidden="1">
      <c r="A117" s="11"/>
      <c r="B117" s="14">
        <v>8</v>
      </c>
      <c r="C117" s="19"/>
      <c r="D117" s="36"/>
      <c r="E117" s="48"/>
      <c r="F117" s="19"/>
      <c r="G117" s="36"/>
      <c r="H117" s="19"/>
      <c r="I117" s="48"/>
      <c r="J117" s="36"/>
      <c r="K117" s="48"/>
      <c r="L117" s="47"/>
      <c r="M117" s="13"/>
      <c r="N117" s="289"/>
      <c r="O117" s="292"/>
      <c r="P117" s="293"/>
      <c r="Q117" s="289"/>
      <c r="R117" s="292"/>
      <c r="S117" s="293"/>
      <c r="T117" s="241"/>
      <c r="U117" s="292"/>
      <c r="V117" s="293"/>
    </row>
    <row r="118" spans="1:22" ht="12.75" hidden="1">
      <c r="A118" s="11"/>
      <c r="B118" s="14">
        <v>9</v>
      </c>
      <c r="C118" s="19"/>
      <c r="D118" s="36"/>
      <c r="E118" s="48"/>
      <c r="F118" s="19"/>
      <c r="G118" s="36"/>
      <c r="H118" s="19"/>
      <c r="I118" s="48"/>
      <c r="J118" s="36"/>
      <c r="K118" s="48"/>
      <c r="L118" s="47"/>
      <c r="M118" s="13"/>
      <c r="N118" s="289"/>
      <c r="O118" s="292"/>
      <c r="P118" s="293"/>
      <c r="Q118" s="289"/>
      <c r="R118" s="292"/>
      <c r="S118" s="293"/>
      <c r="T118" s="241"/>
      <c r="U118" s="292"/>
      <c r="V118" s="293"/>
    </row>
    <row r="119" spans="1:22" ht="12.75" hidden="1">
      <c r="A119" s="11"/>
      <c r="B119" s="14">
        <v>10</v>
      </c>
      <c r="C119" s="19"/>
      <c r="D119" s="36"/>
      <c r="E119" s="48"/>
      <c r="F119" s="19"/>
      <c r="G119" s="36"/>
      <c r="H119" s="19"/>
      <c r="I119" s="48"/>
      <c r="J119" s="36"/>
      <c r="K119" s="48"/>
      <c r="L119" s="47"/>
      <c r="M119" s="13"/>
      <c r="N119" s="289"/>
      <c r="O119" s="292"/>
      <c r="P119" s="293"/>
      <c r="Q119" s="289"/>
      <c r="R119" s="292"/>
      <c r="S119" s="293"/>
      <c r="T119" s="241"/>
      <c r="U119" s="292"/>
      <c r="V119" s="293"/>
    </row>
    <row r="120" spans="1:22" ht="12.75" hidden="1">
      <c r="A120" s="11"/>
      <c r="B120" s="14">
        <v>11</v>
      </c>
      <c r="C120" s="19"/>
      <c r="D120" s="36"/>
      <c r="E120" s="48"/>
      <c r="F120" s="19"/>
      <c r="G120" s="36"/>
      <c r="H120" s="19"/>
      <c r="I120" s="48"/>
      <c r="J120" s="36"/>
      <c r="K120" s="48"/>
      <c r="L120" s="47"/>
      <c r="M120" s="13"/>
      <c r="N120" s="289"/>
      <c r="O120" s="292"/>
      <c r="P120" s="293"/>
      <c r="Q120" s="289"/>
      <c r="R120" s="292"/>
      <c r="S120" s="293"/>
      <c r="T120" s="241"/>
      <c r="U120" s="292"/>
      <c r="V120" s="293"/>
    </row>
    <row r="121" spans="1:22" ht="12.75" hidden="1">
      <c r="A121" s="9"/>
      <c r="B121" s="17">
        <v>12</v>
      </c>
      <c r="C121" s="24"/>
      <c r="D121" s="45"/>
      <c r="E121" s="39"/>
      <c r="F121" s="24"/>
      <c r="G121" s="45"/>
      <c r="H121" s="24"/>
      <c r="I121" s="39"/>
      <c r="J121" s="45"/>
      <c r="K121" s="39"/>
      <c r="L121" s="67"/>
      <c r="M121" s="10"/>
      <c r="N121" s="289"/>
      <c r="O121" s="292"/>
      <c r="P121" s="293"/>
      <c r="Q121" s="289"/>
      <c r="R121" s="292"/>
      <c r="S121" s="293"/>
      <c r="T121" s="241"/>
      <c r="U121" s="292"/>
      <c r="V121" s="293"/>
    </row>
    <row r="122" spans="1:22" ht="12.75" hidden="1">
      <c r="A122" s="63">
        <f>A110+1</f>
        <v>2000</v>
      </c>
      <c r="B122" s="64">
        <v>1</v>
      </c>
      <c r="C122" s="68"/>
      <c r="D122" s="69"/>
      <c r="E122" s="70"/>
      <c r="F122" s="68"/>
      <c r="G122" s="69"/>
      <c r="H122" s="68"/>
      <c r="I122" s="70"/>
      <c r="J122" s="69"/>
      <c r="K122" s="70"/>
      <c r="L122" s="65"/>
      <c r="M122" s="42"/>
      <c r="N122" s="289"/>
      <c r="O122" s="292"/>
      <c r="P122" s="293"/>
      <c r="Q122" s="289"/>
      <c r="R122" s="292"/>
      <c r="S122" s="293"/>
      <c r="T122" s="241"/>
      <c r="U122" s="292"/>
      <c r="V122" s="293"/>
    </row>
    <row r="123" spans="1:22" ht="12.75" hidden="1">
      <c r="A123" s="11"/>
      <c r="B123" s="14">
        <v>2</v>
      </c>
      <c r="C123" s="19"/>
      <c r="D123" s="36"/>
      <c r="E123" s="48"/>
      <c r="F123" s="19"/>
      <c r="G123" s="36"/>
      <c r="H123" s="19"/>
      <c r="I123" s="48"/>
      <c r="J123" s="36"/>
      <c r="K123" s="48"/>
      <c r="L123" s="47"/>
      <c r="M123" s="13"/>
      <c r="N123" s="289"/>
      <c r="O123" s="292"/>
      <c r="P123" s="293"/>
      <c r="Q123" s="289"/>
      <c r="R123" s="292"/>
      <c r="S123" s="293"/>
      <c r="T123" s="241"/>
      <c r="U123" s="292"/>
      <c r="V123" s="293"/>
    </row>
    <row r="124" spans="1:22" ht="12.75" hidden="1">
      <c r="A124" s="11"/>
      <c r="B124" s="14">
        <v>3</v>
      </c>
      <c r="C124" s="19"/>
      <c r="D124" s="36"/>
      <c r="E124" s="48"/>
      <c r="F124" s="19"/>
      <c r="G124" s="36"/>
      <c r="H124" s="19"/>
      <c r="I124" s="48"/>
      <c r="J124" s="36"/>
      <c r="K124" s="48"/>
      <c r="L124" s="47"/>
      <c r="M124" s="13"/>
      <c r="N124" s="289"/>
      <c r="O124" s="292"/>
      <c r="P124" s="293"/>
      <c r="Q124" s="289"/>
      <c r="R124" s="292"/>
      <c r="S124" s="293"/>
      <c r="T124" s="241"/>
      <c r="U124" s="292"/>
      <c r="V124" s="293"/>
    </row>
    <row r="125" spans="1:22" ht="12.75" hidden="1">
      <c r="A125" s="11"/>
      <c r="B125" s="14">
        <v>4</v>
      </c>
      <c r="C125" s="19"/>
      <c r="D125" s="36"/>
      <c r="E125" s="48"/>
      <c r="F125" s="19"/>
      <c r="G125" s="36"/>
      <c r="H125" s="19"/>
      <c r="I125" s="48"/>
      <c r="J125" s="36"/>
      <c r="K125" s="48"/>
      <c r="L125" s="47"/>
      <c r="M125" s="13"/>
      <c r="N125" s="289"/>
      <c r="O125" s="292"/>
      <c r="P125" s="293"/>
      <c r="Q125" s="289"/>
      <c r="R125" s="292"/>
      <c r="S125" s="293"/>
      <c r="T125" s="241"/>
      <c r="U125" s="292"/>
      <c r="V125" s="293"/>
    </row>
    <row r="126" spans="1:22" ht="12.75" hidden="1">
      <c r="A126" s="11"/>
      <c r="B126" s="14">
        <v>5</v>
      </c>
      <c r="C126" s="19"/>
      <c r="D126" s="36"/>
      <c r="E126" s="48"/>
      <c r="F126" s="19"/>
      <c r="G126" s="36"/>
      <c r="H126" s="19"/>
      <c r="I126" s="48"/>
      <c r="J126" s="36"/>
      <c r="K126" s="48"/>
      <c r="L126" s="47"/>
      <c r="M126" s="13"/>
      <c r="N126" s="289"/>
      <c r="O126" s="292"/>
      <c r="P126" s="293"/>
      <c r="Q126" s="289"/>
      <c r="R126" s="292"/>
      <c r="S126" s="293"/>
      <c r="T126" s="241"/>
      <c r="U126" s="292"/>
      <c r="V126" s="293"/>
    </row>
    <row r="127" spans="1:22" ht="12.75" hidden="1">
      <c r="A127" s="11"/>
      <c r="B127" s="14">
        <v>6</v>
      </c>
      <c r="C127" s="19"/>
      <c r="D127" s="36"/>
      <c r="E127" s="48"/>
      <c r="F127" s="19"/>
      <c r="G127" s="36"/>
      <c r="H127" s="19"/>
      <c r="I127" s="48"/>
      <c r="J127" s="36"/>
      <c r="K127" s="48"/>
      <c r="L127" s="47"/>
      <c r="M127" s="13"/>
      <c r="N127" s="289"/>
      <c r="O127" s="292"/>
      <c r="P127" s="293"/>
      <c r="Q127" s="289"/>
      <c r="R127" s="292"/>
      <c r="S127" s="293"/>
      <c r="T127" s="241"/>
      <c r="U127" s="292"/>
      <c r="V127" s="293"/>
    </row>
    <row r="128" spans="1:22" ht="12.75" hidden="1">
      <c r="A128" s="11"/>
      <c r="B128" s="14">
        <v>7</v>
      </c>
      <c r="C128" s="19"/>
      <c r="D128" s="36"/>
      <c r="E128" s="48"/>
      <c r="F128" s="19"/>
      <c r="G128" s="36"/>
      <c r="H128" s="19"/>
      <c r="I128" s="48"/>
      <c r="J128" s="36"/>
      <c r="K128" s="48"/>
      <c r="L128" s="47"/>
      <c r="M128" s="13"/>
      <c r="N128" s="289"/>
      <c r="O128" s="292"/>
      <c r="P128" s="293"/>
      <c r="Q128" s="289"/>
      <c r="R128" s="292"/>
      <c r="S128" s="293"/>
      <c r="T128" s="241"/>
      <c r="U128" s="292"/>
      <c r="V128" s="293"/>
    </row>
    <row r="129" spans="1:22" ht="12.75" hidden="1">
      <c r="A129" s="11"/>
      <c r="B129" s="14">
        <v>8</v>
      </c>
      <c r="C129" s="19"/>
      <c r="D129" s="36"/>
      <c r="E129" s="48"/>
      <c r="F129" s="19"/>
      <c r="G129" s="36"/>
      <c r="H129" s="19"/>
      <c r="I129" s="48"/>
      <c r="J129" s="36"/>
      <c r="K129" s="48"/>
      <c r="L129" s="47"/>
      <c r="M129" s="13"/>
      <c r="N129" s="289"/>
      <c r="O129" s="292"/>
      <c r="P129" s="293"/>
      <c r="Q129" s="289"/>
      <c r="R129" s="292"/>
      <c r="S129" s="293"/>
      <c r="T129" s="241"/>
      <c r="U129" s="292"/>
      <c r="V129" s="293"/>
    </row>
    <row r="130" spans="1:22" ht="12.75" hidden="1">
      <c r="A130" s="11"/>
      <c r="B130" s="14">
        <v>9</v>
      </c>
      <c r="C130" s="19"/>
      <c r="D130" s="36"/>
      <c r="E130" s="48"/>
      <c r="F130" s="19"/>
      <c r="G130" s="36"/>
      <c r="H130" s="19"/>
      <c r="I130" s="48"/>
      <c r="J130" s="36"/>
      <c r="K130" s="48"/>
      <c r="L130" s="47"/>
      <c r="M130" s="13"/>
      <c r="N130" s="289"/>
      <c r="O130" s="292"/>
      <c r="P130" s="293"/>
      <c r="Q130" s="289"/>
      <c r="R130" s="292"/>
      <c r="S130" s="293"/>
      <c r="T130" s="241"/>
      <c r="U130" s="292"/>
      <c r="V130" s="293"/>
    </row>
    <row r="131" spans="1:22" ht="12.75" hidden="1">
      <c r="A131" s="11"/>
      <c r="B131" s="14">
        <v>10</v>
      </c>
      <c r="C131" s="19"/>
      <c r="D131" s="36"/>
      <c r="E131" s="48"/>
      <c r="F131" s="19"/>
      <c r="G131" s="36"/>
      <c r="H131" s="19"/>
      <c r="I131" s="48"/>
      <c r="J131" s="36"/>
      <c r="K131" s="48"/>
      <c r="L131" s="47"/>
      <c r="M131" s="13"/>
      <c r="N131" s="289"/>
      <c r="O131" s="292"/>
      <c r="P131" s="293"/>
      <c r="Q131" s="289"/>
      <c r="R131" s="292"/>
      <c r="S131" s="293"/>
      <c r="T131" s="241"/>
      <c r="U131" s="292"/>
      <c r="V131" s="293"/>
    </row>
    <row r="132" spans="1:22" ht="12.75" hidden="1">
      <c r="A132" s="11"/>
      <c r="B132" s="14">
        <v>11</v>
      </c>
      <c r="C132" s="19"/>
      <c r="D132" s="36"/>
      <c r="E132" s="48"/>
      <c r="F132" s="19"/>
      <c r="G132" s="36"/>
      <c r="H132" s="19"/>
      <c r="I132" s="48"/>
      <c r="J132" s="36"/>
      <c r="K132" s="48"/>
      <c r="L132" s="47"/>
      <c r="M132" s="13"/>
      <c r="N132" s="289"/>
      <c r="O132" s="292"/>
      <c r="P132" s="293"/>
      <c r="Q132" s="289"/>
      <c r="R132" s="292"/>
      <c r="S132" s="293"/>
      <c r="T132" s="241"/>
      <c r="U132" s="292"/>
      <c r="V132" s="293"/>
    </row>
    <row r="133" spans="1:22" ht="12.75" hidden="1">
      <c r="A133" s="9"/>
      <c r="B133" s="17">
        <v>12</v>
      </c>
      <c r="C133" s="24"/>
      <c r="D133" s="45"/>
      <c r="E133" s="39"/>
      <c r="F133" s="24"/>
      <c r="G133" s="45"/>
      <c r="H133" s="24"/>
      <c r="I133" s="39"/>
      <c r="J133" s="45"/>
      <c r="K133" s="39"/>
      <c r="L133" s="67"/>
      <c r="M133" s="10"/>
      <c r="N133" s="386"/>
      <c r="O133" s="387"/>
      <c r="P133" s="388"/>
      <c r="Q133" s="386"/>
      <c r="R133" s="387"/>
      <c r="S133" s="388"/>
      <c r="T133" s="389"/>
      <c r="U133" s="387"/>
      <c r="V133" s="388"/>
    </row>
    <row r="134" spans="1:22" ht="12.75" hidden="1">
      <c r="A134" s="63">
        <f>A122+1</f>
        <v>2001</v>
      </c>
      <c r="B134" s="64">
        <v>1</v>
      </c>
      <c r="C134" s="68"/>
      <c r="D134" s="69"/>
      <c r="E134" s="70"/>
      <c r="F134" s="68"/>
      <c r="G134" s="69"/>
      <c r="H134" s="68"/>
      <c r="I134" s="70"/>
      <c r="J134" s="69"/>
      <c r="K134" s="70"/>
      <c r="L134" s="65"/>
      <c r="M134" s="42"/>
      <c r="N134" s="289"/>
      <c r="O134" s="292"/>
      <c r="P134" s="293"/>
      <c r="Q134" s="289"/>
      <c r="R134" s="292"/>
      <c r="S134" s="293"/>
      <c r="T134" s="241"/>
      <c r="U134" s="292"/>
      <c r="V134" s="293"/>
    </row>
    <row r="135" spans="1:22" ht="12.75" hidden="1">
      <c r="A135" s="11"/>
      <c r="B135" s="14">
        <v>2</v>
      </c>
      <c r="C135" s="19"/>
      <c r="D135" s="36"/>
      <c r="E135" s="48"/>
      <c r="F135" s="19"/>
      <c r="G135" s="36"/>
      <c r="H135" s="19"/>
      <c r="I135" s="48"/>
      <c r="J135" s="36"/>
      <c r="K135" s="48"/>
      <c r="L135" s="47"/>
      <c r="M135" s="13"/>
      <c r="N135" s="289"/>
      <c r="O135" s="292"/>
      <c r="P135" s="293"/>
      <c r="Q135" s="289"/>
      <c r="R135" s="292"/>
      <c r="S135" s="293"/>
      <c r="T135" s="241"/>
      <c r="U135" s="292"/>
      <c r="V135" s="293"/>
    </row>
    <row r="136" spans="1:22" ht="12.75" hidden="1">
      <c r="A136" s="11"/>
      <c r="B136" s="14">
        <v>3</v>
      </c>
      <c r="C136" s="19"/>
      <c r="D136" s="36"/>
      <c r="E136" s="48"/>
      <c r="F136" s="19"/>
      <c r="G136" s="36"/>
      <c r="H136" s="19"/>
      <c r="I136" s="48"/>
      <c r="J136" s="36"/>
      <c r="K136" s="48"/>
      <c r="L136" s="47"/>
      <c r="M136" s="13"/>
      <c r="N136" s="289"/>
      <c r="O136" s="292"/>
      <c r="P136" s="293"/>
      <c r="Q136" s="289"/>
      <c r="R136" s="292"/>
      <c r="S136" s="293"/>
      <c r="T136" s="241"/>
      <c r="U136" s="292"/>
      <c r="V136" s="293"/>
    </row>
    <row r="137" spans="1:22" ht="12.75" hidden="1">
      <c r="A137" s="11"/>
      <c r="B137" s="14">
        <v>4</v>
      </c>
      <c r="C137" s="19"/>
      <c r="D137" s="36"/>
      <c r="E137" s="48"/>
      <c r="F137" s="19"/>
      <c r="G137" s="36"/>
      <c r="H137" s="19"/>
      <c r="I137" s="48"/>
      <c r="J137" s="36"/>
      <c r="K137" s="48"/>
      <c r="L137" s="47"/>
      <c r="M137" s="13"/>
      <c r="N137" s="289"/>
      <c r="O137" s="292"/>
      <c r="P137" s="293"/>
      <c r="Q137" s="289"/>
      <c r="R137" s="292"/>
      <c r="S137" s="293"/>
      <c r="T137" s="241"/>
      <c r="U137" s="292"/>
      <c r="V137" s="293"/>
    </row>
    <row r="138" spans="1:22" ht="12.75" hidden="1">
      <c r="A138" s="11"/>
      <c r="B138" s="14">
        <v>5</v>
      </c>
      <c r="C138" s="19"/>
      <c r="D138" s="36"/>
      <c r="E138" s="48"/>
      <c r="F138" s="19"/>
      <c r="G138" s="36"/>
      <c r="H138" s="19"/>
      <c r="I138" s="48"/>
      <c r="J138" s="36"/>
      <c r="K138" s="48"/>
      <c r="L138" s="47"/>
      <c r="M138" s="13"/>
      <c r="N138" s="289"/>
      <c r="O138" s="292"/>
      <c r="P138" s="293"/>
      <c r="Q138" s="289"/>
      <c r="R138" s="292"/>
      <c r="S138" s="293"/>
      <c r="T138" s="241"/>
      <c r="U138" s="292"/>
      <c r="V138" s="293"/>
    </row>
    <row r="139" spans="1:22" ht="12.75" hidden="1">
      <c r="A139" s="11"/>
      <c r="B139" s="14">
        <v>6</v>
      </c>
      <c r="C139" s="19"/>
      <c r="D139" s="36"/>
      <c r="E139" s="48"/>
      <c r="F139" s="19"/>
      <c r="G139" s="36"/>
      <c r="H139" s="19"/>
      <c r="I139" s="48"/>
      <c r="J139" s="36"/>
      <c r="K139" s="48"/>
      <c r="L139" s="47"/>
      <c r="M139" s="13"/>
      <c r="N139" s="289"/>
      <c r="O139" s="292"/>
      <c r="P139" s="293"/>
      <c r="Q139" s="289"/>
      <c r="R139" s="292"/>
      <c r="S139" s="293"/>
      <c r="T139" s="241"/>
      <c r="U139" s="292"/>
      <c r="V139" s="293"/>
    </row>
    <row r="140" spans="1:22" ht="12.75" hidden="1">
      <c r="A140" s="11"/>
      <c r="B140" s="14">
        <v>7</v>
      </c>
      <c r="C140" s="19"/>
      <c r="D140" s="36"/>
      <c r="E140" s="48"/>
      <c r="F140" s="19"/>
      <c r="G140" s="36"/>
      <c r="H140" s="19"/>
      <c r="I140" s="48"/>
      <c r="J140" s="36"/>
      <c r="K140" s="48"/>
      <c r="L140" s="47"/>
      <c r="M140" s="13"/>
      <c r="N140" s="289"/>
      <c r="O140" s="292"/>
      <c r="P140" s="293"/>
      <c r="Q140" s="289"/>
      <c r="R140" s="292"/>
      <c r="S140" s="293"/>
      <c r="T140" s="241"/>
      <c r="U140" s="292"/>
      <c r="V140" s="293"/>
    </row>
    <row r="141" spans="1:22" ht="12.75" hidden="1">
      <c r="A141" s="11"/>
      <c r="B141" s="14">
        <v>8</v>
      </c>
      <c r="C141" s="19"/>
      <c r="D141" s="36"/>
      <c r="E141" s="48"/>
      <c r="F141" s="19"/>
      <c r="G141" s="36"/>
      <c r="H141" s="19"/>
      <c r="I141" s="48"/>
      <c r="J141" s="36"/>
      <c r="K141" s="48"/>
      <c r="L141" s="47"/>
      <c r="M141" s="13"/>
      <c r="N141" s="289"/>
      <c r="O141" s="292"/>
      <c r="P141" s="293"/>
      <c r="Q141" s="289"/>
      <c r="R141" s="292"/>
      <c r="S141" s="293"/>
      <c r="T141" s="241"/>
      <c r="U141" s="292"/>
      <c r="V141" s="293"/>
    </row>
    <row r="142" spans="1:22" ht="12.75" hidden="1">
      <c r="A142" s="11"/>
      <c r="B142" s="14">
        <v>9</v>
      </c>
      <c r="C142" s="19"/>
      <c r="D142" s="36"/>
      <c r="E142" s="48"/>
      <c r="F142" s="19"/>
      <c r="G142" s="36"/>
      <c r="H142" s="19"/>
      <c r="I142" s="48"/>
      <c r="J142" s="36"/>
      <c r="K142" s="48"/>
      <c r="L142" s="47"/>
      <c r="M142" s="13"/>
      <c r="N142" s="289"/>
      <c r="O142" s="292"/>
      <c r="P142" s="293"/>
      <c r="Q142" s="289"/>
      <c r="R142" s="292"/>
      <c r="S142" s="293"/>
      <c r="T142" s="241"/>
      <c r="U142" s="292"/>
      <c r="V142" s="293"/>
    </row>
    <row r="143" spans="1:22" ht="12.75" hidden="1">
      <c r="A143" s="11"/>
      <c r="B143" s="14">
        <v>10</v>
      </c>
      <c r="C143" s="19"/>
      <c r="D143" s="36"/>
      <c r="E143" s="48"/>
      <c r="F143" s="19"/>
      <c r="G143" s="36"/>
      <c r="H143" s="19"/>
      <c r="I143" s="48"/>
      <c r="J143" s="36"/>
      <c r="K143" s="48"/>
      <c r="L143" s="47"/>
      <c r="M143" s="13"/>
      <c r="N143" s="289"/>
      <c r="O143" s="292"/>
      <c r="P143" s="293"/>
      <c r="Q143" s="289"/>
      <c r="R143" s="292"/>
      <c r="S143" s="293"/>
      <c r="T143" s="241"/>
      <c r="U143" s="292"/>
      <c r="V143" s="293"/>
    </row>
    <row r="144" spans="1:22" ht="12.75" hidden="1">
      <c r="A144" s="11"/>
      <c r="B144" s="14">
        <v>11</v>
      </c>
      <c r="C144" s="19"/>
      <c r="D144" s="36"/>
      <c r="E144" s="48"/>
      <c r="F144" s="19"/>
      <c r="G144" s="36"/>
      <c r="H144" s="19"/>
      <c r="I144" s="48"/>
      <c r="J144" s="36"/>
      <c r="K144" s="48"/>
      <c r="L144" s="47"/>
      <c r="M144" s="13"/>
      <c r="N144" s="289"/>
      <c r="O144" s="292"/>
      <c r="P144" s="293"/>
      <c r="Q144" s="289"/>
      <c r="R144" s="292"/>
      <c r="S144" s="293"/>
      <c r="T144" s="241"/>
      <c r="U144" s="292"/>
      <c r="V144" s="293"/>
    </row>
    <row r="145" spans="1:22" ht="12.75" hidden="1">
      <c r="A145" s="9"/>
      <c r="B145" s="20">
        <v>12</v>
      </c>
      <c r="C145" s="24"/>
      <c r="D145" s="45"/>
      <c r="E145" s="39"/>
      <c r="F145" s="24"/>
      <c r="G145" s="45"/>
      <c r="H145" s="24"/>
      <c r="I145" s="39"/>
      <c r="J145" s="45"/>
      <c r="K145" s="39"/>
      <c r="L145" s="67"/>
      <c r="M145" s="10"/>
      <c r="N145" s="386"/>
      <c r="O145" s="387"/>
      <c r="P145" s="388"/>
      <c r="Q145" s="386"/>
      <c r="R145" s="387"/>
      <c r="S145" s="388"/>
      <c r="T145" s="389"/>
      <c r="U145" s="387"/>
      <c r="V145" s="388"/>
    </row>
    <row r="146" spans="1:22" ht="12.75" hidden="1">
      <c r="A146" s="63">
        <f>A134+1</f>
        <v>2002</v>
      </c>
      <c r="B146" s="22">
        <v>1</v>
      </c>
      <c r="C146" s="68"/>
      <c r="D146" s="69"/>
      <c r="E146" s="70"/>
      <c r="F146" s="68"/>
      <c r="G146" s="69"/>
      <c r="H146" s="68"/>
      <c r="I146" s="70"/>
      <c r="J146" s="69"/>
      <c r="K146" s="70"/>
      <c r="L146" s="65"/>
      <c r="M146" s="42"/>
      <c r="N146" s="289"/>
      <c r="O146" s="292"/>
      <c r="P146" s="293"/>
      <c r="Q146" s="289"/>
      <c r="R146" s="292"/>
      <c r="S146" s="293"/>
      <c r="T146" s="241"/>
      <c r="U146" s="292"/>
      <c r="V146" s="293"/>
    </row>
    <row r="147" spans="1:22" ht="12.75" hidden="1">
      <c r="A147" s="11"/>
      <c r="B147" s="21">
        <v>2</v>
      </c>
      <c r="C147" s="19"/>
      <c r="D147" s="36"/>
      <c r="E147" s="48"/>
      <c r="F147" s="19"/>
      <c r="G147" s="36"/>
      <c r="H147" s="19"/>
      <c r="I147" s="48"/>
      <c r="J147" s="36"/>
      <c r="K147" s="48"/>
      <c r="L147" s="47"/>
      <c r="M147" s="13"/>
      <c r="N147" s="289"/>
      <c r="O147" s="292"/>
      <c r="P147" s="293"/>
      <c r="Q147" s="289"/>
      <c r="R147" s="292"/>
      <c r="S147" s="293"/>
      <c r="T147" s="241"/>
      <c r="U147" s="292"/>
      <c r="V147" s="293"/>
    </row>
    <row r="148" spans="1:22" ht="12.75" hidden="1">
      <c r="A148" s="11"/>
      <c r="B148" s="21">
        <v>3</v>
      </c>
      <c r="C148" s="19"/>
      <c r="D148" s="36"/>
      <c r="E148" s="48"/>
      <c r="F148" s="19"/>
      <c r="G148" s="36"/>
      <c r="H148" s="19"/>
      <c r="I148" s="48"/>
      <c r="J148" s="36"/>
      <c r="K148" s="48"/>
      <c r="L148" s="47"/>
      <c r="M148" s="13"/>
      <c r="N148" s="289"/>
      <c r="O148" s="292"/>
      <c r="P148" s="293"/>
      <c r="Q148" s="289"/>
      <c r="R148" s="292"/>
      <c r="S148" s="293"/>
      <c r="T148" s="241"/>
      <c r="U148" s="292"/>
      <c r="V148" s="293"/>
    </row>
    <row r="149" spans="1:22" ht="12.75" hidden="1">
      <c r="A149" s="11"/>
      <c r="B149" s="21">
        <v>4</v>
      </c>
      <c r="C149" s="19"/>
      <c r="D149" s="36"/>
      <c r="E149" s="48"/>
      <c r="F149" s="19"/>
      <c r="G149" s="36"/>
      <c r="H149" s="19"/>
      <c r="I149" s="48"/>
      <c r="J149" s="36"/>
      <c r="K149" s="48"/>
      <c r="L149" s="47"/>
      <c r="M149" s="13"/>
      <c r="N149" s="289"/>
      <c r="O149" s="292"/>
      <c r="P149" s="293"/>
      <c r="Q149" s="289"/>
      <c r="R149" s="292"/>
      <c r="S149" s="293"/>
      <c r="T149" s="241"/>
      <c r="U149" s="292"/>
      <c r="V149" s="293"/>
    </row>
    <row r="150" spans="1:22" ht="12.75" hidden="1">
      <c r="A150" s="11"/>
      <c r="B150" s="21">
        <v>5</v>
      </c>
      <c r="C150" s="19"/>
      <c r="D150" s="36"/>
      <c r="E150" s="48"/>
      <c r="F150" s="19"/>
      <c r="G150" s="36"/>
      <c r="H150" s="19"/>
      <c r="I150" s="48"/>
      <c r="J150" s="36"/>
      <c r="K150" s="48"/>
      <c r="L150" s="47"/>
      <c r="M150" s="13"/>
      <c r="N150" s="289"/>
      <c r="O150" s="292"/>
      <c r="P150" s="293"/>
      <c r="Q150" s="289"/>
      <c r="R150" s="292"/>
      <c r="S150" s="293"/>
      <c r="T150" s="241"/>
      <c r="U150" s="292"/>
      <c r="V150" s="293"/>
    </row>
    <row r="151" spans="1:22" ht="12.75" hidden="1">
      <c r="A151" s="11"/>
      <c r="B151" s="21">
        <v>6</v>
      </c>
      <c r="C151" s="19"/>
      <c r="D151" s="36"/>
      <c r="E151" s="48"/>
      <c r="F151" s="19"/>
      <c r="G151" s="36"/>
      <c r="H151" s="19"/>
      <c r="I151" s="48"/>
      <c r="J151" s="36"/>
      <c r="K151" s="48"/>
      <c r="L151" s="47"/>
      <c r="M151" s="13"/>
      <c r="N151" s="289"/>
      <c r="O151" s="292"/>
      <c r="P151" s="293"/>
      <c r="Q151" s="289"/>
      <c r="R151" s="292"/>
      <c r="S151" s="293"/>
      <c r="T151" s="241"/>
      <c r="U151" s="292"/>
      <c r="V151" s="293"/>
    </row>
    <row r="152" spans="1:22" ht="12.75" hidden="1">
      <c r="A152" s="11"/>
      <c r="B152" s="21">
        <v>7</v>
      </c>
      <c r="C152" s="19"/>
      <c r="D152" s="36"/>
      <c r="E152" s="48"/>
      <c r="F152" s="19"/>
      <c r="G152" s="36"/>
      <c r="H152" s="19"/>
      <c r="I152" s="48"/>
      <c r="J152" s="36"/>
      <c r="K152" s="48"/>
      <c r="L152" s="47"/>
      <c r="M152" s="13"/>
      <c r="N152" s="289"/>
      <c r="O152" s="292"/>
      <c r="P152" s="293"/>
      <c r="Q152" s="289"/>
      <c r="R152" s="292"/>
      <c r="S152" s="293"/>
      <c r="T152" s="241"/>
      <c r="U152" s="292"/>
      <c r="V152" s="293"/>
    </row>
    <row r="153" spans="1:22" ht="12.75" hidden="1">
      <c r="A153" s="11"/>
      <c r="B153" s="21">
        <v>8</v>
      </c>
      <c r="C153" s="19"/>
      <c r="D153" s="36"/>
      <c r="E153" s="48"/>
      <c r="F153" s="19"/>
      <c r="G153" s="36"/>
      <c r="H153" s="19"/>
      <c r="I153" s="48"/>
      <c r="J153" s="36"/>
      <c r="K153" s="48"/>
      <c r="L153" s="47"/>
      <c r="M153" s="13"/>
      <c r="N153" s="289"/>
      <c r="O153" s="292"/>
      <c r="P153" s="293"/>
      <c r="Q153" s="289"/>
      <c r="R153" s="292"/>
      <c r="S153" s="293"/>
      <c r="T153" s="241"/>
      <c r="U153" s="292"/>
      <c r="V153" s="293"/>
    </row>
    <row r="154" spans="1:22" ht="12.75" hidden="1">
      <c r="A154" s="11"/>
      <c r="B154" s="21">
        <v>9</v>
      </c>
      <c r="C154" s="19"/>
      <c r="D154" s="36"/>
      <c r="E154" s="48"/>
      <c r="F154" s="19"/>
      <c r="G154" s="36"/>
      <c r="H154" s="19"/>
      <c r="I154" s="48"/>
      <c r="J154" s="36"/>
      <c r="K154" s="48"/>
      <c r="L154" s="47"/>
      <c r="M154" s="13"/>
      <c r="N154" s="289"/>
      <c r="O154" s="292"/>
      <c r="P154" s="293"/>
      <c r="Q154" s="289"/>
      <c r="R154" s="292"/>
      <c r="S154" s="293"/>
      <c r="T154" s="241"/>
      <c r="U154" s="292"/>
      <c r="V154" s="293"/>
    </row>
    <row r="155" spans="1:22" ht="12.75" hidden="1">
      <c r="A155" s="11"/>
      <c r="B155" s="21">
        <v>10</v>
      </c>
      <c r="C155" s="19"/>
      <c r="D155" s="36"/>
      <c r="E155" s="48"/>
      <c r="F155" s="19"/>
      <c r="G155" s="36"/>
      <c r="H155" s="19"/>
      <c r="I155" s="48"/>
      <c r="J155" s="36"/>
      <c r="K155" s="48"/>
      <c r="L155" s="47"/>
      <c r="M155" s="13"/>
      <c r="N155" s="289"/>
      <c r="O155" s="292"/>
      <c r="P155" s="293"/>
      <c r="Q155" s="289"/>
      <c r="R155" s="292"/>
      <c r="S155" s="293"/>
      <c r="T155" s="241"/>
      <c r="U155" s="292"/>
      <c r="V155" s="293"/>
    </row>
    <row r="156" spans="1:22" ht="12.75" hidden="1">
      <c r="A156" s="11"/>
      <c r="B156" s="21">
        <v>11</v>
      </c>
      <c r="C156" s="19"/>
      <c r="D156" s="36"/>
      <c r="E156" s="48"/>
      <c r="F156" s="19"/>
      <c r="G156" s="36"/>
      <c r="H156" s="19"/>
      <c r="I156" s="48"/>
      <c r="J156" s="36"/>
      <c r="K156" s="48"/>
      <c r="L156" s="47"/>
      <c r="M156" s="13"/>
      <c r="N156" s="289"/>
      <c r="O156" s="292"/>
      <c r="P156" s="293"/>
      <c r="Q156" s="289"/>
      <c r="R156" s="292"/>
      <c r="S156" s="293"/>
      <c r="T156" s="241"/>
      <c r="U156" s="292"/>
      <c r="V156" s="293"/>
    </row>
    <row r="157" spans="1:22" ht="12.75" hidden="1">
      <c r="A157" s="9"/>
      <c r="B157" s="20">
        <v>12</v>
      </c>
      <c r="C157" s="24"/>
      <c r="D157" s="45"/>
      <c r="E157" s="39"/>
      <c r="F157" s="24"/>
      <c r="G157" s="45"/>
      <c r="H157" s="24"/>
      <c r="I157" s="39"/>
      <c r="J157" s="45"/>
      <c r="K157" s="39"/>
      <c r="L157" s="67"/>
      <c r="M157" s="10"/>
      <c r="N157" s="386"/>
      <c r="O157" s="387"/>
      <c r="P157" s="388"/>
      <c r="Q157" s="386"/>
      <c r="R157" s="387"/>
      <c r="S157" s="388"/>
      <c r="T157" s="389"/>
      <c r="U157" s="387"/>
      <c r="V157" s="388"/>
    </row>
    <row r="158" spans="1:22" ht="12.75">
      <c r="A158" s="63">
        <f>A146+1</f>
        <v>2003</v>
      </c>
      <c r="B158" s="22">
        <v>1</v>
      </c>
      <c r="C158" s="68"/>
      <c r="D158" s="69"/>
      <c r="E158" s="70"/>
      <c r="F158" s="68"/>
      <c r="G158" s="69"/>
      <c r="H158" s="68"/>
      <c r="I158" s="70"/>
      <c r="J158" s="69"/>
      <c r="K158" s="70"/>
      <c r="L158" s="65"/>
      <c r="M158" s="42"/>
      <c r="N158" s="289"/>
      <c r="O158" s="292"/>
      <c r="P158" s="293"/>
      <c r="Q158" s="289"/>
      <c r="R158" s="292"/>
      <c r="S158" s="293"/>
      <c r="T158" s="241"/>
      <c r="U158" s="292"/>
      <c r="V158" s="293"/>
    </row>
    <row r="159" spans="1:22" ht="12.75">
      <c r="A159" s="11"/>
      <c r="B159" s="21">
        <v>2</v>
      </c>
      <c r="C159" s="19"/>
      <c r="D159" s="36"/>
      <c r="E159" s="48"/>
      <c r="F159" s="19"/>
      <c r="G159" s="36"/>
      <c r="H159" s="19"/>
      <c r="I159" s="48"/>
      <c r="J159" s="36"/>
      <c r="K159" s="48"/>
      <c r="L159" s="47"/>
      <c r="M159" s="13"/>
      <c r="N159" s="289"/>
      <c r="O159" s="292"/>
      <c r="P159" s="293"/>
      <c r="Q159" s="289"/>
      <c r="R159" s="292"/>
      <c r="S159" s="293"/>
      <c r="T159" s="241"/>
      <c r="U159" s="292"/>
      <c r="V159" s="293"/>
    </row>
    <row r="160" spans="1:22" ht="12.75">
      <c r="A160" s="11"/>
      <c r="B160" s="21">
        <v>3</v>
      </c>
      <c r="C160" s="19"/>
      <c r="D160" s="36"/>
      <c r="E160" s="48"/>
      <c r="F160" s="19"/>
      <c r="G160" s="36"/>
      <c r="H160" s="19"/>
      <c r="I160" s="48"/>
      <c r="J160" s="36"/>
      <c r="K160" s="48"/>
      <c r="L160" s="47"/>
      <c r="M160" s="13"/>
      <c r="N160" s="289"/>
      <c r="O160" s="292"/>
      <c r="P160" s="293"/>
      <c r="Q160" s="289"/>
      <c r="R160" s="292"/>
      <c r="S160" s="293"/>
      <c r="T160" s="241"/>
      <c r="U160" s="292"/>
      <c r="V160" s="293"/>
    </row>
    <row r="161" spans="1:22" ht="12.75">
      <c r="A161" s="11"/>
      <c r="B161" s="21">
        <v>4</v>
      </c>
      <c r="C161" s="19"/>
      <c r="D161" s="36"/>
      <c r="E161" s="48"/>
      <c r="F161" s="19"/>
      <c r="G161" s="36"/>
      <c r="H161" s="19"/>
      <c r="I161" s="48"/>
      <c r="J161" s="36"/>
      <c r="K161" s="48"/>
      <c r="L161" s="47"/>
      <c r="M161" s="13"/>
      <c r="N161" s="289"/>
      <c r="O161" s="292"/>
      <c r="P161" s="293"/>
      <c r="Q161" s="289"/>
      <c r="R161" s="292"/>
      <c r="S161" s="293"/>
      <c r="T161" s="241"/>
      <c r="U161" s="292"/>
      <c r="V161" s="293"/>
    </row>
    <row r="162" spans="1:22" ht="12.75">
      <c r="A162" s="11"/>
      <c r="B162" s="21">
        <v>5</v>
      </c>
      <c r="C162" s="19"/>
      <c r="D162" s="36"/>
      <c r="E162" s="48"/>
      <c r="F162" s="19"/>
      <c r="G162" s="36"/>
      <c r="H162" s="19"/>
      <c r="I162" s="48"/>
      <c r="J162" s="36"/>
      <c r="K162" s="48"/>
      <c r="L162" s="47"/>
      <c r="M162" s="13"/>
      <c r="N162" s="289"/>
      <c r="O162" s="292"/>
      <c r="P162" s="293"/>
      <c r="Q162" s="289"/>
      <c r="R162" s="292"/>
      <c r="S162" s="293"/>
      <c r="T162" s="241"/>
      <c r="U162" s="292"/>
      <c r="V162" s="293"/>
    </row>
    <row r="163" spans="1:22" ht="12.75">
      <c r="A163" s="11"/>
      <c r="B163" s="21">
        <v>6</v>
      </c>
      <c r="C163" s="19"/>
      <c r="D163" s="36"/>
      <c r="E163" s="48"/>
      <c r="F163" s="19"/>
      <c r="G163" s="36"/>
      <c r="H163" s="19"/>
      <c r="I163" s="48"/>
      <c r="J163" s="36"/>
      <c r="K163" s="48"/>
      <c r="L163" s="47"/>
      <c r="M163" s="13"/>
      <c r="N163" s="289"/>
      <c r="O163" s="292"/>
      <c r="P163" s="293"/>
      <c r="Q163" s="289"/>
      <c r="R163" s="292"/>
      <c r="S163" s="293"/>
      <c r="T163" s="241"/>
      <c r="U163" s="292"/>
      <c r="V163" s="293"/>
    </row>
    <row r="164" spans="1:22" ht="12.75">
      <c r="A164" s="11"/>
      <c r="B164" s="21">
        <v>7</v>
      </c>
      <c r="C164" s="19"/>
      <c r="D164" s="36"/>
      <c r="E164" s="48"/>
      <c r="F164" s="19"/>
      <c r="G164" s="36"/>
      <c r="H164" s="19"/>
      <c r="I164" s="48"/>
      <c r="J164" s="36"/>
      <c r="K164" s="48"/>
      <c r="L164" s="47"/>
      <c r="M164" s="13"/>
      <c r="N164" s="289"/>
      <c r="O164" s="292"/>
      <c r="P164" s="293"/>
      <c r="Q164" s="289"/>
      <c r="R164" s="292"/>
      <c r="S164" s="293"/>
      <c r="T164" s="241"/>
      <c r="U164" s="292"/>
      <c r="V164" s="293"/>
    </row>
    <row r="165" spans="1:22" ht="12.75">
      <c r="A165" s="11"/>
      <c r="B165" s="21">
        <v>8</v>
      </c>
      <c r="C165" s="19"/>
      <c r="D165" s="36"/>
      <c r="E165" s="48"/>
      <c r="F165" s="19"/>
      <c r="G165" s="36"/>
      <c r="H165" s="19"/>
      <c r="I165" s="48"/>
      <c r="J165" s="36"/>
      <c r="K165" s="48"/>
      <c r="L165" s="47"/>
      <c r="M165" s="13"/>
      <c r="N165" s="289"/>
      <c r="O165" s="292"/>
      <c r="P165" s="293"/>
      <c r="Q165" s="289"/>
      <c r="R165" s="292"/>
      <c r="S165" s="293"/>
      <c r="T165" s="241"/>
      <c r="U165" s="292"/>
      <c r="V165" s="293"/>
    </row>
    <row r="166" spans="1:22" ht="12.75">
      <c r="A166" s="11"/>
      <c r="B166" s="21">
        <v>9</v>
      </c>
      <c r="C166" s="19"/>
      <c r="D166" s="36"/>
      <c r="E166" s="48"/>
      <c r="F166" s="19"/>
      <c r="G166" s="36"/>
      <c r="H166" s="19"/>
      <c r="I166" s="48"/>
      <c r="J166" s="36"/>
      <c r="K166" s="48"/>
      <c r="L166" s="47"/>
      <c r="M166" s="13"/>
      <c r="N166" s="289"/>
      <c r="O166" s="292"/>
      <c r="P166" s="293"/>
      <c r="Q166" s="289"/>
      <c r="R166" s="292"/>
      <c r="S166" s="293"/>
      <c r="T166" s="241"/>
      <c r="U166" s="292"/>
      <c r="V166" s="293"/>
    </row>
    <row r="167" spans="1:22" ht="12.75">
      <c r="A167" s="11"/>
      <c r="B167" s="21">
        <v>10</v>
      </c>
      <c r="C167" s="19"/>
      <c r="D167" s="36"/>
      <c r="E167" s="48"/>
      <c r="F167" s="19"/>
      <c r="G167" s="36"/>
      <c r="H167" s="19"/>
      <c r="I167" s="48"/>
      <c r="J167" s="36"/>
      <c r="K167" s="48"/>
      <c r="L167" s="47"/>
      <c r="M167" s="13"/>
      <c r="N167" s="289"/>
      <c r="O167" s="292"/>
      <c r="P167" s="293"/>
      <c r="Q167" s="289"/>
      <c r="R167" s="292"/>
      <c r="S167" s="293"/>
      <c r="T167" s="241"/>
      <c r="U167" s="292"/>
      <c r="V167" s="293"/>
    </row>
    <row r="168" spans="1:22" ht="12.75">
      <c r="A168" s="11"/>
      <c r="B168" s="21">
        <v>11</v>
      </c>
      <c r="C168" s="19"/>
      <c r="D168" s="36"/>
      <c r="E168" s="48"/>
      <c r="F168" s="19"/>
      <c r="G168" s="36"/>
      <c r="H168" s="19"/>
      <c r="I168" s="48"/>
      <c r="J168" s="36"/>
      <c r="K168" s="48"/>
      <c r="L168" s="47"/>
      <c r="M168" s="13"/>
      <c r="N168" s="289"/>
      <c r="O168" s="292"/>
      <c r="P168" s="293"/>
      <c r="Q168" s="289"/>
      <c r="R168" s="292"/>
      <c r="S168" s="293"/>
      <c r="T168" s="241"/>
      <c r="U168" s="292"/>
      <c r="V168" s="293"/>
    </row>
    <row r="169" spans="1:22" ht="12.75">
      <c r="A169" s="9"/>
      <c r="B169" s="20">
        <v>12</v>
      </c>
      <c r="C169" s="24"/>
      <c r="D169" s="45"/>
      <c r="E169" s="39"/>
      <c r="F169" s="24"/>
      <c r="G169" s="45"/>
      <c r="H169" s="24"/>
      <c r="I169" s="39"/>
      <c r="J169" s="45"/>
      <c r="K169" s="39"/>
      <c r="L169" s="67"/>
      <c r="M169" s="10"/>
      <c r="N169" s="386"/>
      <c r="O169" s="387"/>
      <c r="P169" s="388"/>
      <c r="Q169" s="386"/>
      <c r="R169" s="387"/>
      <c r="S169" s="388"/>
      <c r="T169" s="389"/>
      <c r="U169" s="387"/>
      <c r="V169" s="388"/>
    </row>
    <row r="170" spans="1:22" ht="12.75">
      <c r="A170" s="63">
        <f>A158+1</f>
        <v>2004</v>
      </c>
      <c r="B170" s="22">
        <v>1</v>
      </c>
      <c r="C170" s="68">
        <v>123.1</v>
      </c>
      <c r="D170" s="69">
        <v>113.2</v>
      </c>
      <c r="E170" s="70">
        <v>110</v>
      </c>
      <c r="F170" s="68">
        <v>120.43333333333332</v>
      </c>
      <c r="G170" s="69">
        <v>117.39999999999999</v>
      </c>
      <c r="H170" s="68">
        <v>112.16666666666667</v>
      </c>
      <c r="I170" s="70">
        <v>108.64285714285714</v>
      </c>
      <c r="J170" s="69">
        <v>108.13333333333333</v>
      </c>
      <c r="K170" s="70">
        <v>105.10000000000001</v>
      </c>
      <c r="L170" s="65"/>
      <c r="M170" s="42"/>
      <c r="N170" s="289">
        <f aca="true" t="shared" si="0" ref="N170:N190">IF(C170="","",C170-C169)</f>
        <v>123.1</v>
      </c>
      <c r="O170" s="292">
        <f aca="true" t="shared" si="1" ref="O170:P190">IF(F170="","",F170-F169)</f>
        <v>120.43333333333332</v>
      </c>
      <c r="P170" s="293">
        <f t="shared" si="1"/>
        <v>117.39999999999999</v>
      </c>
      <c r="Q170" s="289">
        <f aca="true" t="shared" si="2" ref="Q170:Q190">IF(D170="","",D170-D169)</f>
        <v>113.2</v>
      </c>
      <c r="R170" s="292">
        <f aca="true" t="shared" si="3" ref="R170:S190">IF(H170="","",H170-H169)</f>
        <v>112.16666666666667</v>
      </c>
      <c r="S170" s="293">
        <f t="shared" si="3"/>
        <v>108.64285714285714</v>
      </c>
      <c r="T170" s="241">
        <f aca="true" t="shared" si="4" ref="T170:T190">IF(E170="","",E170-E169)</f>
        <v>110</v>
      </c>
      <c r="U170" s="292">
        <f aca="true" t="shared" si="5" ref="U170:V206">IF(J170="","",J170-J169)</f>
        <v>108.13333333333333</v>
      </c>
      <c r="V170" s="293">
        <f t="shared" si="5"/>
        <v>105.10000000000001</v>
      </c>
    </row>
    <row r="171" spans="1:22" ht="12.75">
      <c r="A171" s="11"/>
      <c r="B171" s="21">
        <v>2</v>
      </c>
      <c r="C171" s="19">
        <v>128.2</v>
      </c>
      <c r="D171" s="36">
        <v>114.3</v>
      </c>
      <c r="E171" s="48">
        <v>113.1</v>
      </c>
      <c r="F171" s="19">
        <v>123.73333333333333</v>
      </c>
      <c r="G171" s="36">
        <v>119.4857142857143</v>
      </c>
      <c r="H171" s="19">
        <v>113.2</v>
      </c>
      <c r="I171" s="48">
        <v>109.88571428571427</v>
      </c>
      <c r="J171" s="36">
        <v>110.03333333333335</v>
      </c>
      <c r="K171" s="48">
        <v>106.95714285714287</v>
      </c>
      <c r="L171" s="47"/>
      <c r="M171" s="13"/>
      <c r="N171" s="289">
        <f t="shared" si="0"/>
        <v>5.099999999999994</v>
      </c>
      <c r="O171" s="292">
        <f t="shared" si="1"/>
        <v>3.3000000000000114</v>
      </c>
      <c r="P171" s="293">
        <f t="shared" si="1"/>
        <v>2.085714285714303</v>
      </c>
      <c r="Q171" s="289">
        <f t="shared" si="2"/>
        <v>1.0999999999999943</v>
      </c>
      <c r="R171" s="292">
        <f t="shared" si="3"/>
        <v>1.0333333333333314</v>
      </c>
      <c r="S171" s="293">
        <f t="shared" si="3"/>
        <v>1.2428571428571331</v>
      </c>
      <c r="T171" s="241">
        <f t="shared" si="4"/>
        <v>3.0999999999999943</v>
      </c>
      <c r="U171" s="292">
        <f t="shared" si="5"/>
        <v>1.90000000000002</v>
      </c>
      <c r="V171" s="293">
        <f t="shared" si="5"/>
        <v>1.8571428571428612</v>
      </c>
    </row>
    <row r="172" spans="1:22" ht="12.75">
      <c r="A172" s="11"/>
      <c r="B172" s="21">
        <v>3</v>
      </c>
      <c r="C172" s="19">
        <v>133.6</v>
      </c>
      <c r="D172" s="36">
        <v>115.6</v>
      </c>
      <c r="E172" s="48">
        <v>110.8</v>
      </c>
      <c r="F172" s="19">
        <v>128.29999999999998</v>
      </c>
      <c r="G172" s="36">
        <v>122.74285714285716</v>
      </c>
      <c r="H172" s="19">
        <v>114.36666666666667</v>
      </c>
      <c r="I172" s="48">
        <v>111.64285714285714</v>
      </c>
      <c r="J172" s="36">
        <v>111.3</v>
      </c>
      <c r="K172" s="48">
        <v>108.18571428571428</v>
      </c>
      <c r="L172" s="47"/>
      <c r="M172" s="13"/>
      <c r="N172" s="289">
        <f t="shared" si="0"/>
        <v>5.400000000000006</v>
      </c>
      <c r="O172" s="292">
        <f t="shared" si="1"/>
        <v>4.566666666666649</v>
      </c>
      <c r="P172" s="293">
        <f t="shared" si="1"/>
        <v>3.257142857142867</v>
      </c>
      <c r="Q172" s="289">
        <f t="shared" si="2"/>
        <v>1.2999999999999972</v>
      </c>
      <c r="R172" s="292">
        <f t="shared" si="3"/>
        <v>1.1666666666666714</v>
      </c>
      <c r="S172" s="293">
        <f t="shared" si="3"/>
        <v>1.7571428571428669</v>
      </c>
      <c r="T172" s="241">
        <f t="shared" si="4"/>
        <v>-2.299999999999997</v>
      </c>
      <c r="U172" s="292">
        <f t="shared" si="5"/>
        <v>1.2666666666666515</v>
      </c>
      <c r="V172" s="293">
        <f t="shared" si="5"/>
        <v>1.2285714285714135</v>
      </c>
    </row>
    <row r="173" spans="1:22" ht="12.75">
      <c r="A173" s="11"/>
      <c r="B173" s="21">
        <v>4</v>
      </c>
      <c r="C173" s="19">
        <v>132.5</v>
      </c>
      <c r="D173" s="36">
        <v>115.4</v>
      </c>
      <c r="E173" s="48">
        <v>109.3</v>
      </c>
      <c r="F173" s="19">
        <v>131.4333333333333</v>
      </c>
      <c r="G173" s="36">
        <v>125.00000000000001</v>
      </c>
      <c r="H173" s="19">
        <v>115.09999999999998</v>
      </c>
      <c r="I173" s="48">
        <v>113</v>
      </c>
      <c r="J173" s="36">
        <v>111.06666666666666</v>
      </c>
      <c r="K173" s="48">
        <v>109.1</v>
      </c>
      <c r="L173" s="47"/>
      <c r="M173" s="13"/>
      <c r="N173" s="289">
        <f t="shared" si="0"/>
        <v>-1.0999999999999943</v>
      </c>
      <c r="O173" s="292">
        <f t="shared" si="1"/>
        <v>3.1333333333333258</v>
      </c>
      <c r="P173" s="293">
        <f t="shared" si="1"/>
        <v>2.2571428571428527</v>
      </c>
      <c r="Q173" s="289">
        <f t="shared" si="2"/>
        <v>-0.19999999999998863</v>
      </c>
      <c r="R173" s="292">
        <f t="shared" si="3"/>
        <v>0.7333333333333059</v>
      </c>
      <c r="S173" s="293">
        <f t="shared" si="3"/>
        <v>1.3571428571428612</v>
      </c>
      <c r="T173" s="241">
        <f t="shared" si="4"/>
        <v>-1.5</v>
      </c>
      <c r="U173" s="292">
        <f t="shared" si="5"/>
        <v>-0.23333333333333428</v>
      </c>
      <c r="V173" s="293">
        <f t="shared" si="5"/>
        <v>0.914285714285711</v>
      </c>
    </row>
    <row r="174" spans="1:22" ht="12.75">
      <c r="A174" s="11"/>
      <c r="B174" s="21">
        <v>5</v>
      </c>
      <c r="C174" s="19">
        <v>136</v>
      </c>
      <c r="D174" s="36">
        <v>116</v>
      </c>
      <c r="E174" s="48">
        <v>111.1</v>
      </c>
      <c r="F174" s="19">
        <v>134.03333333333333</v>
      </c>
      <c r="G174" s="36">
        <v>127.37142857142855</v>
      </c>
      <c r="H174" s="19">
        <v>115.66666666666667</v>
      </c>
      <c r="I174" s="48">
        <v>113.97142857142856</v>
      </c>
      <c r="J174" s="36">
        <v>110.39999999999999</v>
      </c>
      <c r="K174" s="48">
        <v>109.8142857142857</v>
      </c>
      <c r="L174" s="47"/>
      <c r="M174" s="13"/>
      <c r="N174" s="289">
        <f t="shared" si="0"/>
        <v>3.5</v>
      </c>
      <c r="O174" s="292">
        <f t="shared" si="1"/>
        <v>2.6000000000000227</v>
      </c>
      <c r="P174" s="293">
        <f t="shared" si="1"/>
        <v>2.371428571428538</v>
      </c>
      <c r="Q174" s="289">
        <f t="shared" si="2"/>
        <v>0.5999999999999943</v>
      </c>
      <c r="R174" s="292">
        <f t="shared" si="3"/>
        <v>0.5666666666666913</v>
      </c>
      <c r="S174" s="293">
        <f t="shared" si="3"/>
        <v>0.9714285714285609</v>
      </c>
      <c r="T174" s="241">
        <f t="shared" si="4"/>
        <v>1.7999999999999972</v>
      </c>
      <c r="U174" s="292">
        <f t="shared" si="5"/>
        <v>-0.6666666666666714</v>
      </c>
      <c r="V174" s="293">
        <f t="shared" si="5"/>
        <v>0.7142857142857082</v>
      </c>
    </row>
    <row r="175" spans="1:22" ht="12.75">
      <c r="A175" s="11"/>
      <c r="B175" s="21">
        <v>6</v>
      </c>
      <c r="C175" s="19">
        <v>136.2</v>
      </c>
      <c r="D175" s="36">
        <v>117.8</v>
      </c>
      <c r="E175" s="48">
        <v>110.5</v>
      </c>
      <c r="F175" s="19">
        <v>134.9</v>
      </c>
      <c r="G175" s="36">
        <v>129.92857142857142</v>
      </c>
      <c r="H175" s="19">
        <v>116.39999999999999</v>
      </c>
      <c r="I175" s="48">
        <v>114.91428571428571</v>
      </c>
      <c r="J175" s="36">
        <v>110.3</v>
      </c>
      <c r="K175" s="48">
        <v>110.25714285714287</v>
      </c>
      <c r="L175" s="47"/>
      <c r="M175" s="13"/>
      <c r="N175" s="289">
        <f t="shared" si="0"/>
        <v>0.19999999999998863</v>
      </c>
      <c r="O175" s="292">
        <f t="shared" si="1"/>
        <v>0.8666666666666742</v>
      </c>
      <c r="P175" s="293">
        <f t="shared" si="1"/>
        <v>2.557142857142864</v>
      </c>
      <c r="Q175" s="289">
        <f t="shared" si="2"/>
        <v>1.7999999999999972</v>
      </c>
      <c r="R175" s="292">
        <f t="shared" si="3"/>
        <v>0.7333333333333201</v>
      </c>
      <c r="S175" s="293">
        <f t="shared" si="3"/>
        <v>0.9428571428571502</v>
      </c>
      <c r="T175" s="241">
        <f t="shared" si="4"/>
        <v>-0.5999999999999943</v>
      </c>
      <c r="U175" s="292">
        <f t="shared" si="5"/>
        <v>-0.09999999999999432</v>
      </c>
      <c r="V175" s="293">
        <f t="shared" si="5"/>
        <v>0.4428571428571644</v>
      </c>
    </row>
    <row r="176" spans="1:22" ht="12.75">
      <c r="A176" s="11"/>
      <c r="B176" s="21">
        <v>7</v>
      </c>
      <c r="C176" s="19">
        <v>133.8</v>
      </c>
      <c r="D176" s="36">
        <v>117.8</v>
      </c>
      <c r="E176" s="48">
        <v>109.5</v>
      </c>
      <c r="F176" s="19">
        <v>135.33333333333334</v>
      </c>
      <c r="G176" s="36">
        <v>131.91428571428568</v>
      </c>
      <c r="H176" s="19">
        <v>117.2</v>
      </c>
      <c r="I176" s="48">
        <v>115.72857142857141</v>
      </c>
      <c r="J176" s="36">
        <v>110.36666666666667</v>
      </c>
      <c r="K176" s="48">
        <v>110.61428571428571</v>
      </c>
      <c r="L176" s="47"/>
      <c r="M176" s="13"/>
      <c r="N176" s="289">
        <f t="shared" si="0"/>
        <v>-2.3999999999999773</v>
      </c>
      <c r="O176" s="292">
        <f t="shared" si="1"/>
        <v>0.4333333333333371</v>
      </c>
      <c r="P176" s="293">
        <f t="shared" si="1"/>
        <v>1.9857142857142662</v>
      </c>
      <c r="Q176" s="289">
        <f t="shared" si="2"/>
        <v>0</v>
      </c>
      <c r="R176" s="292">
        <f t="shared" si="3"/>
        <v>0.8000000000000114</v>
      </c>
      <c r="S176" s="293">
        <f t="shared" si="3"/>
        <v>0.8142857142857025</v>
      </c>
      <c r="T176" s="241">
        <f t="shared" si="4"/>
        <v>-1</v>
      </c>
      <c r="U176" s="292">
        <f t="shared" si="5"/>
        <v>0.06666666666667709</v>
      </c>
      <c r="V176" s="293">
        <f t="shared" si="5"/>
        <v>0.357142857142847</v>
      </c>
    </row>
    <row r="177" spans="1:22" ht="12.75">
      <c r="A177" s="11"/>
      <c r="B177" s="21">
        <v>8</v>
      </c>
      <c r="C177" s="19">
        <v>134.4</v>
      </c>
      <c r="D177" s="36">
        <v>116.9</v>
      </c>
      <c r="E177" s="48">
        <v>110.6</v>
      </c>
      <c r="F177" s="19">
        <v>134.79999999999998</v>
      </c>
      <c r="G177" s="36">
        <v>133.5285714285714</v>
      </c>
      <c r="H177" s="19">
        <v>117.5</v>
      </c>
      <c r="I177" s="48">
        <v>116.25714285714284</v>
      </c>
      <c r="J177" s="36">
        <v>110.2</v>
      </c>
      <c r="K177" s="48">
        <v>110.7</v>
      </c>
      <c r="L177" s="47"/>
      <c r="M177" s="13"/>
      <c r="N177" s="289">
        <f t="shared" si="0"/>
        <v>0.5999999999999943</v>
      </c>
      <c r="O177" s="292">
        <f t="shared" si="1"/>
        <v>-0.5333333333333599</v>
      </c>
      <c r="P177" s="293">
        <f t="shared" si="1"/>
        <v>1.614285714285728</v>
      </c>
      <c r="Q177" s="289">
        <f t="shared" si="2"/>
        <v>-0.8999999999999915</v>
      </c>
      <c r="R177" s="292">
        <f t="shared" si="3"/>
        <v>0.29999999999999716</v>
      </c>
      <c r="S177" s="293">
        <f t="shared" si="3"/>
        <v>0.5285714285714249</v>
      </c>
      <c r="T177" s="241">
        <f t="shared" si="4"/>
        <v>1.0999999999999943</v>
      </c>
      <c r="U177" s="292">
        <f t="shared" si="5"/>
        <v>-0.1666666666666714</v>
      </c>
      <c r="V177" s="293">
        <f t="shared" si="5"/>
        <v>0.08571428571428896</v>
      </c>
    </row>
    <row r="178" spans="1:22" ht="12.75">
      <c r="A178" s="11"/>
      <c r="B178" s="21">
        <v>9</v>
      </c>
      <c r="C178" s="19">
        <v>137.2</v>
      </c>
      <c r="D178" s="36">
        <v>117.7</v>
      </c>
      <c r="E178" s="48">
        <v>109.6</v>
      </c>
      <c r="F178" s="19">
        <v>135.13333333333335</v>
      </c>
      <c r="G178" s="36">
        <v>134.8142857142857</v>
      </c>
      <c r="H178" s="19">
        <v>117.46666666666665</v>
      </c>
      <c r="I178" s="48">
        <v>116.74285714285715</v>
      </c>
      <c r="J178" s="36">
        <v>109.89999999999999</v>
      </c>
      <c r="K178" s="48">
        <v>110.20000000000002</v>
      </c>
      <c r="L178" s="47"/>
      <c r="M178" s="13"/>
      <c r="N178" s="289">
        <f t="shared" si="0"/>
        <v>2.799999999999983</v>
      </c>
      <c r="O178" s="292">
        <f t="shared" si="1"/>
        <v>0.33333333333337123</v>
      </c>
      <c r="P178" s="293">
        <f t="shared" si="1"/>
        <v>1.2857142857142776</v>
      </c>
      <c r="Q178" s="289">
        <f t="shared" si="2"/>
        <v>0.7999999999999972</v>
      </c>
      <c r="R178" s="292">
        <f t="shared" si="3"/>
        <v>-0.03333333333334565</v>
      </c>
      <c r="S178" s="293">
        <f t="shared" si="3"/>
        <v>0.48571428571430886</v>
      </c>
      <c r="T178" s="241">
        <f t="shared" si="4"/>
        <v>-1</v>
      </c>
      <c r="U178" s="292">
        <f t="shared" si="5"/>
        <v>-0.30000000000001137</v>
      </c>
      <c r="V178" s="293">
        <f t="shared" si="5"/>
        <v>-0.4999999999999858</v>
      </c>
    </row>
    <row r="179" spans="1:22" ht="12.75">
      <c r="A179" s="11"/>
      <c r="B179" s="21">
        <v>10</v>
      </c>
      <c r="C179" s="19">
        <v>140</v>
      </c>
      <c r="D179" s="36">
        <v>118</v>
      </c>
      <c r="E179" s="48">
        <v>109.3</v>
      </c>
      <c r="F179" s="19">
        <v>137.20000000000002</v>
      </c>
      <c r="G179" s="36">
        <v>135.72857142857143</v>
      </c>
      <c r="H179" s="19">
        <v>117.53333333333335</v>
      </c>
      <c r="I179" s="48">
        <v>117.08571428571429</v>
      </c>
      <c r="J179" s="36">
        <v>109.83333333333333</v>
      </c>
      <c r="K179" s="48">
        <v>109.98571428571428</v>
      </c>
      <c r="L179" s="47"/>
      <c r="M179" s="13"/>
      <c r="N179" s="289">
        <f t="shared" si="0"/>
        <v>2.8000000000000114</v>
      </c>
      <c r="O179" s="292">
        <f t="shared" si="1"/>
        <v>2.066666666666663</v>
      </c>
      <c r="P179" s="293">
        <f t="shared" si="1"/>
        <v>0.9142857142857395</v>
      </c>
      <c r="Q179" s="289">
        <f t="shared" si="2"/>
        <v>0.29999999999999716</v>
      </c>
      <c r="R179" s="292">
        <f t="shared" si="3"/>
        <v>0.0666666666666913</v>
      </c>
      <c r="S179" s="293">
        <f t="shared" si="3"/>
        <v>0.34285714285714164</v>
      </c>
      <c r="T179" s="241">
        <f t="shared" si="4"/>
        <v>-0.29999999999999716</v>
      </c>
      <c r="U179" s="292">
        <f t="shared" si="5"/>
        <v>-0.06666666666666288</v>
      </c>
      <c r="V179" s="293">
        <f t="shared" si="5"/>
        <v>-0.21428571428573662</v>
      </c>
    </row>
    <row r="180" spans="1:22" ht="12.75">
      <c r="A180" s="11"/>
      <c r="B180" s="21">
        <v>11</v>
      </c>
      <c r="C180" s="19">
        <v>137.5</v>
      </c>
      <c r="D180" s="36">
        <v>119.4</v>
      </c>
      <c r="E180" s="48">
        <v>107.2</v>
      </c>
      <c r="F180" s="19">
        <v>138.23333333333332</v>
      </c>
      <c r="G180" s="36">
        <v>136.44285714285712</v>
      </c>
      <c r="H180" s="19">
        <v>118.36666666666667</v>
      </c>
      <c r="I180" s="48">
        <v>117.65714285714286</v>
      </c>
      <c r="J180" s="36">
        <v>108.69999999999999</v>
      </c>
      <c r="K180" s="48">
        <v>109.6857142857143</v>
      </c>
      <c r="L180" s="47"/>
      <c r="M180" s="13"/>
      <c r="N180" s="289">
        <f t="shared" si="0"/>
        <v>-2.5</v>
      </c>
      <c r="O180" s="292">
        <f t="shared" si="1"/>
        <v>1.033333333333303</v>
      </c>
      <c r="P180" s="293">
        <f t="shared" si="1"/>
        <v>0.714285714285694</v>
      </c>
      <c r="Q180" s="289">
        <f t="shared" si="2"/>
        <v>1.4000000000000057</v>
      </c>
      <c r="R180" s="292">
        <f t="shared" si="3"/>
        <v>0.8333333333333286</v>
      </c>
      <c r="S180" s="293">
        <f t="shared" si="3"/>
        <v>0.5714285714285694</v>
      </c>
      <c r="T180" s="241">
        <f t="shared" si="4"/>
        <v>-2.0999999999999943</v>
      </c>
      <c r="U180" s="292">
        <f t="shared" si="5"/>
        <v>-1.13333333333334</v>
      </c>
      <c r="V180" s="293">
        <f t="shared" si="5"/>
        <v>-0.29999999999998295</v>
      </c>
    </row>
    <row r="181" spans="1:22" ht="12.75">
      <c r="A181" s="9"/>
      <c r="B181" s="20">
        <v>12</v>
      </c>
      <c r="C181" s="24">
        <v>134.6</v>
      </c>
      <c r="D181" s="45">
        <v>118.2</v>
      </c>
      <c r="E181" s="39">
        <v>108.5</v>
      </c>
      <c r="F181" s="24">
        <v>137.36666666666667</v>
      </c>
      <c r="G181" s="45">
        <v>136.24285714285713</v>
      </c>
      <c r="H181" s="24">
        <v>118.53333333333335</v>
      </c>
      <c r="I181" s="39">
        <v>117.97142857142858</v>
      </c>
      <c r="J181" s="45">
        <v>108.33333333333333</v>
      </c>
      <c r="K181" s="39">
        <v>109.31428571428572</v>
      </c>
      <c r="L181" s="67"/>
      <c r="M181" s="10"/>
      <c r="N181" s="386">
        <f t="shared" si="0"/>
        <v>-2.9000000000000057</v>
      </c>
      <c r="O181" s="387">
        <f t="shared" si="1"/>
        <v>-0.8666666666666458</v>
      </c>
      <c r="P181" s="388">
        <f t="shared" si="1"/>
        <v>-0.19999999999998863</v>
      </c>
      <c r="Q181" s="386">
        <f t="shared" si="2"/>
        <v>-1.2000000000000028</v>
      </c>
      <c r="R181" s="387">
        <f t="shared" si="3"/>
        <v>0.1666666666666714</v>
      </c>
      <c r="S181" s="388">
        <f t="shared" si="3"/>
        <v>0.3142857142857167</v>
      </c>
      <c r="T181" s="389">
        <f t="shared" si="4"/>
        <v>1.2999999999999972</v>
      </c>
      <c r="U181" s="387">
        <f t="shared" si="5"/>
        <v>-0.36666666666666003</v>
      </c>
      <c r="V181" s="388">
        <f t="shared" si="5"/>
        <v>-0.37142857142858077</v>
      </c>
    </row>
    <row r="182" spans="1:22" ht="12.75">
      <c r="A182" s="63">
        <f>A170+1</f>
        <v>2005</v>
      </c>
      <c r="B182" s="22">
        <v>1</v>
      </c>
      <c r="C182" s="68">
        <v>136.4</v>
      </c>
      <c r="D182" s="69">
        <v>121.9</v>
      </c>
      <c r="E182" s="70">
        <v>109.5</v>
      </c>
      <c r="F182" s="68">
        <v>136.16666666666666</v>
      </c>
      <c r="G182" s="69">
        <v>136.27142857142857</v>
      </c>
      <c r="H182" s="68">
        <v>119.83333333333333</v>
      </c>
      <c r="I182" s="70">
        <v>118.55714285714285</v>
      </c>
      <c r="J182" s="69">
        <v>108.39999999999999</v>
      </c>
      <c r="K182" s="70">
        <v>109.17142857142858</v>
      </c>
      <c r="L182" s="65"/>
      <c r="M182" s="42"/>
      <c r="N182" s="289">
        <f t="shared" si="0"/>
        <v>1.8000000000000114</v>
      </c>
      <c r="O182" s="292">
        <f t="shared" si="1"/>
        <v>-1.200000000000017</v>
      </c>
      <c r="P182" s="293">
        <f t="shared" si="1"/>
        <v>0.028571428571439128</v>
      </c>
      <c r="Q182" s="289">
        <f t="shared" si="2"/>
        <v>3.700000000000003</v>
      </c>
      <c r="R182" s="292">
        <f t="shared" si="3"/>
        <v>1.299999999999983</v>
      </c>
      <c r="S182" s="293">
        <f t="shared" si="3"/>
        <v>0.5857142857142748</v>
      </c>
      <c r="T182" s="241">
        <f t="shared" si="4"/>
        <v>1</v>
      </c>
      <c r="U182" s="292">
        <f t="shared" si="5"/>
        <v>0.06666666666666288</v>
      </c>
      <c r="V182" s="293">
        <f t="shared" si="5"/>
        <v>-0.1428571428571388</v>
      </c>
    </row>
    <row r="183" spans="1:22" ht="12.75">
      <c r="A183" s="11"/>
      <c r="B183" s="21">
        <v>2</v>
      </c>
      <c r="C183" s="19">
        <v>133.1</v>
      </c>
      <c r="D183" s="36">
        <v>119.9</v>
      </c>
      <c r="E183" s="48">
        <v>109.8</v>
      </c>
      <c r="F183" s="19">
        <v>134.70000000000002</v>
      </c>
      <c r="G183" s="36">
        <v>136.17142857142858</v>
      </c>
      <c r="H183" s="19">
        <v>120</v>
      </c>
      <c r="I183" s="48">
        <v>118.85714285714286</v>
      </c>
      <c r="J183" s="36">
        <v>109.26666666666667</v>
      </c>
      <c r="K183" s="48">
        <v>109.21428571428571</v>
      </c>
      <c r="L183" s="47"/>
      <c r="M183" s="13"/>
      <c r="N183" s="289">
        <f t="shared" si="0"/>
        <v>-3.3000000000000114</v>
      </c>
      <c r="O183" s="292">
        <f t="shared" si="1"/>
        <v>-1.4666666666666401</v>
      </c>
      <c r="P183" s="293">
        <f t="shared" si="1"/>
        <v>-0.09999999999999432</v>
      </c>
      <c r="Q183" s="289">
        <f t="shared" si="2"/>
        <v>-2</v>
      </c>
      <c r="R183" s="292">
        <f t="shared" si="3"/>
        <v>0.1666666666666714</v>
      </c>
      <c r="S183" s="293">
        <f t="shared" si="3"/>
        <v>0.30000000000001137</v>
      </c>
      <c r="T183" s="241">
        <f t="shared" si="4"/>
        <v>0.29999999999999716</v>
      </c>
      <c r="U183" s="292">
        <f t="shared" si="5"/>
        <v>0.8666666666666742</v>
      </c>
      <c r="V183" s="293">
        <f t="shared" si="5"/>
        <v>0.04285714285713027</v>
      </c>
    </row>
    <row r="184" spans="1:22" ht="12.75">
      <c r="A184" s="11"/>
      <c r="B184" s="21">
        <v>3</v>
      </c>
      <c r="C184" s="19">
        <v>133.9</v>
      </c>
      <c r="D184" s="36">
        <v>121.7</v>
      </c>
      <c r="E184" s="48">
        <v>112.6</v>
      </c>
      <c r="F184" s="19">
        <v>134.46666666666667</v>
      </c>
      <c r="G184" s="36">
        <v>136.1</v>
      </c>
      <c r="H184" s="19">
        <v>121.16666666666667</v>
      </c>
      <c r="I184" s="48">
        <v>119.54285714285716</v>
      </c>
      <c r="J184" s="36">
        <v>110.63333333333333</v>
      </c>
      <c r="K184" s="48">
        <v>109.49999999999999</v>
      </c>
      <c r="L184" s="47"/>
      <c r="M184" s="13"/>
      <c r="N184" s="289">
        <f t="shared" si="0"/>
        <v>0.8000000000000114</v>
      </c>
      <c r="O184" s="292">
        <f t="shared" si="1"/>
        <v>-0.2333333333333485</v>
      </c>
      <c r="P184" s="293">
        <f t="shared" si="1"/>
        <v>-0.07142857142858361</v>
      </c>
      <c r="Q184" s="289">
        <f t="shared" si="2"/>
        <v>1.7999999999999972</v>
      </c>
      <c r="R184" s="292">
        <f t="shared" si="3"/>
        <v>1.1666666666666714</v>
      </c>
      <c r="S184" s="293">
        <f t="shared" si="3"/>
        <v>0.6857142857142975</v>
      </c>
      <c r="T184" s="241">
        <f t="shared" si="4"/>
        <v>2.799999999999997</v>
      </c>
      <c r="U184" s="292">
        <f t="shared" si="5"/>
        <v>1.36666666666666</v>
      </c>
      <c r="V184" s="293">
        <f t="shared" si="5"/>
        <v>0.2857142857142776</v>
      </c>
    </row>
    <row r="185" spans="1:22" ht="12.75">
      <c r="A185" s="11"/>
      <c r="B185" s="21">
        <v>4</v>
      </c>
      <c r="C185" s="19">
        <v>135.8</v>
      </c>
      <c r="D185" s="36">
        <v>123.1</v>
      </c>
      <c r="E185" s="48">
        <v>111.3</v>
      </c>
      <c r="F185" s="19">
        <v>134.26666666666668</v>
      </c>
      <c r="G185" s="36">
        <v>135.9</v>
      </c>
      <c r="H185" s="19">
        <v>121.56666666666668</v>
      </c>
      <c r="I185" s="48">
        <v>120.31428571428572</v>
      </c>
      <c r="J185" s="36">
        <v>111.23333333333333</v>
      </c>
      <c r="K185" s="48">
        <v>109.74285714285713</v>
      </c>
      <c r="L185" s="47"/>
      <c r="M185" s="13"/>
      <c r="N185" s="289">
        <f t="shared" si="0"/>
        <v>1.9000000000000057</v>
      </c>
      <c r="O185" s="292">
        <f t="shared" si="1"/>
        <v>-0.19999999999998863</v>
      </c>
      <c r="P185" s="293">
        <f t="shared" si="1"/>
        <v>-0.19999999999998863</v>
      </c>
      <c r="Q185" s="289">
        <f t="shared" si="2"/>
        <v>1.3999999999999915</v>
      </c>
      <c r="R185" s="292">
        <f t="shared" si="3"/>
        <v>0.4000000000000057</v>
      </c>
      <c r="S185" s="293">
        <f t="shared" si="3"/>
        <v>0.771428571428558</v>
      </c>
      <c r="T185" s="241">
        <f t="shared" si="4"/>
        <v>-1.2999999999999972</v>
      </c>
      <c r="U185" s="292">
        <f t="shared" si="5"/>
        <v>0.6000000000000085</v>
      </c>
      <c r="V185" s="293">
        <f t="shared" si="5"/>
        <v>0.24285714285714732</v>
      </c>
    </row>
    <row r="186" spans="1:22" ht="12.75">
      <c r="A186" s="11"/>
      <c r="B186" s="21">
        <v>5</v>
      </c>
      <c r="C186" s="19">
        <v>132</v>
      </c>
      <c r="D186" s="36">
        <v>121.1</v>
      </c>
      <c r="E186" s="48">
        <v>110.9</v>
      </c>
      <c r="F186" s="19">
        <v>133.9</v>
      </c>
      <c r="G186" s="36">
        <v>134.75714285714284</v>
      </c>
      <c r="H186" s="19">
        <v>121.96666666666665</v>
      </c>
      <c r="I186" s="48">
        <v>120.75714285714287</v>
      </c>
      <c r="J186" s="36">
        <v>111.59999999999998</v>
      </c>
      <c r="K186" s="48">
        <v>109.97142857142856</v>
      </c>
      <c r="L186" s="47"/>
      <c r="M186" s="13"/>
      <c r="N186" s="289">
        <f t="shared" si="0"/>
        <v>-3.8000000000000114</v>
      </c>
      <c r="O186" s="292">
        <f t="shared" si="1"/>
        <v>-0.36666666666667425</v>
      </c>
      <c r="P186" s="293">
        <f t="shared" si="1"/>
        <v>-1.1428571428571672</v>
      </c>
      <c r="Q186" s="289">
        <f t="shared" si="2"/>
        <v>-2</v>
      </c>
      <c r="R186" s="292">
        <f t="shared" si="3"/>
        <v>0.39999999999997726</v>
      </c>
      <c r="S186" s="293">
        <f t="shared" si="3"/>
        <v>0.44285714285715017</v>
      </c>
      <c r="T186" s="241">
        <f t="shared" si="4"/>
        <v>-0.3999999999999915</v>
      </c>
      <c r="U186" s="292">
        <f t="shared" si="5"/>
        <v>0.3666666666666458</v>
      </c>
      <c r="V186" s="293">
        <f t="shared" si="5"/>
        <v>0.22857142857142776</v>
      </c>
    </row>
    <row r="187" spans="1:22" ht="12.75">
      <c r="A187" s="11"/>
      <c r="B187" s="21">
        <v>6</v>
      </c>
      <c r="C187" s="19">
        <v>132.9</v>
      </c>
      <c r="D187" s="36">
        <v>122.9</v>
      </c>
      <c r="E187" s="48">
        <v>109.7</v>
      </c>
      <c r="F187" s="19">
        <v>133.5666666666667</v>
      </c>
      <c r="G187" s="36">
        <v>134.1</v>
      </c>
      <c r="H187" s="19">
        <v>122.36666666666667</v>
      </c>
      <c r="I187" s="48">
        <v>121.25714285714285</v>
      </c>
      <c r="J187" s="36">
        <v>110.63333333333333</v>
      </c>
      <c r="K187" s="48">
        <v>110.32857142857142</v>
      </c>
      <c r="L187" s="47"/>
      <c r="M187" s="13"/>
      <c r="N187" s="289">
        <f t="shared" si="0"/>
        <v>0.9000000000000057</v>
      </c>
      <c r="O187" s="292">
        <f t="shared" si="1"/>
        <v>-0.3333333333333144</v>
      </c>
      <c r="P187" s="293">
        <f t="shared" si="1"/>
        <v>-0.6571428571428442</v>
      </c>
      <c r="Q187" s="289">
        <f t="shared" si="2"/>
        <v>1.8000000000000114</v>
      </c>
      <c r="R187" s="292">
        <f t="shared" si="3"/>
        <v>0.4000000000000199</v>
      </c>
      <c r="S187" s="293">
        <f t="shared" si="3"/>
        <v>0.4999999999999858</v>
      </c>
      <c r="T187" s="241">
        <f t="shared" si="4"/>
        <v>-1.2000000000000028</v>
      </c>
      <c r="U187" s="292">
        <f t="shared" si="5"/>
        <v>-0.9666666666666544</v>
      </c>
      <c r="V187" s="293">
        <f t="shared" si="5"/>
        <v>0.3571428571428612</v>
      </c>
    </row>
    <row r="188" spans="1:22" ht="12.75">
      <c r="A188" s="11"/>
      <c r="B188" s="21">
        <v>7</v>
      </c>
      <c r="C188" s="19">
        <v>135.2</v>
      </c>
      <c r="D188" s="36">
        <v>123.2</v>
      </c>
      <c r="E188" s="48">
        <v>110.8</v>
      </c>
      <c r="F188" s="19">
        <v>133.36666666666665</v>
      </c>
      <c r="G188" s="36">
        <v>134.18571428571428</v>
      </c>
      <c r="H188" s="19">
        <v>122.39999999999999</v>
      </c>
      <c r="I188" s="48">
        <v>121.97142857142858</v>
      </c>
      <c r="J188" s="36">
        <v>110.46666666666668</v>
      </c>
      <c r="K188" s="48">
        <v>110.65714285714286</v>
      </c>
      <c r="L188" s="47"/>
      <c r="M188" s="13"/>
      <c r="N188" s="289">
        <f t="shared" si="0"/>
        <v>2.299999999999983</v>
      </c>
      <c r="O188" s="292">
        <f t="shared" si="1"/>
        <v>-0.20000000000004547</v>
      </c>
      <c r="P188" s="293">
        <f t="shared" si="1"/>
        <v>0.08571428571428896</v>
      </c>
      <c r="Q188" s="289">
        <f t="shared" si="2"/>
        <v>0.29999999999999716</v>
      </c>
      <c r="R188" s="292">
        <f t="shared" si="3"/>
        <v>0.03333333333331723</v>
      </c>
      <c r="S188" s="293">
        <f t="shared" si="3"/>
        <v>0.7142857142857224</v>
      </c>
      <c r="T188" s="241">
        <f t="shared" si="4"/>
        <v>1.0999999999999943</v>
      </c>
      <c r="U188" s="292">
        <f t="shared" si="5"/>
        <v>-0.16666666666664298</v>
      </c>
      <c r="V188" s="293">
        <f t="shared" si="5"/>
        <v>0.3285714285714363</v>
      </c>
    </row>
    <row r="189" spans="1:22" ht="12.75">
      <c r="A189" s="11"/>
      <c r="B189" s="21">
        <v>8</v>
      </c>
      <c r="C189" s="19">
        <v>135.1</v>
      </c>
      <c r="D189" s="36">
        <v>124</v>
      </c>
      <c r="E189" s="48">
        <v>111</v>
      </c>
      <c r="F189" s="19">
        <v>134.4</v>
      </c>
      <c r="G189" s="36">
        <v>133.99999999999997</v>
      </c>
      <c r="H189" s="19">
        <v>123.36666666666667</v>
      </c>
      <c r="I189" s="48">
        <v>122.27142857142859</v>
      </c>
      <c r="J189" s="36">
        <v>110.5</v>
      </c>
      <c r="K189" s="48">
        <v>110.87142857142858</v>
      </c>
      <c r="L189" s="47"/>
      <c r="M189" s="13"/>
      <c r="N189" s="289">
        <f t="shared" si="0"/>
        <v>-0.09999999999999432</v>
      </c>
      <c r="O189" s="292">
        <f t="shared" si="1"/>
        <v>1.0333333333333599</v>
      </c>
      <c r="P189" s="293">
        <f t="shared" si="1"/>
        <v>-0.1857142857143117</v>
      </c>
      <c r="Q189" s="289">
        <f t="shared" si="2"/>
        <v>0.7999999999999972</v>
      </c>
      <c r="R189" s="292">
        <f t="shared" si="3"/>
        <v>0.9666666666666828</v>
      </c>
      <c r="S189" s="293">
        <f t="shared" si="3"/>
        <v>0.30000000000001137</v>
      </c>
      <c r="T189" s="241">
        <f t="shared" si="4"/>
        <v>0.20000000000000284</v>
      </c>
      <c r="U189" s="292">
        <f t="shared" si="5"/>
        <v>0.03333333333331723</v>
      </c>
      <c r="V189" s="293">
        <f t="shared" si="5"/>
        <v>0.2142857142857224</v>
      </c>
    </row>
    <row r="190" spans="1:22" ht="12.75">
      <c r="A190" s="11"/>
      <c r="B190" s="21">
        <v>9</v>
      </c>
      <c r="C190" s="19">
        <v>139.5</v>
      </c>
      <c r="D190" s="36">
        <v>123.7</v>
      </c>
      <c r="E190" s="48">
        <v>111.4</v>
      </c>
      <c r="F190" s="19">
        <v>136.6</v>
      </c>
      <c r="G190" s="36">
        <v>134.9142857142857</v>
      </c>
      <c r="H190" s="19">
        <v>123.63333333333333</v>
      </c>
      <c r="I190" s="48">
        <v>122.81428571428572</v>
      </c>
      <c r="J190" s="36">
        <v>111.06666666666668</v>
      </c>
      <c r="K190" s="48">
        <v>111.1</v>
      </c>
      <c r="L190" s="47"/>
      <c r="M190" s="13"/>
      <c r="N190" s="289">
        <f t="shared" si="0"/>
        <v>4.400000000000006</v>
      </c>
      <c r="O190" s="292">
        <f t="shared" si="1"/>
        <v>2.1999999999999886</v>
      </c>
      <c r="P190" s="293">
        <f t="shared" si="1"/>
        <v>0.9142857142857395</v>
      </c>
      <c r="Q190" s="289">
        <f t="shared" si="2"/>
        <v>-0.29999999999999716</v>
      </c>
      <c r="R190" s="292">
        <f t="shared" si="3"/>
        <v>0.2666666666666515</v>
      </c>
      <c r="S190" s="293">
        <f t="shared" si="3"/>
        <v>0.5428571428571303</v>
      </c>
      <c r="T190" s="241">
        <f t="shared" si="4"/>
        <v>0.4000000000000057</v>
      </c>
      <c r="U190" s="292">
        <f t="shared" si="5"/>
        <v>0.5666666666666771</v>
      </c>
      <c r="V190" s="293">
        <f t="shared" si="5"/>
        <v>0.22857142857141355</v>
      </c>
    </row>
    <row r="191" spans="1:22" ht="12.75">
      <c r="A191" s="11"/>
      <c r="B191" s="21">
        <v>10</v>
      </c>
      <c r="C191" s="19">
        <v>138.5</v>
      </c>
      <c r="D191" s="36">
        <v>125</v>
      </c>
      <c r="E191" s="48">
        <v>111.9</v>
      </c>
      <c r="F191" s="19">
        <v>137.70000000000002</v>
      </c>
      <c r="G191" s="36">
        <v>135.57142857142858</v>
      </c>
      <c r="H191" s="19">
        <v>124.23333333333333</v>
      </c>
      <c r="I191" s="48">
        <v>123.28571428571429</v>
      </c>
      <c r="J191" s="36">
        <v>111.43333333333334</v>
      </c>
      <c r="K191" s="48">
        <v>111</v>
      </c>
      <c r="L191" s="47"/>
      <c r="M191" s="13"/>
      <c r="N191" s="289">
        <f aca="true" t="shared" si="6" ref="N191:N254">IF(C191="","",C191-C190)</f>
        <v>-1</v>
      </c>
      <c r="O191" s="292">
        <f aca="true" t="shared" si="7" ref="O191:P254">IF(F191="","",F191-F190)</f>
        <v>1.1000000000000227</v>
      </c>
      <c r="P191" s="293">
        <f t="shared" si="7"/>
        <v>0.6571428571428726</v>
      </c>
      <c r="Q191" s="289">
        <f aca="true" t="shared" si="8" ref="Q191:Q254">IF(D191="","",D191-D190)</f>
        <v>1.2999999999999972</v>
      </c>
      <c r="R191" s="292">
        <f aca="true" t="shared" si="9" ref="R191:S254">IF(H191="","",H191-H190)</f>
        <v>0.6000000000000085</v>
      </c>
      <c r="S191" s="293">
        <f t="shared" si="9"/>
        <v>0.4714285714285751</v>
      </c>
      <c r="T191" s="241">
        <f aca="true" t="shared" si="10" ref="T191:T254">IF(E191="","",E191-E190)</f>
        <v>0.5</v>
      </c>
      <c r="U191" s="292">
        <f t="shared" si="5"/>
        <v>0.36666666666666003</v>
      </c>
      <c r="V191" s="293">
        <f t="shared" si="5"/>
        <v>-0.09999999999999432</v>
      </c>
    </row>
    <row r="192" spans="1:22" ht="12.75">
      <c r="A192" s="11"/>
      <c r="B192" s="21">
        <v>11</v>
      </c>
      <c r="C192" s="19">
        <v>143.1</v>
      </c>
      <c r="D192" s="36">
        <v>126</v>
      </c>
      <c r="E192" s="48">
        <v>113.3</v>
      </c>
      <c r="F192" s="19">
        <v>140.36666666666667</v>
      </c>
      <c r="G192" s="36">
        <v>136.6142857142857</v>
      </c>
      <c r="H192" s="19">
        <v>124.89999999999999</v>
      </c>
      <c r="I192" s="48">
        <v>123.7</v>
      </c>
      <c r="J192" s="36">
        <v>112.2</v>
      </c>
      <c r="K192" s="48">
        <v>111.28571428571429</v>
      </c>
      <c r="L192" s="47"/>
      <c r="M192" s="13"/>
      <c r="N192" s="289">
        <f t="shared" si="6"/>
        <v>4.599999999999994</v>
      </c>
      <c r="O192" s="292">
        <f t="shared" si="7"/>
        <v>2.666666666666657</v>
      </c>
      <c r="P192" s="293">
        <f t="shared" si="7"/>
        <v>1.042857142857116</v>
      </c>
      <c r="Q192" s="289">
        <f t="shared" si="8"/>
        <v>1</v>
      </c>
      <c r="R192" s="292">
        <f t="shared" si="9"/>
        <v>0.6666666666666572</v>
      </c>
      <c r="S192" s="293">
        <f t="shared" si="9"/>
        <v>0.41428571428571104</v>
      </c>
      <c r="T192" s="241">
        <f t="shared" si="10"/>
        <v>1.3999999999999915</v>
      </c>
      <c r="U192" s="292">
        <f t="shared" si="5"/>
        <v>0.7666666666666657</v>
      </c>
      <c r="V192" s="293">
        <f t="shared" si="5"/>
        <v>0.2857142857142918</v>
      </c>
    </row>
    <row r="193" spans="1:22" ht="12.75">
      <c r="A193" s="9"/>
      <c r="B193" s="20">
        <v>12</v>
      </c>
      <c r="C193" s="24">
        <v>142.3</v>
      </c>
      <c r="D193" s="45">
        <v>125.7</v>
      </c>
      <c r="E193" s="39">
        <v>112.9</v>
      </c>
      <c r="F193" s="24">
        <v>141.3</v>
      </c>
      <c r="G193" s="45">
        <v>138.08571428571432</v>
      </c>
      <c r="H193" s="24">
        <v>125.56666666666666</v>
      </c>
      <c r="I193" s="39">
        <v>124.35714285714286</v>
      </c>
      <c r="J193" s="45">
        <v>112.7</v>
      </c>
      <c r="K193" s="39">
        <v>111.57142857142856</v>
      </c>
      <c r="L193" s="67"/>
      <c r="M193" s="10"/>
      <c r="N193" s="386">
        <f t="shared" si="6"/>
        <v>-0.799999999999983</v>
      </c>
      <c r="O193" s="387">
        <f t="shared" si="7"/>
        <v>0.9333333333333371</v>
      </c>
      <c r="P193" s="388">
        <f t="shared" si="7"/>
        <v>1.4714285714286177</v>
      </c>
      <c r="Q193" s="386">
        <f t="shared" si="8"/>
        <v>-0.29999999999999716</v>
      </c>
      <c r="R193" s="387">
        <f t="shared" si="9"/>
        <v>0.6666666666666714</v>
      </c>
      <c r="S193" s="388">
        <f t="shared" si="9"/>
        <v>0.6571428571428584</v>
      </c>
      <c r="T193" s="389">
        <f t="shared" si="10"/>
        <v>-0.3999999999999915</v>
      </c>
      <c r="U193" s="387">
        <f t="shared" si="5"/>
        <v>0.5</v>
      </c>
      <c r="V193" s="388">
        <f t="shared" si="5"/>
        <v>0.2857142857142634</v>
      </c>
    </row>
    <row r="194" spans="1:22" ht="12.75">
      <c r="A194" s="63">
        <f>A182+1</f>
        <v>2006</v>
      </c>
      <c r="B194" s="22">
        <v>1</v>
      </c>
      <c r="C194" s="68">
        <v>149.8</v>
      </c>
      <c r="D194" s="69">
        <v>126.5</v>
      </c>
      <c r="E194" s="70">
        <v>111.3</v>
      </c>
      <c r="F194" s="68">
        <v>145.06666666666666</v>
      </c>
      <c r="G194" s="69">
        <v>140.5</v>
      </c>
      <c r="H194" s="68">
        <v>126.06666666666666</v>
      </c>
      <c r="I194" s="70">
        <v>124.87142857142858</v>
      </c>
      <c r="J194" s="69">
        <v>112.5</v>
      </c>
      <c r="K194" s="70">
        <v>111.79999999999998</v>
      </c>
      <c r="L194" s="70"/>
      <c r="M194" s="69"/>
      <c r="N194" s="289">
        <f t="shared" si="6"/>
        <v>7.5</v>
      </c>
      <c r="O194" s="292">
        <f t="shared" si="7"/>
        <v>3.7666666666666515</v>
      </c>
      <c r="P194" s="293">
        <f t="shared" si="7"/>
        <v>2.4142857142856826</v>
      </c>
      <c r="Q194" s="289">
        <f t="shared" si="8"/>
        <v>0.7999999999999972</v>
      </c>
      <c r="R194" s="292">
        <f t="shared" si="9"/>
        <v>0.5</v>
      </c>
      <c r="S194" s="293">
        <f t="shared" si="9"/>
        <v>0.5142857142857196</v>
      </c>
      <c r="T194" s="241">
        <f t="shared" si="10"/>
        <v>-1.6000000000000085</v>
      </c>
      <c r="U194" s="292">
        <f t="shared" si="5"/>
        <v>-0.20000000000000284</v>
      </c>
      <c r="V194" s="293">
        <f t="shared" si="5"/>
        <v>0.22857142857142776</v>
      </c>
    </row>
    <row r="195" spans="1:22" ht="12.75">
      <c r="A195" s="11"/>
      <c r="B195" s="21">
        <v>2</v>
      </c>
      <c r="C195" s="19">
        <v>147.4</v>
      </c>
      <c r="D195" s="36">
        <v>125.8</v>
      </c>
      <c r="E195" s="48">
        <v>109.9</v>
      </c>
      <c r="F195" s="19">
        <v>146.5</v>
      </c>
      <c r="G195" s="36">
        <v>142.24285714285713</v>
      </c>
      <c r="H195" s="19">
        <v>126</v>
      </c>
      <c r="I195" s="48">
        <v>125.24285714285713</v>
      </c>
      <c r="J195" s="36">
        <v>111.36666666666667</v>
      </c>
      <c r="K195" s="48">
        <v>111.67142857142856</v>
      </c>
      <c r="L195" s="48"/>
      <c r="M195" s="36"/>
      <c r="N195" s="289">
        <f t="shared" si="6"/>
        <v>-2.4000000000000057</v>
      </c>
      <c r="O195" s="292">
        <f t="shared" si="7"/>
        <v>1.4333333333333371</v>
      </c>
      <c r="P195" s="293">
        <f t="shared" si="7"/>
        <v>1.7428571428571331</v>
      </c>
      <c r="Q195" s="289">
        <f t="shared" si="8"/>
        <v>-0.7000000000000028</v>
      </c>
      <c r="R195" s="292">
        <f t="shared" si="9"/>
        <v>-0.06666666666666288</v>
      </c>
      <c r="S195" s="293">
        <f t="shared" si="9"/>
        <v>0.37142857142855235</v>
      </c>
      <c r="T195" s="241">
        <f t="shared" si="10"/>
        <v>-1.3999999999999915</v>
      </c>
      <c r="U195" s="292">
        <f t="shared" si="5"/>
        <v>-1.1333333333333258</v>
      </c>
      <c r="V195" s="293">
        <f t="shared" si="5"/>
        <v>-0.12857142857141923</v>
      </c>
    </row>
    <row r="196" spans="1:22" ht="12.75">
      <c r="A196" s="11"/>
      <c r="B196" s="21">
        <v>3</v>
      </c>
      <c r="C196" s="19">
        <v>147.4</v>
      </c>
      <c r="D196" s="36">
        <v>126.4</v>
      </c>
      <c r="E196" s="48">
        <v>110.3</v>
      </c>
      <c r="F196" s="19">
        <v>148.20000000000002</v>
      </c>
      <c r="G196" s="36">
        <v>144</v>
      </c>
      <c r="H196" s="19">
        <v>126.23333333333335</v>
      </c>
      <c r="I196" s="48">
        <v>125.58571428571427</v>
      </c>
      <c r="J196" s="36">
        <v>110.5</v>
      </c>
      <c r="K196" s="48">
        <v>111.57142857142856</v>
      </c>
      <c r="L196" s="48"/>
      <c r="M196" s="36"/>
      <c r="N196" s="289">
        <f t="shared" si="6"/>
        <v>0</v>
      </c>
      <c r="O196" s="292">
        <f t="shared" si="7"/>
        <v>1.700000000000017</v>
      </c>
      <c r="P196" s="293">
        <f t="shared" si="7"/>
        <v>1.7571428571428669</v>
      </c>
      <c r="Q196" s="289">
        <f t="shared" si="8"/>
        <v>0.6000000000000085</v>
      </c>
      <c r="R196" s="292">
        <f t="shared" si="9"/>
        <v>0.2333333333333485</v>
      </c>
      <c r="S196" s="293">
        <f t="shared" si="9"/>
        <v>0.34285714285714164</v>
      </c>
      <c r="T196" s="241">
        <f t="shared" si="10"/>
        <v>0.3999999999999915</v>
      </c>
      <c r="U196" s="292">
        <f t="shared" si="5"/>
        <v>-0.8666666666666742</v>
      </c>
      <c r="V196" s="293">
        <f t="shared" si="5"/>
        <v>-0.10000000000000853</v>
      </c>
    </row>
    <row r="197" spans="1:22" ht="12.75">
      <c r="A197" s="11"/>
      <c r="B197" s="21">
        <v>4</v>
      </c>
      <c r="C197" s="19">
        <v>146.9</v>
      </c>
      <c r="D197" s="36">
        <v>129.1</v>
      </c>
      <c r="E197" s="48">
        <v>112.9</v>
      </c>
      <c r="F197" s="19">
        <v>147.23333333333335</v>
      </c>
      <c r="G197" s="36">
        <v>145.05714285714285</v>
      </c>
      <c r="H197" s="19">
        <v>127.09999999999998</v>
      </c>
      <c r="I197" s="48">
        <v>126.35714285714286</v>
      </c>
      <c r="J197" s="36">
        <v>111.03333333333335</v>
      </c>
      <c r="K197" s="48">
        <v>111.78571428571429</v>
      </c>
      <c r="L197" s="48"/>
      <c r="M197" s="36"/>
      <c r="N197" s="289">
        <f t="shared" si="6"/>
        <v>-0.5</v>
      </c>
      <c r="O197" s="292">
        <f t="shared" si="7"/>
        <v>-0.9666666666666686</v>
      </c>
      <c r="P197" s="293">
        <f t="shared" si="7"/>
        <v>1.0571428571428498</v>
      </c>
      <c r="Q197" s="289">
        <f t="shared" si="8"/>
        <v>2.6999999999999886</v>
      </c>
      <c r="R197" s="292">
        <f t="shared" si="9"/>
        <v>0.8666666666666316</v>
      </c>
      <c r="S197" s="293">
        <f t="shared" si="9"/>
        <v>0.7714285714285865</v>
      </c>
      <c r="T197" s="241">
        <f t="shared" si="10"/>
        <v>2.6000000000000085</v>
      </c>
      <c r="U197" s="292">
        <f t="shared" si="5"/>
        <v>0.5333333333333456</v>
      </c>
      <c r="V197" s="293">
        <f t="shared" si="5"/>
        <v>0.21428571428573662</v>
      </c>
    </row>
    <row r="198" spans="1:22" ht="12.75">
      <c r="A198" s="11"/>
      <c r="B198" s="21">
        <v>5</v>
      </c>
      <c r="C198" s="19">
        <v>149.5</v>
      </c>
      <c r="D198" s="36">
        <v>128.1</v>
      </c>
      <c r="E198" s="48">
        <v>115</v>
      </c>
      <c r="F198" s="19">
        <v>147.93333333333334</v>
      </c>
      <c r="G198" s="36">
        <v>146.62857142857143</v>
      </c>
      <c r="H198" s="19">
        <v>127.86666666666667</v>
      </c>
      <c r="I198" s="48">
        <v>126.8</v>
      </c>
      <c r="J198" s="36">
        <v>112.73333333333333</v>
      </c>
      <c r="K198" s="48">
        <v>112.22857142857141</v>
      </c>
      <c r="L198" s="48"/>
      <c r="M198" s="36"/>
      <c r="N198" s="289">
        <f t="shared" si="6"/>
        <v>2.5999999999999943</v>
      </c>
      <c r="O198" s="292">
        <f t="shared" si="7"/>
        <v>0.6999999999999886</v>
      </c>
      <c r="P198" s="293">
        <f t="shared" si="7"/>
        <v>1.5714285714285836</v>
      </c>
      <c r="Q198" s="289">
        <f t="shared" si="8"/>
        <v>-1</v>
      </c>
      <c r="R198" s="292">
        <f t="shared" si="9"/>
        <v>0.7666666666666941</v>
      </c>
      <c r="S198" s="293">
        <f t="shared" si="9"/>
        <v>0.44285714285713595</v>
      </c>
      <c r="T198" s="241">
        <f t="shared" si="10"/>
        <v>2.0999999999999943</v>
      </c>
      <c r="U198" s="292">
        <f t="shared" si="5"/>
        <v>1.6999999999999886</v>
      </c>
      <c r="V198" s="293">
        <f t="shared" si="5"/>
        <v>0.44285714285712174</v>
      </c>
    </row>
    <row r="199" spans="1:22" ht="12.75">
      <c r="A199" s="11"/>
      <c r="B199" s="21">
        <v>6</v>
      </c>
      <c r="C199" s="19">
        <v>142.9</v>
      </c>
      <c r="D199" s="36">
        <v>128.2</v>
      </c>
      <c r="E199" s="48">
        <v>117.3</v>
      </c>
      <c r="F199" s="19">
        <v>146.4333333333333</v>
      </c>
      <c r="G199" s="36">
        <v>146.6</v>
      </c>
      <c r="H199" s="19">
        <v>128.46666666666667</v>
      </c>
      <c r="I199" s="48">
        <v>127.11428571428571</v>
      </c>
      <c r="J199" s="36">
        <v>115.06666666666666</v>
      </c>
      <c r="K199" s="48">
        <v>112.8</v>
      </c>
      <c r="L199" s="48"/>
      <c r="M199" s="36"/>
      <c r="N199" s="289">
        <f t="shared" si="6"/>
        <v>-6.599999999999994</v>
      </c>
      <c r="O199" s="292">
        <f t="shared" si="7"/>
        <v>-1.5000000000000284</v>
      </c>
      <c r="P199" s="293">
        <f t="shared" si="7"/>
        <v>-0.028571428571439128</v>
      </c>
      <c r="Q199" s="289">
        <f t="shared" si="8"/>
        <v>0.09999999999999432</v>
      </c>
      <c r="R199" s="292">
        <f t="shared" si="9"/>
        <v>0.5999999999999943</v>
      </c>
      <c r="S199" s="293">
        <f t="shared" si="9"/>
        <v>0.3142857142857167</v>
      </c>
      <c r="T199" s="241">
        <f t="shared" si="10"/>
        <v>2.299999999999997</v>
      </c>
      <c r="U199" s="292">
        <f t="shared" si="5"/>
        <v>2.3333333333333286</v>
      </c>
      <c r="V199" s="293">
        <f t="shared" si="5"/>
        <v>0.5714285714285836</v>
      </c>
    </row>
    <row r="200" spans="1:22" ht="12.75">
      <c r="A200" s="11"/>
      <c r="B200" s="21">
        <v>7</v>
      </c>
      <c r="C200" s="19">
        <v>144.6</v>
      </c>
      <c r="D200" s="36">
        <v>128.8</v>
      </c>
      <c r="E200" s="48">
        <v>118.7</v>
      </c>
      <c r="F200" s="19">
        <v>145.66666666666666</v>
      </c>
      <c r="G200" s="36">
        <v>146.92857142857142</v>
      </c>
      <c r="H200" s="19">
        <v>128.36666666666665</v>
      </c>
      <c r="I200" s="48">
        <v>127.55714285714286</v>
      </c>
      <c r="J200" s="36">
        <v>117</v>
      </c>
      <c r="K200" s="48">
        <v>113.62857142857142</v>
      </c>
      <c r="L200" s="48"/>
      <c r="M200" s="36"/>
      <c r="N200" s="289">
        <f t="shared" si="6"/>
        <v>1.6999999999999886</v>
      </c>
      <c r="O200" s="292">
        <f t="shared" si="7"/>
        <v>-0.7666666666666515</v>
      </c>
      <c r="P200" s="293">
        <f t="shared" si="7"/>
        <v>0.3285714285714221</v>
      </c>
      <c r="Q200" s="289">
        <f t="shared" si="8"/>
        <v>0.6000000000000227</v>
      </c>
      <c r="R200" s="292">
        <f t="shared" si="9"/>
        <v>-0.10000000000002274</v>
      </c>
      <c r="S200" s="293">
        <f t="shared" si="9"/>
        <v>0.44285714285715017</v>
      </c>
      <c r="T200" s="241">
        <f t="shared" si="10"/>
        <v>1.4000000000000057</v>
      </c>
      <c r="U200" s="292">
        <f t="shared" si="5"/>
        <v>1.9333333333333371</v>
      </c>
      <c r="V200" s="293">
        <f t="shared" si="5"/>
        <v>0.8285714285714221</v>
      </c>
    </row>
    <row r="201" spans="1:22" ht="12.75">
      <c r="A201" s="11"/>
      <c r="B201" s="21">
        <v>8</v>
      </c>
      <c r="C201" s="19">
        <v>145.3</v>
      </c>
      <c r="D201" s="36">
        <v>130.6</v>
      </c>
      <c r="E201" s="48">
        <v>116.1</v>
      </c>
      <c r="F201" s="19">
        <v>144.26666666666668</v>
      </c>
      <c r="G201" s="36">
        <v>146.28571428571428</v>
      </c>
      <c r="H201" s="19">
        <v>129.20000000000002</v>
      </c>
      <c r="I201" s="48">
        <v>128.14285714285714</v>
      </c>
      <c r="J201" s="36">
        <v>117.36666666666667</v>
      </c>
      <c r="K201" s="48">
        <v>114.31428571428572</v>
      </c>
      <c r="L201" s="48"/>
      <c r="M201" s="36"/>
      <c r="N201" s="289">
        <f t="shared" si="6"/>
        <v>0.700000000000017</v>
      </c>
      <c r="O201" s="292">
        <f t="shared" si="7"/>
        <v>-1.3999999999999773</v>
      </c>
      <c r="P201" s="293">
        <f t="shared" si="7"/>
        <v>-0.6428571428571388</v>
      </c>
      <c r="Q201" s="289">
        <f t="shared" si="8"/>
        <v>1.799999999999983</v>
      </c>
      <c r="R201" s="292">
        <f t="shared" si="9"/>
        <v>0.8333333333333712</v>
      </c>
      <c r="S201" s="293">
        <f t="shared" si="9"/>
        <v>0.5857142857142748</v>
      </c>
      <c r="T201" s="241">
        <f t="shared" si="10"/>
        <v>-2.6000000000000085</v>
      </c>
      <c r="U201" s="292">
        <f t="shared" si="5"/>
        <v>0.36666666666667425</v>
      </c>
      <c r="V201" s="293">
        <f t="shared" si="5"/>
        <v>0.6857142857142975</v>
      </c>
    </row>
    <row r="202" spans="1:22" ht="12.75">
      <c r="A202" s="11"/>
      <c r="B202" s="21">
        <v>9</v>
      </c>
      <c r="C202" s="19">
        <v>143</v>
      </c>
      <c r="D202" s="36">
        <v>131.3</v>
      </c>
      <c r="E202" s="48">
        <v>120.6</v>
      </c>
      <c r="F202" s="19">
        <v>144.29999999999998</v>
      </c>
      <c r="G202" s="36">
        <v>145.65714285714287</v>
      </c>
      <c r="H202" s="19">
        <v>130.23333333333332</v>
      </c>
      <c r="I202" s="48">
        <v>128.92857142857142</v>
      </c>
      <c r="J202" s="36">
        <v>118.46666666666665</v>
      </c>
      <c r="K202" s="48">
        <v>115.84285714285716</v>
      </c>
      <c r="L202" s="48"/>
      <c r="M202" s="36"/>
      <c r="N202" s="289">
        <f t="shared" si="6"/>
        <v>-2.3000000000000114</v>
      </c>
      <c r="O202" s="292">
        <f t="shared" si="7"/>
        <v>0.03333333333330302</v>
      </c>
      <c r="P202" s="293">
        <f t="shared" si="7"/>
        <v>-0.628571428571405</v>
      </c>
      <c r="Q202" s="289">
        <f t="shared" si="8"/>
        <v>0.700000000000017</v>
      </c>
      <c r="R202" s="292">
        <f t="shared" si="9"/>
        <v>1.033333333333303</v>
      </c>
      <c r="S202" s="293">
        <f t="shared" si="9"/>
        <v>0.7857142857142776</v>
      </c>
      <c r="T202" s="241">
        <f t="shared" si="10"/>
        <v>4.5</v>
      </c>
      <c r="U202" s="292">
        <f t="shared" si="5"/>
        <v>1.09999999999998</v>
      </c>
      <c r="V202" s="293">
        <f t="shared" si="5"/>
        <v>1.5285714285714391</v>
      </c>
    </row>
    <row r="203" spans="1:22" ht="12.75">
      <c r="A203" s="11"/>
      <c r="B203" s="21">
        <v>10</v>
      </c>
      <c r="C203" s="19">
        <v>146.4</v>
      </c>
      <c r="D203" s="36">
        <v>130.8</v>
      </c>
      <c r="E203" s="48">
        <v>117.8</v>
      </c>
      <c r="F203" s="19">
        <v>144.9</v>
      </c>
      <c r="G203" s="36">
        <v>145.5142857142857</v>
      </c>
      <c r="H203" s="19">
        <v>130.9</v>
      </c>
      <c r="I203" s="48">
        <v>129.55714285714288</v>
      </c>
      <c r="J203" s="36">
        <v>118.16666666666667</v>
      </c>
      <c r="K203" s="48">
        <v>116.91428571428571</v>
      </c>
      <c r="L203" s="48"/>
      <c r="M203" s="36"/>
      <c r="N203" s="289">
        <f t="shared" si="6"/>
        <v>3.4000000000000057</v>
      </c>
      <c r="O203" s="292">
        <f t="shared" si="7"/>
        <v>0.6000000000000227</v>
      </c>
      <c r="P203" s="293">
        <f t="shared" si="7"/>
        <v>-0.14285714285716722</v>
      </c>
      <c r="Q203" s="289">
        <f t="shared" si="8"/>
        <v>-0.5</v>
      </c>
      <c r="R203" s="292">
        <f t="shared" si="9"/>
        <v>0.6666666666666856</v>
      </c>
      <c r="S203" s="293">
        <f t="shared" si="9"/>
        <v>0.6285714285714619</v>
      </c>
      <c r="T203" s="241">
        <f t="shared" si="10"/>
        <v>-2.799999999999997</v>
      </c>
      <c r="U203" s="292">
        <f t="shared" si="5"/>
        <v>-0.29999999999998295</v>
      </c>
      <c r="V203" s="293">
        <f t="shared" si="5"/>
        <v>1.0714285714285552</v>
      </c>
    </row>
    <row r="204" spans="1:22" ht="12.75">
      <c r="A204" s="11"/>
      <c r="B204" s="21">
        <v>11</v>
      </c>
      <c r="C204" s="19">
        <v>144.5</v>
      </c>
      <c r="D204" s="36">
        <v>131.6</v>
      </c>
      <c r="E204" s="48">
        <v>118.6</v>
      </c>
      <c r="F204" s="19">
        <v>144.63333333333333</v>
      </c>
      <c r="G204" s="36">
        <v>145.17142857142855</v>
      </c>
      <c r="H204" s="19">
        <v>131.23333333333335</v>
      </c>
      <c r="I204" s="48">
        <v>129.9142857142857</v>
      </c>
      <c r="J204" s="36">
        <v>119</v>
      </c>
      <c r="K204" s="48">
        <v>117.72857142857143</v>
      </c>
      <c r="L204" s="48"/>
      <c r="M204" s="36"/>
      <c r="N204" s="289">
        <f t="shared" si="6"/>
        <v>-1.9000000000000057</v>
      </c>
      <c r="O204" s="292">
        <f t="shared" si="7"/>
        <v>-0.26666666666667993</v>
      </c>
      <c r="P204" s="293">
        <f t="shared" si="7"/>
        <v>-0.34285714285715585</v>
      </c>
      <c r="Q204" s="289">
        <f t="shared" si="8"/>
        <v>0.799999999999983</v>
      </c>
      <c r="R204" s="292">
        <f t="shared" si="9"/>
        <v>0.3333333333333428</v>
      </c>
      <c r="S204" s="293">
        <f t="shared" si="9"/>
        <v>0.3571428571428328</v>
      </c>
      <c r="T204" s="241">
        <f t="shared" si="10"/>
        <v>0.7999999999999972</v>
      </c>
      <c r="U204" s="292">
        <f t="shared" si="5"/>
        <v>0.8333333333333286</v>
      </c>
      <c r="V204" s="293">
        <f t="shared" si="5"/>
        <v>0.8142857142857167</v>
      </c>
    </row>
    <row r="205" spans="1:22" ht="12.75">
      <c r="A205" s="9"/>
      <c r="B205" s="20">
        <v>12</v>
      </c>
      <c r="C205" s="24">
        <v>144</v>
      </c>
      <c r="D205" s="45">
        <v>133.4</v>
      </c>
      <c r="E205" s="39">
        <v>120.3</v>
      </c>
      <c r="F205" s="24">
        <v>144.96666666666667</v>
      </c>
      <c r="G205" s="45">
        <v>144.38571428571427</v>
      </c>
      <c r="H205" s="24">
        <v>131.9333333333333</v>
      </c>
      <c r="I205" s="39">
        <v>130.67142857142858</v>
      </c>
      <c r="J205" s="45">
        <v>118.89999999999999</v>
      </c>
      <c r="K205" s="39">
        <v>118.48571428571428</v>
      </c>
      <c r="L205" s="39"/>
      <c r="M205" s="45"/>
      <c r="N205" s="386">
        <f t="shared" si="6"/>
        <v>-0.5</v>
      </c>
      <c r="O205" s="387">
        <f t="shared" si="7"/>
        <v>0.3333333333333428</v>
      </c>
      <c r="P205" s="388">
        <f t="shared" si="7"/>
        <v>-0.7857142857142776</v>
      </c>
      <c r="Q205" s="386">
        <f t="shared" si="8"/>
        <v>1.8000000000000114</v>
      </c>
      <c r="R205" s="387">
        <f t="shared" si="9"/>
        <v>0.6999999999999602</v>
      </c>
      <c r="S205" s="388">
        <f t="shared" si="9"/>
        <v>0.7571428571428669</v>
      </c>
      <c r="T205" s="389">
        <f t="shared" si="10"/>
        <v>1.7000000000000028</v>
      </c>
      <c r="U205" s="387">
        <f t="shared" si="5"/>
        <v>-0.10000000000000853</v>
      </c>
      <c r="V205" s="388">
        <f t="shared" si="5"/>
        <v>0.7571428571428527</v>
      </c>
    </row>
    <row r="206" spans="1:22" ht="12.75">
      <c r="A206" s="63">
        <f>A194+1</f>
        <v>2007</v>
      </c>
      <c r="B206" s="22">
        <v>1</v>
      </c>
      <c r="C206" s="68">
        <v>141.6</v>
      </c>
      <c r="D206" s="69">
        <v>131.9</v>
      </c>
      <c r="E206" s="70">
        <v>119.9</v>
      </c>
      <c r="F206" s="68">
        <v>143.36666666666667</v>
      </c>
      <c r="G206" s="69">
        <v>144.2</v>
      </c>
      <c r="H206" s="68">
        <v>132.29999999999998</v>
      </c>
      <c r="I206" s="70">
        <v>131.2</v>
      </c>
      <c r="J206" s="69">
        <v>119.59999999999998</v>
      </c>
      <c r="K206" s="70">
        <v>118.85714285714285</v>
      </c>
      <c r="L206" s="70"/>
      <c r="M206" s="69"/>
      <c r="N206" s="289">
        <f t="shared" si="6"/>
        <v>-2.4000000000000057</v>
      </c>
      <c r="O206" s="292">
        <f t="shared" si="7"/>
        <v>-1.5999999999999943</v>
      </c>
      <c r="P206" s="293">
        <f t="shared" si="7"/>
        <v>-0.18571428571428328</v>
      </c>
      <c r="Q206" s="289">
        <f t="shared" si="8"/>
        <v>-1.5</v>
      </c>
      <c r="R206" s="292">
        <f t="shared" si="9"/>
        <v>0.36666666666667425</v>
      </c>
      <c r="S206" s="293">
        <f t="shared" si="9"/>
        <v>0.5285714285714107</v>
      </c>
      <c r="T206" s="241">
        <f t="shared" si="10"/>
        <v>-0.3999999999999915</v>
      </c>
      <c r="U206" s="292">
        <f t="shared" si="5"/>
        <v>0.6999999999999886</v>
      </c>
      <c r="V206" s="293">
        <f t="shared" si="5"/>
        <v>0.37142857142856656</v>
      </c>
    </row>
    <row r="207" spans="1:22" ht="12.75">
      <c r="A207" s="11"/>
      <c r="B207" s="21">
        <v>2</v>
      </c>
      <c r="C207" s="19">
        <v>141.1</v>
      </c>
      <c r="D207" s="36">
        <v>132.8</v>
      </c>
      <c r="E207" s="48">
        <v>121.3</v>
      </c>
      <c r="F207" s="19">
        <v>142.23333333333335</v>
      </c>
      <c r="G207" s="36">
        <v>143.70000000000002</v>
      </c>
      <c r="H207" s="19">
        <v>132.70000000000002</v>
      </c>
      <c r="I207" s="48">
        <v>131.77142857142854</v>
      </c>
      <c r="J207" s="36">
        <v>120.5</v>
      </c>
      <c r="K207" s="48">
        <v>119.22857142857141</v>
      </c>
      <c r="L207" s="48"/>
      <c r="M207" s="36"/>
      <c r="N207" s="289">
        <f t="shared" si="6"/>
        <v>-0.5</v>
      </c>
      <c r="O207" s="292">
        <f t="shared" si="7"/>
        <v>-1.1333333333333258</v>
      </c>
      <c r="P207" s="293">
        <f t="shared" si="7"/>
        <v>-0.4999999999999716</v>
      </c>
      <c r="Q207" s="289">
        <f t="shared" si="8"/>
        <v>0.9000000000000057</v>
      </c>
      <c r="R207" s="292">
        <f t="shared" si="9"/>
        <v>0.4000000000000341</v>
      </c>
      <c r="S207" s="293">
        <f t="shared" si="9"/>
        <v>0.5714285714285552</v>
      </c>
      <c r="T207" s="241">
        <f t="shared" si="10"/>
        <v>1.3999999999999915</v>
      </c>
      <c r="U207" s="292">
        <f aca="true" t="shared" si="11" ref="U207:V270">IF(J207="","",J207-J206)</f>
        <v>0.9000000000000199</v>
      </c>
      <c r="V207" s="293">
        <f t="shared" si="11"/>
        <v>0.37142857142856656</v>
      </c>
    </row>
    <row r="208" spans="1:22" ht="12.75">
      <c r="A208" s="11"/>
      <c r="B208" s="21">
        <v>3</v>
      </c>
      <c r="C208" s="19">
        <v>145.4</v>
      </c>
      <c r="D208" s="36">
        <v>129.7</v>
      </c>
      <c r="E208" s="48">
        <v>122.5</v>
      </c>
      <c r="F208" s="19">
        <v>142.70000000000002</v>
      </c>
      <c r="G208" s="36">
        <v>143.71428571428572</v>
      </c>
      <c r="H208" s="19">
        <v>131.46666666666667</v>
      </c>
      <c r="I208" s="48">
        <v>131.64285714285714</v>
      </c>
      <c r="J208" s="36">
        <v>121.23333333333333</v>
      </c>
      <c r="K208" s="48">
        <v>120.14285714285714</v>
      </c>
      <c r="L208" s="48"/>
      <c r="M208" s="36"/>
      <c r="N208" s="289">
        <f t="shared" si="6"/>
        <v>4.300000000000011</v>
      </c>
      <c r="O208" s="292">
        <f t="shared" si="7"/>
        <v>0.46666666666666856</v>
      </c>
      <c r="P208" s="293">
        <f t="shared" si="7"/>
        <v>0.014285714285705353</v>
      </c>
      <c r="Q208" s="289">
        <f t="shared" si="8"/>
        <v>-3.1000000000000227</v>
      </c>
      <c r="R208" s="292">
        <f t="shared" si="9"/>
        <v>-1.2333333333333485</v>
      </c>
      <c r="S208" s="293">
        <f t="shared" si="9"/>
        <v>-0.12857142857140502</v>
      </c>
      <c r="T208" s="241">
        <f t="shared" si="10"/>
        <v>1.2000000000000028</v>
      </c>
      <c r="U208" s="292">
        <f t="shared" si="11"/>
        <v>0.7333333333333343</v>
      </c>
      <c r="V208" s="293">
        <f t="shared" si="11"/>
        <v>0.9142857142857252</v>
      </c>
    </row>
    <row r="209" spans="1:22" ht="12.75">
      <c r="A209" s="11"/>
      <c r="B209" s="21">
        <v>4</v>
      </c>
      <c r="C209" s="19">
        <v>142.1</v>
      </c>
      <c r="D209" s="36">
        <v>130.8</v>
      </c>
      <c r="E209" s="48">
        <v>125.3</v>
      </c>
      <c r="F209" s="19">
        <v>142.86666666666667</v>
      </c>
      <c r="G209" s="36">
        <v>143.5857142857143</v>
      </c>
      <c r="H209" s="19">
        <v>131.1</v>
      </c>
      <c r="I209" s="48">
        <v>131.57142857142858</v>
      </c>
      <c r="J209" s="36">
        <v>123.03333333333335</v>
      </c>
      <c r="K209" s="48">
        <v>120.8142857142857</v>
      </c>
      <c r="L209" s="48"/>
      <c r="M209" s="36"/>
      <c r="N209" s="289">
        <f t="shared" si="6"/>
        <v>-3.3000000000000114</v>
      </c>
      <c r="O209" s="292">
        <f t="shared" si="7"/>
        <v>0.1666666666666572</v>
      </c>
      <c r="P209" s="293">
        <f t="shared" si="7"/>
        <v>-0.12857142857143344</v>
      </c>
      <c r="Q209" s="289">
        <f t="shared" si="8"/>
        <v>1.1000000000000227</v>
      </c>
      <c r="R209" s="292">
        <f t="shared" si="9"/>
        <v>-0.36666666666667425</v>
      </c>
      <c r="S209" s="293">
        <f t="shared" si="9"/>
        <v>-0.07142857142855519</v>
      </c>
      <c r="T209" s="241">
        <f t="shared" si="10"/>
        <v>2.799999999999997</v>
      </c>
      <c r="U209" s="292">
        <f t="shared" si="11"/>
        <v>1.8000000000000114</v>
      </c>
      <c r="V209" s="293">
        <f t="shared" si="11"/>
        <v>0.6714285714285637</v>
      </c>
    </row>
    <row r="210" spans="1:22" ht="12.75">
      <c r="A210" s="11"/>
      <c r="B210" s="21">
        <v>5</v>
      </c>
      <c r="C210" s="19">
        <v>144.4</v>
      </c>
      <c r="D210" s="36">
        <v>132.2</v>
      </c>
      <c r="E210" s="48">
        <v>125.2</v>
      </c>
      <c r="F210" s="19">
        <v>143.96666666666667</v>
      </c>
      <c r="G210" s="36">
        <v>143.3</v>
      </c>
      <c r="H210" s="19">
        <v>130.9</v>
      </c>
      <c r="I210" s="48">
        <v>131.77142857142857</v>
      </c>
      <c r="J210" s="36">
        <v>124.33333333333333</v>
      </c>
      <c r="K210" s="48">
        <v>121.87142857142855</v>
      </c>
      <c r="L210" s="48"/>
      <c r="M210" s="36"/>
      <c r="N210" s="289">
        <f t="shared" si="6"/>
        <v>2.3000000000000114</v>
      </c>
      <c r="O210" s="292">
        <f t="shared" si="7"/>
        <v>1.0999999999999943</v>
      </c>
      <c r="P210" s="293">
        <f t="shared" si="7"/>
        <v>-0.2857142857142776</v>
      </c>
      <c r="Q210" s="289">
        <f t="shared" si="8"/>
        <v>1.3999999999999773</v>
      </c>
      <c r="R210" s="292">
        <f t="shared" si="9"/>
        <v>-0.19999999999998863</v>
      </c>
      <c r="S210" s="293">
        <f t="shared" si="9"/>
        <v>0.19999999999998863</v>
      </c>
      <c r="T210" s="241">
        <f t="shared" si="10"/>
        <v>-0.09999999999999432</v>
      </c>
      <c r="U210" s="292">
        <f t="shared" si="11"/>
        <v>1.299999999999983</v>
      </c>
      <c r="V210" s="293">
        <f t="shared" si="11"/>
        <v>1.0571428571428498</v>
      </c>
    </row>
    <row r="211" spans="1:22" ht="12.75">
      <c r="A211" s="11"/>
      <c r="B211" s="21">
        <v>6</v>
      </c>
      <c r="C211" s="19">
        <v>147.5</v>
      </c>
      <c r="D211" s="36">
        <v>132.1</v>
      </c>
      <c r="E211" s="48">
        <v>125</v>
      </c>
      <c r="F211" s="19">
        <v>144.66666666666666</v>
      </c>
      <c r="G211" s="36">
        <v>143.72857142857143</v>
      </c>
      <c r="H211" s="19">
        <v>131.70000000000002</v>
      </c>
      <c r="I211" s="48">
        <v>131.84285714285713</v>
      </c>
      <c r="J211" s="36">
        <v>125.16666666666667</v>
      </c>
      <c r="K211" s="48">
        <v>122.78571428571429</v>
      </c>
      <c r="L211" s="48"/>
      <c r="M211" s="36"/>
      <c r="N211" s="289">
        <f t="shared" si="6"/>
        <v>3.0999999999999943</v>
      </c>
      <c r="O211" s="292">
        <f t="shared" si="7"/>
        <v>0.6999999999999886</v>
      </c>
      <c r="P211" s="293">
        <f t="shared" si="7"/>
        <v>0.4285714285714164</v>
      </c>
      <c r="Q211" s="289">
        <f t="shared" si="8"/>
        <v>-0.09999999999999432</v>
      </c>
      <c r="R211" s="292">
        <f t="shared" si="9"/>
        <v>0.8000000000000114</v>
      </c>
      <c r="S211" s="293">
        <f t="shared" si="9"/>
        <v>0.07142857142855519</v>
      </c>
      <c r="T211" s="241">
        <f t="shared" si="10"/>
        <v>-0.20000000000000284</v>
      </c>
      <c r="U211" s="292">
        <f t="shared" si="11"/>
        <v>0.8333333333333428</v>
      </c>
      <c r="V211" s="293">
        <f t="shared" si="11"/>
        <v>0.9142857142857395</v>
      </c>
    </row>
    <row r="212" spans="1:22" ht="12.75">
      <c r="A212" s="11"/>
      <c r="B212" s="21">
        <v>7</v>
      </c>
      <c r="C212" s="19">
        <v>139.5</v>
      </c>
      <c r="D212" s="36">
        <v>130.2</v>
      </c>
      <c r="E212" s="48">
        <v>123.6</v>
      </c>
      <c r="F212" s="19">
        <v>143.79999999999998</v>
      </c>
      <c r="G212" s="36">
        <v>143.0857142857143</v>
      </c>
      <c r="H212" s="19">
        <v>131.49999999999997</v>
      </c>
      <c r="I212" s="48">
        <v>131.3857142857143</v>
      </c>
      <c r="J212" s="36">
        <v>124.59999999999998</v>
      </c>
      <c r="K212" s="48">
        <v>123.25714285714287</v>
      </c>
      <c r="L212" s="48"/>
      <c r="M212" s="36"/>
      <c r="N212" s="289">
        <f t="shared" si="6"/>
        <v>-8</v>
      </c>
      <c r="O212" s="292">
        <f t="shared" si="7"/>
        <v>-0.8666666666666742</v>
      </c>
      <c r="P212" s="293">
        <f t="shared" si="7"/>
        <v>-0.6428571428571388</v>
      </c>
      <c r="Q212" s="289">
        <f t="shared" si="8"/>
        <v>-1.9000000000000057</v>
      </c>
      <c r="R212" s="292">
        <f t="shared" si="9"/>
        <v>-0.20000000000004547</v>
      </c>
      <c r="S212" s="293">
        <f t="shared" si="9"/>
        <v>-0.4571428571428271</v>
      </c>
      <c r="T212" s="241">
        <f t="shared" si="10"/>
        <v>-1.4000000000000057</v>
      </c>
      <c r="U212" s="292">
        <f t="shared" si="11"/>
        <v>-0.5666666666666913</v>
      </c>
      <c r="V212" s="293">
        <f t="shared" si="11"/>
        <v>0.4714285714285751</v>
      </c>
    </row>
    <row r="213" spans="1:22" ht="12.75">
      <c r="A213" s="11"/>
      <c r="B213" s="21">
        <v>8</v>
      </c>
      <c r="C213" s="19">
        <v>137</v>
      </c>
      <c r="D213" s="36">
        <v>130.5</v>
      </c>
      <c r="E213" s="48">
        <v>128.2</v>
      </c>
      <c r="F213" s="19">
        <v>141.33333333333334</v>
      </c>
      <c r="G213" s="36">
        <v>142.42857142857142</v>
      </c>
      <c r="H213" s="19">
        <v>130.9333333333333</v>
      </c>
      <c r="I213" s="48">
        <v>131.18571428571428</v>
      </c>
      <c r="J213" s="36">
        <v>125.59999999999998</v>
      </c>
      <c r="K213" s="48">
        <v>124.44285714285714</v>
      </c>
      <c r="L213" s="49"/>
      <c r="N213" s="289">
        <f t="shared" si="6"/>
        <v>-2.5</v>
      </c>
      <c r="O213" s="292">
        <f t="shared" si="7"/>
        <v>-2.46666666666664</v>
      </c>
      <c r="P213" s="293">
        <f t="shared" si="7"/>
        <v>-0.6571428571428726</v>
      </c>
      <c r="Q213" s="289">
        <f t="shared" si="8"/>
        <v>0.30000000000001137</v>
      </c>
      <c r="R213" s="292">
        <f t="shared" si="9"/>
        <v>-0.5666666666666629</v>
      </c>
      <c r="S213" s="293">
        <f t="shared" si="9"/>
        <v>-0.20000000000001705</v>
      </c>
      <c r="T213" s="241">
        <f t="shared" si="10"/>
        <v>4.599999999999994</v>
      </c>
      <c r="U213" s="292">
        <f t="shared" si="11"/>
        <v>1</v>
      </c>
      <c r="V213" s="293">
        <f t="shared" si="11"/>
        <v>1.185714285714269</v>
      </c>
    </row>
    <row r="214" spans="1:22" ht="12.75">
      <c r="A214" s="11"/>
      <c r="B214" s="21">
        <v>9</v>
      </c>
      <c r="C214" s="19">
        <v>129.9</v>
      </c>
      <c r="D214" s="36">
        <v>127</v>
      </c>
      <c r="E214" s="48">
        <v>125.5</v>
      </c>
      <c r="F214" s="19">
        <v>135.46666666666667</v>
      </c>
      <c r="G214" s="36">
        <v>140.82857142857142</v>
      </c>
      <c r="H214" s="19">
        <v>129.23333333333332</v>
      </c>
      <c r="I214" s="48">
        <v>130.35714285714286</v>
      </c>
      <c r="J214" s="36">
        <v>125.76666666666665</v>
      </c>
      <c r="K214" s="48">
        <v>125.04285714285713</v>
      </c>
      <c r="L214" s="49"/>
      <c r="M214" s="36"/>
      <c r="N214" s="289">
        <f t="shared" si="6"/>
        <v>-7.099999999999994</v>
      </c>
      <c r="O214" s="292">
        <f t="shared" si="7"/>
        <v>-5.866666666666674</v>
      </c>
      <c r="P214" s="293">
        <f t="shared" si="7"/>
        <v>-1.5999999999999943</v>
      </c>
      <c r="Q214" s="289">
        <f t="shared" si="8"/>
        <v>-3.5</v>
      </c>
      <c r="R214" s="292">
        <f t="shared" si="9"/>
        <v>-1.6999999999999886</v>
      </c>
      <c r="S214" s="293">
        <f t="shared" si="9"/>
        <v>-0.8285714285714221</v>
      </c>
      <c r="T214" s="241">
        <f t="shared" si="10"/>
        <v>-2.6999999999999886</v>
      </c>
      <c r="U214" s="292">
        <f t="shared" si="11"/>
        <v>0.1666666666666714</v>
      </c>
      <c r="V214" s="293">
        <f t="shared" si="11"/>
        <v>0.5999999999999943</v>
      </c>
    </row>
    <row r="215" spans="1:22" ht="12.75">
      <c r="A215" s="11"/>
      <c r="B215" s="21">
        <v>10</v>
      </c>
      <c r="C215" s="19">
        <v>131.8</v>
      </c>
      <c r="D215" s="36">
        <v>127.7</v>
      </c>
      <c r="E215" s="48">
        <v>126.4</v>
      </c>
      <c r="F215" s="19">
        <v>132.9</v>
      </c>
      <c r="G215" s="36">
        <v>138.8857142857143</v>
      </c>
      <c r="H215" s="19">
        <v>128.4</v>
      </c>
      <c r="I215" s="48">
        <v>130.07142857142858</v>
      </c>
      <c r="J215" s="36">
        <v>126.7</v>
      </c>
      <c r="K215" s="48">
        <v>125.6</v>
      </c>
      <c r="L215" s="49"/>
      <c r="M215" s="36"/>
      <c r="N215" s="289">
        <f t="shared" si="6"/>
        <v>1.9000000000000057</v>
      </c>
      <c r="O215" s="292">
        <f t="shared" si="7"/>
        <v>-2.566666666666663</v>
      </c>
      <c r="P215" s="293">
        <f t="shared" si="7"/>
        <v>-1.9428571428571217</v>
      </c>
      <c r="Q215" s="289">
        <f t="shared" si="8"/>
        <v>0.7000000000000028</v>
      </c>
      <c r="R215" s="292">
        <f t="shared" si="9"/>
        <v>-0.8333333333333144</v>
      </c>
      <c r="S215" s="293">
        <f t="shared" si="9"/>
        <v>-0.2857142857142776</v>
      </c>
      <c r="T215" s="241">
        <f t="shared" si="10"/>
        <v>0.9000000000000057</v>
      </c>
      <c r="U215" s="292">
        <f t="shared" si="11"/>
        <v>0.9333333333333513</v>
      </c>
      <c r="V215" s="293">
        <f t="shared" si="11"/>
        <v>0.557142857142864</v>
      </c>
    </row>
    <row r="216" spans="1:22" ht="12.75">
      <c r="A216" s="11"/>
      <c r="B216" s="21">
        <v>11</v>
      </c>
      <c r="C216" s="19">
        <v>128.4</v>
      </c>
      <c r="D216" s="36">
        <v>124.5</v>
      </c>
      <c r="E216" s="48">
        <v>128.6</v>
      </c>
      <c r="F216" s="19">
        <v>130.03333333333333</v>
      </c>
      <c r="G216" s="36">
        <v>136.92857142857142</v>
      </c>
      <c r="H216" s="19">
        <v>126.39999999999999</v>
      </c>
      <c r="I216" s="48">
        <v>129.17142857142858</v>
      </c>
      <c r="J216" s="36">
        <v>126.83333333333333</v>
      </c>
      <c r="K216" s="48">
        <v>126.07142857142857</v>
      </c>
      <c r="L216" s="49"/>
      <c r="M216" s="36"/>
      <c r="N216" s="289">
        <f t="shared" si="6"/>
        <v>-3.4000000000000057</v>
      </c>
      <c r="O216" s="292">
        <f t="shared" si="7"/>
        <v>-2.8666666666666742</v>
      </c>
      <c r="P216" s="293">
        <f t="shared" si="7"/>
        <v>-1.957142857142884</v>
      </c>
      <c r="Q216" s="289">
        <f t="shared" si="8"/>
        <v>-3.200000000000003</v>
      </c>
      <c r="R216" s="292">
        <f t="shared" si="9"/>
        <v>-2.000000000000014</v>
      </c>
      <c r="S216" s="293">
        <f t="shared" si="9"/>
        <v>-0.9000000000000057</v>
      </c>
      <c r="T216" s="241">
        <f t="shared" si="10"/>
        <v>2.1999999999999886</v>
      </c>
      <c r="U216" s="292">
        <f t="shared" si="11"/>
        <v>0.13333333333332575</v>
      </c>
      <c r="V216" s="293">
        <f t="shared" si="11"/>
        <v>0.4714285714285751</v>
      </c>
    </row>
    <row r="217" spans="1:22" ht="12.75">
      <c r="A217" s="9"/>
      <c r="B217" s="20">
        <v>12</v>
      </c>
      <c r="C217" s="24">
        <v>131.5</v>
      </c>
      <c r="D217" s="45">
        <v>125.8</v>
      </c>
      <c r="E217" s="39">
        <v>128.6</v>
      </c>
      <c r="F217" s="24">
        <v>130.5666666666667</v>
      </c>
      <c r="G217" s="45">
        <v>135.0857142857143</v>
      </c>
      <c r="H217" s="24">
        <v>126</v>
      </c>
      <c r="I217" s="39">
        <v>128.25714285714284</v>
      </c>
      <c r="J217" s="45">
        <v>127.86666666666667</v>
      </c>
      <c r="K217" s="39">
        <v>126.55714285714285</v>
      </c>
      <c r="L217" s="71"/>
      <c r="M217" s="36" t="s">
        <v>21</v>
      </c>
      <c r="N217" s="386">
        <f t="shared" si="6"/>
        <v>3.0999999999999943</v>
      </c>
      <c r="O217" s="387">
        <f t="shared" si="7"/>
        <v>0.5333333333333599</v>
      </c>
      <c r="P217" s="388">
        <f t="shared" si="7"/>
        <v>-1.8428571428571274</v>
      </c>
      <c r="Q217" s="386">
        <f t="shared" si="8"/>
        <v>1.2999999999999972</v>
      </c>
      <c r="R217" s="387">
        <f t="shared" si="9"/>
        <v>-0.3999999999999915</v>
      </c>
      <c r="S217" s="388">
        <f t="shared" si="9"/>
        <v>-0.9142857142857395</v>
      </c>
      <c r="T217" s="389">
        <f t="shared" si="10"/>
        <v>0</v>
      </c>
      <c r="U217" s="387">
        <f t="shared" si="11"/>
        <v>1.0333333333333456</v>
      </c>
      <c r="V217" s="388">
        <f t="shared" si="11"/>
        <v>0.48571428571428044</v>
      </c>
    </row>
    <row r="218" spans="1:22" ht="12.75">
      <c r="A218" s="63">
        <f>A206+1</f>
        <v>2008</v>
      </c>
      <c r="B218" s="22">
        <v>1</v>
      </c>
      <c r="C218" s="68">
        <v>123.5</v>
      </c>
      <c r="D218" s="69">
        <v>119.9</v>
      </c>
      <c r="E218" s="70">
        <v>132.9</v>
      </c>
      <c r="F218" s="68">
        <v>127.8</v>
      </c>
      <c r="G218" s="69">
        <v>131.65714285714287</v>
      </c>
      <c r="H218" s="68">
        <v>123.40000000000002</v>
      </c>
      <c r="I218" s="70">
        <v>126.5142857142857</v>
      </c>
      <c r="J218" s="69">
        <v>130.03333333333333</v>
      </c>
      <c r="K218" s="70">
        <v>127.68571428571428</v>
      </c>
      <c r="L218" s="72">
        <v>200</v>
      </c>
      <c r="M218" s="69"/>
      <c r="N218" s="289">
        <f t="shared" si="6"/>
        <v>-8</v>
      </c>
      <c r="O218" s="292">
        <f t="shared" si="7"/>
        <v>-2.766666666666694</v>
      </c>
      <c r="P218" s="293">
        <f t="shared" si="7"/>
        <v>-3.4285714285714164</v>
      </c>
      <c r="Q218" s="289">
        <f t="shared" si="8"/>
        <v>-5.8999999999999915</v>
      </c>
      <c r="R218" s="292">
        <f t="shared" si="9"/>
        <v>-2.59999999999998</v>
      </c>
      <c r="S218" s="293">
        <f t="shared" si="9"/>
        <v>-1.7428571428571331</v>
      </c>
      <c r="T218" s="241">
        <f t="shared" si="10"/>
        <v>4.300000000000011</v>
      </c>
      <c r="U218" s="292">
        <f t="shared" si="11"/>
        <v>2.166666666666657</v>
      </c>
      <c r="V218" s="293">
        <f t="shared" si="11"/>
        <v>1.1285714285714334</v>
      </c>
    </row>
    <row r="219" spans="1:22" ht="12.75">
      <c r="A219" s="11"/>
      <c r="B219" s="21">
        <v>2</v>
      </c>
      <c r="C219" s="19">
        <v>130.6</v>
      </c>
      <c r="D219" s="36">
        <v>123.1</v>
      </c>
      <c r="E219" s="48">
        <v>134.4</v>
      </c>
      <c r="F219" s="19">
        <v>128.53333333333333</v>
      </c>
      <c r="G219" s="36">
        <v>130.3857142857143</v>
      </c>
      <c r="H219" s="19">
        <v>122.93333333333332</v>
      </c>
      <c r="I219" s="48">
        <v>125.5</v>
      </c>
      <c r="J219" s="36">
        <v>131.96666666666667</v>
      </c>
      <c r="K219" s="48">
        <v>129.22857142857143</v>
      </c>
      <c r="L219" s="49">
        <v>200</v>
      </c>
      <c r="M219" s="36"/>
      <c r="N219" s="289">
        <f t="shared" si="6"/>
        <v>7.099999999999994</v>
      </c>
      <c r="O219" s="292">
        <f t="shared" si="7"/>
        <v>0.7333333333333343</v>
      </c>
      <c r="P219" s="293">
        <f t="shared" si="7"/>
        <v>-1.2714285714285722</v>
      </c>
      <c r="Q219" s="289">
        <f t="shared" si="8"/>
        <v>3.1999999999999886</v>
      </c>
      <c r="R219" s="292">
        <f t="shared" si="9"/>
        <v>-0.466666666666697</v>
      </c>
      <c r="S219" s="293">
        <f t="shared" si="9"/>
        <v>-1.0142857142857054</v>
      </c>
      <c r="T219" s="241">
        <f t="shared" si="10"/>
        <v>1.5</v>
      </c>
      <c r="U219" s="292">
        <f t="shared" si="11"/>
        <v>1.9333333333333371</v>
      </c>
      <c r="V219" s="293">
        <f t="shared" si="11"/>
        <v>1.5428571428571445</v>
      </c>
    </row>
    <row r="220" spans="1:22" ht="12.75">
      <c r="A220" s="11"/>
      <c r="B220" s="21">
        <v>3</v>
      </c>
      <c r="C220" s="19">
        <v>121.5</v>
      </c>
      <c r="D220" s="36">
        <v>120.5</v>
      </c>
      <c r="E220" s="48">
        <v>135.1</v>
      </c>
      <c r="F220" s="19">
        <v>125.2</v>
      </c>
      <c r="G220" s="36">
        <v>128.17142857142858</v>
      </c>
      <c r="H220" s="19">
        <v>121.16666666666667</v>
      </c>
      <c r="I220" s="48">
        <v>124.07142857142857</v>
      </c>
      <c r="J220" s="36">
        <v>134.13333333333333</v>
      </c>
      <c r="K220" s="48">
        <v>130.21428571428572</v>
      </c>
      <c r="L220" s="49">
        <v>200</v>
      </c>
      <c r="M220" s="36"/>
      <c r="N220" s="289">
        <f t="shared" si="6"/>
        <v>-9.099999999999994</v>
      </c>
      <c r="O220" s="292">
        <f t="shared" si="7"/>
        <v>-3.3333333333333286</v>
      </c>
      <c r="P220" s="293">
        <f t="shared" si="7"/>
        <v>-2.2142857142857224</v>
      </c>
      <c r="Q220" s="289">
        <f t="shared" si="8"/>
        <v>-2.5999999999999943</v>
      </c>
      <c r="R220" s="292">
        <f t="shared" si="9"/>
        <v>-1.7666666666666515</v>
      </c>
      <c r="S220" s="293">
        <f t="shared" si="9"/>
        <v>-1.4285714285714306</v>
      </c>
      <c r="T220" s="241">
        <f t="shared" si="10"/>
        <v>0.6999999999999886</v>
      </c>
      <c r="U220" s="292">
        <f t="shared" si="11"/>
        <v>2.166666666666657</v>
      </c>
      <c r="V220" s="293">
        <f t="shared" si="11"/>
        <v>0.9857142857142946</v>
      </c>
    </row>
    <row r="221" spans="1:22" ht="12.75">
      <c r="A221" s="11"/>
      <c r="B221" s="21">
        <v>4</v>
      </c>
      <c r="C221" s="19">
        <v>128.8</v>
      </c>
      <c r="D221" s="36">
        <v>120.8</v>
      </c>
      <c r="E221" s="48">
        <v>132.8</v>
      </c>
      <c r="F221" s="19">
        <v>126.96666666666665</v>
      </c>
      <c r="G221" s="36">
        <v>128.01428571428573</v>
      </c>
      <c r="H221" s="19">
        <v>121.46666666666665</v>
      </c>
      <c r="I221" s="48">
        <v>123.18571428571428</v>
      </c>
      <c r="J221" s="36">
        <v>134.1</v>
      </c>
      <c r="K221" s="48">
        <v>131.25714285714284</v>
      </c>
      <c r="L221" s="49">
        <v>200</v>
      </c>
      <c r="M221" s="36"/>
      <c r="N221" s="289">
        <f t="shared" si="6"/>
        <v>7.300000000000011</v>
      </c>
      <c r="O221" s="292">
        <f t="shared" si="7"/>
        <v>1.7666666666666515</v>
      </c>
      <c r="P221" s="293">
        <f t="shared" si="7"/>
        <v>-0.15714285714284415</v>
      </c>
      <c r="Q221" s="289">
        <f t="shared" si="8"/>
        <v>0.29999999999999716</v>
      </c>
      <c r="R221" s="292">
        <f t="shared" si="9"/>
        <v>0.29999999999998295</v>
      </c>
      <c r="S221" s="293">
        <f t="shared" si="9"/>
        <v>-0.8857142857142861</v>
      </c>
      <c r="T221" s="241">
        <f t="shared" si="10"/>
        <v>-2.299999999999983</v>
      </c>
      <c r="U221" s="292">
        <f t="shared" si="11"/>
        <v>-0.03333333333333144</v>
      </c>
      <c r="V221" s="293">
        <f t="shared" si="11"/>
        <v>1.042857142857116</v>
      </c>
    </row>
    <row r="222" spans="1:22" ht="12.75">
      <c r="A222" s="11"/>
      <c r="B222" s="21">
        <v>5</v>
      </c>
      <c r="C222" s="19">
        <v>125.4</v>
      </c>
      <c r="D222" s="36">
        <v>121</v>
      </c>
      <c r="E222" s="48">
        <v>130.4</v>
      </c>
      <c r="F222" s="19">
        <v>125.23333333333335</v>
      </c>
      <c r="G222" s="36">
        <v>127.1</v>
      </c>
      <c r="H222" s="19">
        <v>120.76666666666667</v>
      </c>
      <c r="I222" s="48">
        <v>122.22857142857143</v>
      </c>
      <c r="J222" s="36">
        <v>132.76666666666665</v>
      </c>
      <c r="K222" s="48">
        <v>131.82857142857145</v>
      </c>
      <c r="L222" s="49">
        <v>200</v>
      </c>
      <c r="M222" s="36"/>
      <c r="N222" s="289">
        <f t="shared" si="6"/>
        <v>-3.4000000000000057</v>
      </c>
      <c r="O222" s="292">
        <f t="shared" si="7"/>
        <v>-1.7333333333333059</v>
      </c>
      <c r="P222" s="293">
        <f t="shared" si="7"/>
        <v>-0.9142857142857395</v>
      </c>
      <c r="Q222" s="289">
        <f t="shared" si="8"/>
        <v>0.20000000000000284</v>
      </c>
      <c r="R222" s="292">
        <f t="shared" si="9"/>
        <v>-0.6999999999999886</v>
      </c>
      <c r="S222" s="293">
        <f t="shared" si="9"/>
        <v>-0.9571428571428555</v>
      </c>
      <c r="T222" s="241">
        <f t="shared" si="10"/>
        <v>-2.4000000000000057</v>
      </c>
      <c r="U222" s="292">
        <f t="shared" si="11"/>
        <v>-1.3333333333333428</v>
      </c>
      <c r="V222" s="293">
        <f t="shared" si="11"/>
        <v>0.571428571428612</v>
      </c>
    </row>
    <row r="223" spans="1:22" ht="12.75">
      <c r="A223" s="11"/>
      <c r="B223" s="21">
        <v>6</v>
      </c>
      <c r="C223" s="19">
        <v>124.9</v>
      </c>
      <c r="D223" s="36">
        <v>118.8</v>
      </c>
      <c r="E223" s="48">
        <v>135</v>
      </c>
      <c r="F223" s="19">
        <v>126.36666666666667</v>
      </c>
      <c r="G223" s="36">
        <v>126.60000000000001</v>
      </c>
      <c r="H223" s="19">
        <v>120.2</v>
      </c>
      <c r="I223" s="48">
        <v>121.4142857142857</v>
      </c>
      <c r="J223" s="36">
        <v>132.73333333333335</v>
      </c>
      <c r="K223" s="48">
        <v>132.74285714285713</v>
      </c>
      <c r="L223" s="49">
        <v>200</v>
      </c>
      <c r="M223" s="36"/>
      <c r="N223" s="289">
        <f t="shared" si="6"/>
        <v>-0.5</v>
      </c>
      <c r="O223" s="292">
        <f t="shared" si="7"/>
        <v>1.1333333333333258</v>
      </c>
      <c r="P223" s="293">
        <f t="shared" si="7"/>
        <v>-0.4999999999999858</v>
      </c>
      <c r="Q223" s="289">
        <f t="shared" si="8"/>
        <v>-2.200000000000003</v>
      </c>
      <c r="R223" s="292">
        <f t="shared" si="9"/>
        <v>-0.5666666666666629</v>
      </c>
      <c r="S223" s="293">
        <f t="shared" si="9"/>
        <v>-0.8142857142857309</v>
      </c>
      <c r="T223" s="241">
        <f t="shared" si="10"/>
        <v>4.599999999999994</v>
      </c>
      <c r="U223" s="292">
        <f t="shared" si="11"/>
        <v>-0.03333333333330302</v>
      </c>
      <c r="V223" s="293">
        <f t="shared" si="11"/>
        <v>0.9142857142856826</v>
      </c>
    </row>
    <row r="224" spans="1:22" ht="12.75">
      <c r="A224" s="11"/>
      <c r="B224" s="21">
        <v>7</v>
      </c>
      <c r="C224" s="19">
        <v>122.5</v>
      </c>
      <c r="D224" s="36">
        <v>117.6</v>
      </c>
      <c r="E224" s="48">
        <v>132.9</v>
      </c>
      <c r="F224" s="19">
        <v>124.26666666666667</v>
      </c>
      <c r="G224" s="36">
        <v>125.31428571428572</v>
      </c>
      <c r="H224" s="19">
        <v>119.13333333333333</v>
      </c>
      <c r="I224" s="48">
        <v>120.24285714285713</v>
      </c>
      <c r="J224" s="36">
        <v>132.76666666666665</v>
      </c>
      <c r="K224" s="48">
        <v>133.35714285714286</v>
      </c>
      <c r="L224" s="49">
        <v>200</v>
      </c>
      <c r="M224" s="36"/>
      <c r="N224" s="289">
        <f t="shared" si="6"/>
        <v>-2.4000000000000057</v>
      </c>
      <c r="O224" s="292">
        <f t="shared" si="7"/>
        <v>-2.1000000000000085</v>
      </c>
      <c r="P224" s="293">
        <f t="shared" si="7"/>
        <v>-1.2857142857142918</v>
      </c>
      <c r="Q224" s="289">
        <f t="shared" si="8"/>
        <v>-1.2000000000000028</v>
      </c>
      <c r="R224" s="292">
        <f t="shared" si="9"/>
        <v>-1.066666666666677</v>
      </c>
      <c r="S224" s="293">
        <f t="shared" si="9"/>
        <v>-1.1714285714285637</v>
      </c>
      <c r="T224" s="241">
        <f t="shared" si="10"/>
        <v>-2.0999999999999943</v>
      </c>
      <c r="U224" s="292">
        <f t="shared" si="11"/>
        <v>0.03333333333330302</v>
      </c>
      <c r="V224" s="293">
        <f t="shared" si="11"/>
        <v>0.6142857142857281</v>
      </c>
    </row>
    <row r="225" spans="1:22" ht="12.75">
      <c r="A225" s="11"/>
      <c r="B225" s="21">
        <v>8</v>
      </c>
      <c r="C225" s="19">
        <v>117.4</v>
      </c>
      <c r="D225" s="36">
        <v>116</v>
      </c>
      <c r="E225" s="48">
        <v>130.4</v>
      </c>
      <c r="F225" s="19">
        <v>121.60000000000001</v>
      </c>
      <c r="G225" s="36">
        <v>124.44285714285714</v>
      </c>
      <c r="H225" s="19">
        <v>117.46666666666665</v>
      </c>
      <c r="I225" s="48">
        <v>119.68571428571428</v>
      </c>
      <c r="J225" s="36">
        <v>132.76666666666665</v>
      </c>
      <c r="K225" s="48">
        <v>133</v>
      </c>
      <c r="L225" s="49">
        <v>200</v>
      </c>
      <c r="M225" s="36"/>
      <c r="N225" s="289">
        <f t="shared" si="6"/>
        <v>-5.099999999999994</v>
      </c>
      <c r="O225" s="292">
        <f t="shared" si="7"/>
        <v>-2.666666666666657</v>
      </c>
      <c r="P225" s="293">
        <f t="shared" si="7"/>
        <v>-0.8714285714285808</v>
      </c>
      <c r="Q225" s="289">
        <f t="shared" si="8"/>
        <v>-1.5999999999999943</v>
      </c>
      <c r="R225" s="292">
        <f t="shared" si="9"/>
        <v>-1.6666666666666714</v>
      </c>
      <c r="S225" s="293">
        <f t="shared" si="9"/>
        <v>-0.5571428571428498</v>
      </c>
      <c r="T225" s="241">
        <f t="shared" si="10"/>
        <v>-2.5</v>
      </c>
      <c r="U225" s="292">
        <f t="shared" si="11"/>
        <v>0</v>
      </c>
      <c r="V225" s="293">
        <f t="shared" si="11"/>
        <v>-0.3571428571428612</v>
      </c>
    </row>
    <row r="226" spans="1:22" ht="12.75">
      <c r="A226" s="11"/>
      <c r="B226" s="21">
        <v>9</v>
      </c>
      <c r="C226" s="19">
        <v>108.7</v>
      </c>
      <c r="D226" s="36">
        <v>115.1</v>
      </c>
      <c r="E226" s="48">
        <v>127.3</v>
      </c>
      <c r="F226" s="19">
        <v>116.2</v>
      </c>
      <c r="G226" s="36">
        <v>121.31428571428572</v>
      </c>
      <c r="H226" s="19">
        <v>116.23333333333333</v>
      </c>
      <c r="I226" s="48">
        <v>118.54285714285716</v>
      </c>
      <c r="J226" s="36">
        <v>130.20000000000002</v>
      </c>
      <c r="K226" s="48">
        <v>131.98571428571427</v>
      </c>
      <c r="L226" s="49">
        <v>200</v>
      </c>
      <c r="M226" s="36"/>
      <c r="N226" s="289">
        <f t="shared" si="6"/>
        <v>-8.700000000000003</v>
      </c>
      <c r="O226" s="292">
        <f t="shared" si="7"/>
        <v>-5.400000000000006</v>
      </c>
      <c r="P226" s="293">
        <f t="shared" si="7"/>
        <v>-3.1285714285714192</v>
      </c>
      <c r="Q226" s="289">
        <f t="shared" si="8"/>
        <v>-0.9000000000000057</v>
      </c>
      <c r="R226" s="292">
        <f t="shared" si="9"/>
        <v>-1.23333333333332</v>
      </c>
      <c r="S226" s="293">
        <f t="shared" si="9"/>
        <v>-1.1428571428571246</v>
      </c>
      <c r="T226" s="241">
        <f t="shared" si="10"/>
        <v>-3.1000000000000085</v>
      </c>
      <c r="U226" s="292">
        <f t="shared" si="11"/>
        <v>-2.5666666666666345</v>
      </c>
      <c r="V226" s="293">
        <f t="shared" si="11"/>
        <v>-1.0142857142857338</v>
      </c>
    </row>
    <row r="227" spans="1:22" ht="12.75">
      <c r="A227" s="11"/>
      <c r="B227" s="21">
        <v>10</v>
      </c>
      <c r="C227" s="19">
        <v>103.4</v>
      </c>
      <c r="D227" s="36">
        <v>112.3</v>
      </c>
      <c r="E227" s="48">
        <v>128.4</v>
      </c>
      <c r="F227" s="19">
        <v>109.83333333333333</v>
      </c>
      <c r="G227" s="36">
        <v>118.72857142857143</v>
      </c>
      <c r="H227" s="19">
        <v>114.46666666666665</v>
      </c>
      <c r="I227" s="48">
        <v>117.37142857142858</v>
      </c>
      <c r="J227" s="36">
        <v>128.70000000000002</v>
      </c>
      <c r="K227" s="48">
        <v>131.0285714285714</v>
      </c>
      <c r="L227" s="49">
        <v>200</v>
      </c>
      <c r="M227" s="36"/>
      <c r="N227" s="289">
        <f t="shared" si="6"/>
        <v>-5.299999999999997</v>
      </c>
      <c r="O227" s="292">
        <f t="shared" si="7"/>
        <v>-6.366666666666674</v>
      </c>
      <c r="P227" s="293">
        <f t="shared" si="7"/>
        <v>-2.585714285714289</v>
      </c>
      <c r="Q227" s="289">
        <f t="shared" si="8"/>
        <v>-2.799999999999997</v>
      </c>
      <c r="R227" s="292">
        <f t="shared" si="9"/>
        <v>-1.76666666666668</v>
      </c>
      <c r="S227" s="293">
        <f t="shared" si="9"/>
        <v>-1.171428571428578</v>
      </c>
      <c r="T227" s="241">
        <f t="shared" si="10"/>
        <v>1.1000000000000085</v>
      </c>
      <c r="U227" s="292">
        <f t="shared" si="11"/>
        <v>-1.5</v>
      </c>
      <c r="V227" s="293">
        <f t="shared" si="11"/>
        <v>-0.9571428571428555</v>
      </c>
    </row>
    <row r="228" spans="1:22" ht="12.75">
      <c r="A228" s="11"/>
      <c r="B228" s="21">
        <v>11</v>
      </c>
      <c r="C228" s="19">
        <v>93.1</v>
      </c>
      <c r="D228" s="36">
        <v>106.7</v>
      </c>
      <c r="E228" s="48">
        <v>126.5</v>
      </c>
      <c r="F228" s="19">
        <v>101.73333333333335</v>
      </c>
      <c r="G228" s="36">
        <v>113.62857142857145</v>
      </c>
      <c r="H228" s="19">
        <v>111.36666666666666</v>
      </c>
      <c r="I228" s="48">
        <v>115.35714285714286</v>
      </c>
      <c r="J228" s="36">
        <v>127.39999999999999</v>
      </c>
      <c r="K228" s="48">
        <v>130.1285714285714</v>
      </c>
      <c r="L228" s="49">
        <v>200</v>
      </c>
      <c r="M228" s="36"/>
      <c r="N228" s="289">
        <f t="shared" si="6"/>
        <v>-10.300000000000011</v>
      </c>
      <c r="O228" s="292">
        <f t="shared" si="7"/>
        <v>-8.09999999999998</v>
      </c>
      <c r="P228" s="293">
        <f t="shared" si="7"/>
        <v>-5.09999999999998</v>
      </c>
      <c r="Q228" s="289">
        <f t="shared" si="8"/>
        <v>-5.599999999999994</v>
      </c>
      <c r="R228" s="292">
        <f t="shared" si="9"/>
        <v>-3.0999999999999943</v>
      </c>
      <c r="S228" s="293">
        <f t="shared" si="9"/>
        <v>-2.0142857142857196</v>
      </c>
      <c r="T228" s="241">
        <f t="shared" si="10"/>
        <v>-1.9000000000000057</v>
      </c>
      <c r="U228" s="292">
        <f t="shared" si="11"/>
        <v>-1.3000000000000256</v>
      </c>
      <c r="V228" s="293">
        <f t="shared" si="11"/>
        <v>-0.9000000000000057</v>
      </c>
    </row>
    <row r="229" spans="1:22" ht="12.75">
      <c r="A229" s="9"/>
      <c r="B229" s="20">
        <v>12</v>
      </c>
      <c r="C229" s="24">
        <v>88.4</v>
      </c>
      <c r="D229" s="45">
        <v>101.5</v>
      </c>
      <c r="E229" s="39">
        <v>119.6</v>
      </c>
      <c r="F229" s="24">
        <v>94.96666666666665</v>
      </c>
      <c r="G229" s="45">
        <v>108.34285714285714</v>
      </c>
      <c r="H229" s="24">
        <v>106.83333333333333</v>
      </c>
      <c r="I229" s="39">
        <v>112.57142857142857</v>
      </c>
      <c r="J229" s="45">
        <v>124.83333333333333</v>
      </c>
      <c r="K229" s="39">
        <v>128.58571428571426</v>
      </c>
      <c r="L229" s="71">
        <v>200</v>
      </c>
      <c r="M229" s="45"/>
      <c r="N229" s="386">
        <f t="shared" si="6"/>
        <v>-4.699999999999989</v>
      </c>
      <c r="O229" s="387">
        <f t="shared" si="7"/>
        <v>-6.766666666666694</v>
      </c>
      <c r="P229" s="388">
        <f t="shared" si="7"/>
        <v>-5.285714285714306</v>
      </c>
      <c r="Q229" s="386">
        <f t="shared" si="8"/>
        <v>-5.200000000000003</v>
      </c>
      <c r="R229" s="387">
        <f t="shared" si="9"/>
        <v>-4.533333333333331</v>
      </c>
      <c r="S229" s="388">
        <f t="shared" si="9"/>
        <v>-2.785714285714292</v>
      </c>
      <c r="T229" s="389">
        <f t="shared" si="10"/>
        <v>-6.900000000000006</v>
      </c>
      <c r="U229" s="387">
        <f t="shared" si="11"/>
        <v>-2.566666666666663</v>
      </c>
      <c r="V229" s="388">
        <f t="shared" si="11"/>
        <v>-1.5428571428571445</v>
      </c>
    </row>
    <row r="230" spans="1:22" ht="12.75">
      <c r="A230" s="63">
        <f>A218+1</f>
        <v>2009</v>
      </c>
      <c r="B230" s="22">
        <v>1</v>
      </c>
      <c r="C230" s="68">
        <v>81.8</v>
      </c>
      <c r="D230" s="69">
        <v>93.7</v>
      </c>
      <c r="E230" s="70">
        <v>118.2</v>
      </c>
      <c r="F230" s="68">
        <v>87.76666666666667</v>
      </c>
      <c r="G230" s="69">
        <v>102.18571428571428</v>
      </c>
      <c r="H230" s="68">
        <v>100.63333333333333</v>
      </c>
      <c r="I230" s="70">
        <v>108.9857142857143</v>
      </c>
      <c r="J230" s="69">
        <v>121.43333333333334</v>
      </c>
      <c r="K230" s="70">
        <v>126.1857142857143</v>
      </c>
      <c r="L230" s="72">
        <v>200</v>
      </c>
      <c r="M230" s="69"/>
      <c r="N230" s="289">
        <f t="shared" si="6"/>
        <v>-6.6000000000000085</v>
      </c>
      <c r="O230" s="292">
        <f t="shared" si="7"/>
        <v>-7.199999999999989</v>
      </c>
      <c r="P230" s="293">
        <f t="shared" si="7"/>
        <v>-6.157142857142858</v>
      </c>
      <c r="Q230" s="289">
        <f t="shared" si="8"/>
        <v>-7.799999999999997</v>
      </c>
      <c r="R230" s="292">
        <f t="shared" si="9"/>
        <v>-6.200000000000003</v>
      </c>
      <c r="S230" s="293">
        <f t="shared" si="9"/>
        <v>-3.5857142857142748</v>
      </c>
      <c r="T230" s="241">
        <f t="shared" si="10"/>
        <v>-1.3999999999999915</v>
      </c>
      <c r="U230" s="292">
        <f t="shared" si="11"/>
        <v>-3.3999999999999915</v>
      </c>
      <c r="V230" s="293">
        <f t="shared" si="11"/>
        <v>-2.399999999999963</v>
      </c>
    </row>
    <row r="231" spans="1:22" ht="12.75">
      <c r="A231" s="11"/>
      <c r="B231" s="21">
        <v>2</v>
      </c>
      <c r="C231" s="19">
        <v>77.6</v>
      </c>
      <c r="D231" s="36">
        <v>88.2</v>
      </c>
      <c r="E231" s="48">
        <v>112.1</v>
      </c>
      <c r="F231" s="19">
        <v>82.6</v>
      </c>
      <c r="G231" s="36">
        <v>95.77142857142857</v>
      </c>
      <c r="H231" s="19">
        <v>94.46666666666665</v>
      </c>
      <c r="I231" s="48">
        <v>104.78571428571429</v>
      </c>
      <c r="J231" s="36">
        <v>116.63333333333333</v>
      </c>
      <c r="K231" s="48">
        <v>123.21428571428574</v>
      </c>
      <c r="L231" s="49">
        <v>200</v>
      </c>
      <c r="M231" s="36"/>
      <c r="N231" s="289">
        <f t="shared" si="6"/>
        <v>-4.200000000000003</v>
      </c>
      <c r="O231" s="292">
        <f t="shared" si="7"/>
        <v>-5.166666666666671</v>
      </c>
      <c r="P231" s="293">
        <f t="shared" si="7"/>
        <v>-6.414285714285711</v>
      </c>
      <c r="Q231" s="289">
        <f t="shared" si="8"/>
        <v>-5.5</v>
      </c>
      <c r="R231" s="292">
        <f t="shared" si="9"/>
        <v>-6.166666666666671</v>
      </c>
      <c r="S231" s="293">
        <f t="shared" si="9"/>
        <v>-4.200000000000003</v>
      </c>
      <c r="T231" s="241">
        <f t="shared" si="10"/>
        <v>-6.1000000000000085</v>
      </c>
      <c r="U231" s="292">
        <f t="shared" si="11"/>
        <v>-4.800000000000011</v>
      </c>
      <c r="V231" s="293">
        <f t="shared" si="11"/>
        <v>-2.971428571428561</v>
      </c>
    </row>
    <row r="232" spans="1:22" ht="12.75">
      <c r="A232" s="11"/>
      <c r="B232" s="21">
        <v>3</v>
      </c>
      <c r="C232" s="19">
        <v>76.9</v>
      </c>
      <c r="D232" s="36">
        <v>86.2</v>
      </c>
      <c r="E232" s="48">
        <v>109.8</v>
      </c>
      <c r="F232" s="19">
        <v>78.76666666666667</v>
      </c>
      <c r="G232" s="36">
        <v>89.98571428571428</v>
      </c>
      <c r="H232" s="19">
        <v>89.36666666666667</v>
      </c>
      <c r="I232" s="48">
        <v>100.52857142857144</v>
      </c>
      <c r="J232" s="36">
        <v>113.36666666666667</v>
      </c>
      <c r="K232" s="48">
        <v>120.27142857142857</v>
      </c>
      <c r="L232" s="49">
        <v>200</v>
      </c>
      <c r="M232" s="36" t="s">
        <v>20</v>
      </c>
      <c r="N232" s="289">
        <f t="shared" si="6"/>
        <v>-0.6999999999999886</v>
      </c>
      <c r="O232" s="292">
        <f t="shared" si="7"/>
        <v>-3.8333333333333286</v>
      </c>
      <c r="P232" s="293">
        <f t="shared" si="7"/>
        <v>-5.785714285714292</v>
      </c>
      <c r="Q232" s="289">
        <f t="shared" si="8"/>
        <v>-2</v>
      </c>
      <c r="R232" s="292">
        <f t="shared" si="9"/>
        <v>-5.09999999999998</v>
      </c>
      <c r="S232" s="293">
        <f t="shared" si="9"/>
        <v>-4.257142857142853</v>
      </c>
      <c r="T232" s="241">
        <f t="shared" si="10"/>
        <v>-2.299999999999997</v>
      </c>
      <c r="U232" s="292">
        <f t="shared" si="11"/>
        <v>-3.2666666666666515</v>
      </c>
      <c r="V232" s="293">
        <f t="shared" si="11"/>
        <v>-2.9428571428571644</v>
      </c>
    </row>
    <row r="233" spans="1:22" ht="12.75">
      <c r="A233" s="11"/>
      <c r="B233" s="21">
        <v>4</v>
      </c>
      <c r="C233" s="19">
        <v>78</v>
      </c>
      <c r="D233" s="36">
        <v>87.3</v>
      </c>
      <c r="E233" s="48">
        <v>105.4</v>
      </c>
      <c r="F233" s="19">
        <v>77.5</v>
      </c>
      <c r="G233" s="36">
        <v>85.6</v>
      </c>
      <c r="H233" s="19">
        <v>87.23333333333333</v>
      </c>
      <c r="I233" s="48">
        <v>96.55714285714285</v>
      </c>
      <c r="J233" s="36">
        <v>109.09999999999998</v>
      </c>
      <c r="K233" s="48">
        <v>117.14285714285712</v>
      </c>
      <c r="L233" s="49"/>
      <c r="M233" s="36"/>
      <c r="N233" s="289">
        <f t="shared" si="6"/>
        <v>1.0999999999999943</v>
      </c>
      <c r="O233" s="292">
        <f t="shared" si="7"/>
        <v>-1.2666666666666657</v>
      </c>
      <c r="P233" s="293">
        <f t="shared" si="7"/>
        <v>-4.385714285714286</v>
      </c>
      <c r="Q233" s="289">
        <f t="shared" si="8"/>
        <v>1.0999999999999943</v>
      </c>
      <c r="R233" s="292">
        <f t="shared" si="9"/>
        <v>-2.13333333333334</v>
      </c>
      <c r="S233" s="293">
        <f t="shared" si="9"/>
        <v>-3.9714285714285893</v>
      </c>
      <c r="T233" s="241">
        <f t="shared" si="10"/>
        <v>-4.3999999999999915</v>
      </c>
      <c r="U233" s="292">
        <f t="shared" si="11"/>
        <v>-4.266666666666694</v>
      </c>
      <c r="V233" s="293">
        <f t="shared" si="11"/>
        <v>-3.1285714285714477</v>
      </c>
    </row>
    <row r="234" spans="1:22" ht="12.75">
      <c r="A234" s="11"/>
      <c r="B234" s="21">
        <v>5</v>
      </c>
      <c r="C234" s="19">
        <v>79.6</v>
      </c>
      <c r="D234" s="36">
        <v>86.7</v>
      </c>
      <c r="E234" s="48">
        <v>98.6</v>
      </c>
      <c r="F234" s="19">
        <v>78.16666666666667</v>
      </c>
      <c r="G234" s="36">
        <v>82.2</v>
      </c>
      <c r="H234" s="19">
        <v>86.73333333333333</v>
      </c>
      <c r="I234" s="48">
        <v>92.89999999999999</v>
      </c>
      <c r="J234" s="36">
        <v>104.59999999999998</v>
      </c>
      <c r="K234" s="48">
        <v>112.88571428571427</v>
      </c>
      <c r="L234" s="49"/>
      <c r="M234" s="36"/>
      <c r="N234" s="289">
        <f t="shared" si="6"/>
        <v>1.5999999999999943</v>
      </c>
      <c r="O234" s="292">
        <f t="shared" si="7"/>
        <v>0.6666666666666714</v>
      </c>
      <c r="P234" s="293">
        <f t="shared" si="7"/>
        <v>-3.3999999999999915</v>
      </c>
      <c r="Q234" s="289">
        <f t="shared" si="8"/>
        <v>-0.5999999999999943</v>
      </c>
      <c r="R234" s="292">
        <f t="shared" si="9"/>
        <v>-0.5</v>
      </c>
      <c r="S234" s="293">
        <f t="shared" si="9"/>
        <v>-3.6571428571428584</v>
      </c>
      <c r="T234" s="241">
        <f t="shared" si="10"/>
        <v>-6.800000000000011</v>
      </c>
      <c r="U234" s="292">
        <f t="shared" si="11"/>
        <v>-4.5</v>
      </c>
      <c r="V234" s="293">
        <f t="shared" si="11"/>
        <v>-4.257142857142853</v>
      </c>
    </row>
    <row r="235" spans="1:22" ht="12.75">
      <c r="A235" s="11"/>
      <c r="B235" s="21">
        <v>6</v>
      </c>
      <c r="C235" s="19">
        <v>80.7</v>
      </c>
      <c r="D235" s="36">
        <v>85.7</v>
      </c>
      <c r="E235" s="48">
        <v>95.8</v>
      </c>
      <c r="F235" s="19">
        <v>79.43333333333334</v>
      </c>
      <c r="G235" s="36">
        <v>80.42857142857143</v>
      </c>
      <c r="H235" s="19">
        <v>86.56666666666666</v>
      </c>
      <c r="I235" s="48">
        <v>89.9</v>
      </c>
      <c r="J235" s="36">
        <v>99.93333333333334</v>
      </c>
      <c r="K235" s="48">
        <v>108.5</v>
      </c>
      <c r="L235" s="49"/>
      <c r="M235" s="36"/>
      <c r="N235" s="289">
        <f t="shared" si="6"/>
        <v>1.1000000000000085</v>
      </c>
      <c r="O235" s="292">
        <f t="shared" si="7"/>
        <v>1.2666666666666657</v>
      </c>
      <c r="P235" s="293">
        <f t="shared" si="7"/>
        <v>-1.7714285714285722</v>
      </c>
      <c r="Q235" s="289">
        <f t="shared" si="8"/>
        <v>-1</v>
      </c>
      <c r="R235" s="292">
        <f t="shared" si="9"/>
        <v>-0.1666666666666714</v>
      </c>
      <c r="S235" s="293">
        <f t="shared" si="9"/>
        <v>-2.999999999999986</v>
      </c>
      <c r="T235" s="241">
        <f t="shared" si="10"/>
        <v>-2.799999999999997</v>
      </c>
      <c r="U235" s="292">
        <f t="shared" si="11"/>
        <v>-4.666666666666643</v>
      </c>
      <c r="V235" s="293">
        <f t="shared" si="11"/>
        <v>-4.385714285714272</v>
      </c>
    </row>
    <row r="236" spans="1:22" ht="12.75">
      <c r="A236" s="11"/>
      <c r="B236" s="21">
        <v>7</v>
      </c>
      <c r="C236" s="19">
        <v>84.9</v>
      </c>
      <c r="D236" s="36">
        <v>87.8</v>
      </c>
      <c r="E236" s="48">
        <v>92.6</v>
      </c>
      <c r="F236" s="19">
        <v>81.73333333333333</v>
      </c>
      <c r="G236" s="36">
        <v>79.92857142857143</v>
      </c>
      <c r="H236" s="19">
        <v>86.73333333333333</v>
      </c>
      <c r="I236" s="48">
        <v>87.94285714285715</v>
      </c>
      <c r="J236" s="36">
        <v>95.66666666666667</v>
      </c>
      <c r="K236" s="48">
        <v>104.64285714285714</v>
      </c>
      <c r="L236" s="49"/>
      <c r="M236" s="36"/>
      <c r="N236" s="289">
        <f t="shared" si="6"/>
        <v>4.200000000000003</v>
      </c>
      <c r="O236" s="292">
        <f t="shared" si="7"/>
        <v>2.299999999999997</v>
      </c>
      <c r="P236" s="293">
        <f t="shared" si="7"/>
        <v>-0.5</v>
      </c>
      <c r="Q236" s="289">
        <f t="shared" si="8"/>
        <v>2.0999999999999943</v>
      </c>
      <c r="R236" s="292">
        <f t="shared" si="9"/>
        <v>0.1666666666666714</v>
      </c>
      <c r="S236" s="293">
        <f t="shared" si="9"/>
        <v>-1.9571428571428555</v>
      </c>
      <c r="T236" s="241">
        <f t="shared" si="10"/>
        <v>-3.200000000000003</v>
      </c>
      <c r="U236" s="292">
        <f t="shared" si="11"/>
        <v>-4.266666666666666</v>
      </c>
      <c r="V236" s="293">
        <f t="shared" si="11"/>
        <v>-3.857142857142861</v>
      </c>
    </row>
    <row r="237" spans="1:22" ht="12.75">
      <c r="A237" s="11"/>
      <c r="B237" s="21">
        <v>8</v>
      </c>
      <c r="C237" s="19">
        <v>86.4</v>
      </c>
      <c r="D237" s="36">
        <v>88.7</v>
      </c>
      <c r="E237" s="48">
        <v>91.8</v>
      </c>
      <c r="F237" s="19">
        <v>84.00000000000001</v>
      </c>
      <c r="G237" s="36">
        <v>80.58571428571429</v>
      </c>
      <c r="H237" s="19">
        <v>87.39999999999999</v>
      </c>
      <c r="I237" s="48">
        <v>87.22857142857143</v>
      </c>
      <c r="J237" s="36">
        <v>93.39999999999999</v>
      </c>
      <c r="K237" s="48">
        <v>100.87142857142855</v>
      </c>
      <c r="L237" s="49"/>
      <c r="M237" s="36"/>
      <c r="N237" s="289">
        <f t="shared" si="6"/>
        <v>1.5</v>
      </c>
      <c r="O237" s="292">
        <f t="shared" si="7"/>
        <v>2.26666666666668</v>
      </c>
      <c r="P237" s="293">
        <f t="shared" si="7"/>
        <v>0.6571428571428584</v>
      </c>
      <c r="Q237" s="289">
        <f t="shared" si="8"/>
        <v>0.9000000000000057</v>
      </c>
      <c r="R237" s="292">
        <f t="shared" si="9"/>
        <v>0.6666666666666572</v>
      </c>
      <c r="S237" s="293">
        <f t="shared" si="9"/>
        <v>-0.7142857142857224</v>
      </c>
      <c r="T237" s="241">
        <f t="shared" si="10"/>
        <v>-0.7999999999999972</v>
      </c>
      <c r="U237" s="292">
        <f t="shared" si="11"/>
        <v>-2.26666666666668</v>
      </c>
      <c r="V237" s="293">
        <f t="shared" si="11"/>
        <v>-3.7714285714285865</v>
      </c>
    </row>
    <row r="238" spans="1:22" ht="12.75">
      <c r="A238" s="11"/>
      <c r="B238" s="21">
        <v>9</v>
      </c>
      <c r="C238" s="19">
        <v>93.5</v>
      </c>
      <c r="D238" s="36">
        <v>91.5</v>
      </c>
      <c r="E238" s="48">
        <v>88.4</v>
      </c>
      <c r="F238" s="19">
        <v>88.26666666666667</v>
      </c>
      <c r="G238" s="36">
        <v>82.85714285714286</v>
      </c>
      <c r="H238" s="19">
        <v>89.33333333333333</v>
      </c>
      <c r="I238" s="48">
        <v>87.7</v>
      </c>
      <c r="J238" s="36">
        <v>90.93333333333332</v>
      </c>
      <c r="K238" s="48">
        <v>97.48571428571427</v>
      </c>
      <c r="L238" s="49"/>
      <c r="M238" s="36"/>
      <c r="N238" s="289">
        <f t="shared" si="6"/>
        <v>7.099999999999994</v>
      </c>
      <c r="O238" s="292">
        <f t="shared" si="7"/>
        <v>4.2666666666666515</v>
      </c>
      <c r="P238" s="293">
        <f t="shared" si="7"/>
        <v>2.2714285714285722</v>
      </c>
      <c r="Q238" s="289">
        <f t="shared" si="8"/>
        <v>2.799999999999997</v>
      </c>
      <c r="R238" s="292">
        <f t="shared" si="9"/>
        <v>1.9333333333333371</v>
      </c>
      <c r="S238" s="293">
        <f t="shared" si="9"/>
        <v>0.4714285714285751</v>
      </c>
      <c r="T238" s="241">
        <f t="shared" si="10"/>
        <v>-3.3999999999999915</v>
      </c>
      <c r="U238" s="292">
        <f t="shared" si="11"/>
        <v>-2.4666666666666686</v>
      </c>
      <c r="V238" s="293">
        <f t="shared" si="11"/>
        <v>-3.385714285714286</v>
      </c>
    </row>
    <row r="239" spans="1:22" ht="12.75">
      <c r="A239" s="11"/>
      <c r="B239" s="21">
        <v>10</v>
      </c>
      <c r="C239" s="19">
        <v>92.1</v>
      </c>
      <c r="D239" s="36">
        <v>91.9</v>
      </c>
      <c r="E239" s="48">
        <v>88.1</v>
      </c>
      <c r="F239" s="19">
        <v>90.66666666666667</v>
      </c>
      <c r="G239" s="36">
        <v>85.02857142857144</v>
      </c>
      <c r="H239" s="19">
        <v>90.7</v>
      </c>
      <c r="I239" s="48">
        <v>88.51428571428572</v>
      </c>
      <c r="J239" s="36">
        <v>89.43333333333332</v>
      </c>
      <c r="K239" s="48">
        <v>94.38571428571429</v>
      </c>
      <c r="L239" s="49"/>
      <c r="M239" s="36"/>
      <c r="N239" s="289">
        <f t="shared" si="6"/>
        <v>-1.4000000000000057</v>
      </c>
      <c r="O239" s="292">
        <f t="shared" si="7"/>
        <v>2.4000000000000057</v>
      </c>
      <c r="P239" s="293">
        <f t="shared" si="7"/>
        <v>2.171428571428578</v>
      </c>
      <c r="Q239" s="289">
        <f t="shared" si="8"/>
        <v>0.4000000000000057</v>
      </c>
      <c r="R239" s="292">
        <f t="shared" si="9"/>
        <v>1.3666666666666742</v>
      </c>
      <c r="S239" s="293">
        <f t="shared" si="9"/>
        <v>0.8142857142857167</v>
      </c>
      <c r="T239" s="241">
        <f t="shared" si="10"/>
        <v>-0.30000000000001137</v>
      </c>
      <c r="U239" s="292">
        <f t="shared" si="11"/>
        <v>-1.5</v>
      </c>
      <c r="V239" s="293">
        <f t="shared" si="11"/>
        <v>-3.09999999999998</v>
      </c>
    </row>
    <row r="240" spans="1:22" ht="12.75">
      <c r="A240" s="11"/>
      <c r="B240" s="21">
        <v>11</v>
      </c>
      <c r="C240" s="19">
        <v>94.1</v>
      </c>
      <c r="D240" s="36">
        <v>93.6</v>
      </c>
      <c r="E240" s="48">
        <v>86.2</v>
      </c>
      <c r="F240" s="19">
        <v>93.23333333333333</v>
      </c>
      <c r="G240" s="36">
        <v>87.32857142857144</v>
      </c>
      <c r="H240" s="19">
        <v>92.33333333333333</v>
      </c>
      <c r="I240" s="48">
        <v>89.41428571428571</v>
      </c>
      <c r="J240" s="36">
        <v>87.56666666666666</v>
      </c>
      <c r="K240" s="48">
        <v>91.64285714285715</v>
      </c>
      <c r="L240" s="49"/>
      <c r="M240" s="36"/>
      <c r="N240" s="289">
        <f t="shared" si="6"/>
        <v>2</v>
      </c>
      <c r="O240" s="292">
        <f t="shared" si="7"/>
        <v>2.566666666666663</v>
      </c>
      <c r="P240" s="293">
        <f t="shared" si="7"/>
        <v>2.299999999999997</v>
      </c>
      <c r="Q240" s="289">
        <f t="shared" si="8"/>
        <v>1.6999999999999886</v>
      </c>
      <c r="R240" s="292">
        <f t="shared" si="9"/>
        <v>1.6333333333333258</v>
      </c>
      <c r="S240" s="293">
        <f t="shared" si="9"/>
        <v>0.8999999999999915</v>
      </c>
      <c r="T240" s="241">
        <f t="shared" si="10"/>
        <v>-1.8999999999999915</v>
      </c>
      <c r="U240" s="292">
        <f t="shared" si="11"/>
        <v>-1.86666666666666</v>
      </c>
      <c r="V240" s="293">
        <f t="shared" si="11"/>
        <v>-2.742857142857133</v>
      </c>
    </row>
    <row r="241" spans="1:22" ht="12.75">
      <c r="A241" s="9"/>
      <c r="B241" s="20">
        <v>12</v>
      </c>
      <c r="C241" s="24">
        <v>94.5</v>
      </c>
      <c r="D241" s="45">
        <v>94.2</v>
      </c>
      <c r="E241" s="39">
        <v>87</v>
      </c>
      <c r="F241" s="24">
        <v>93.56666666666666</v>
      </c>
      <c r="G241" s="45">
        <v>89.45714285714287</v>
      </c>
      <c r="H241" s="24">
        <v>93.23333333333333</v>
      </c>
      <c r="I241" s="39">
        <v>90.4857142857143</v>
      </c>
      <c r="J241" s="45">
        <v>87.10000000000001</v>
      </c>
      <c r="K241" s="39">
        <v>89.9857142857143</v>
      </c>
      <c r="L241" s="71"/>
      <c r="M241" s="45"/>
      <c r="N241" s="386">
        <f t="shared" si="6"/>
        <v>0.4000000000000057</v>
      </c>
      <c r="O241" s="387">
        <f t="shared" si="7"/>
        <v>0.3333333333333286</v>
      </c>
      <c r="P241" s="388">
        <f t="shared" si="7"/>
        <v>2.1285714285714334</v>
      </c>
      <c r="Q241" s="386">
        <f t="shared" si="8"/>
        <v>0.6000000000000085</v>
      </c>
      <c r="R241" s="387">
        <f t="shared" si="9"/>
        <v>0.9000000000000057</v>
      </c>
      <c r="S241" s="388">
        <f t="shared" si="9"/>
        <v>1.0714285714285836</v>
      </c>
      <c r="T241" s="389">
        <f t="shared" si="10"/>
        <v>0.7999999999999972</v>
      </c>
      <c r="U241" s="387">
        <f t="shared" si="11"/>
        <v>-0.46666666666665435</v>
      </c>
      <c r="V241" s="388">
        <f t="shared" si="11"/>
        <v>-1.6571428571428584</v>
      </c>
    </row>
    <row r="242" spans="1:22" ht="12.75">
      <c r="A242" s="63">
        <f>A230+1</f>
        <v>2010</v>
      </c>
      <c r="B242" s="22">
        <v>1</v>
      </c>
      <c r="C242" s="68">
        <v>98.2</v>
      </c>
      <c r="D242" s="69">
        <v>95.9</v>
      </c>
      <c r="E242" s="70">
        <v>87.2</v>
      </c>
      <c r="F242" s="68">
        <v>95.60000000000001</v>
      </c>
      <c r="G242" s="69">
        <v>91.95714285714287</v>
      </c>
      <c r="H242" s="68">
        <v>94.56666666666668</v>
      </c>
      <c r="I242" s="70">
        <v>91.94285714285715</v>
      </c>
      <c r="J242" s="69">
        <v>86.8</v>
      </c>
      <c r="K242" s="70">
        <v>88.75714285714285</v>
      </c>
      <c r="L242" s="72"/>
      <c r="M242" s="69"/>
      <c r="N242" s="289">
        <f t="shared" si="6"/>
        <v>3.700000000000003</v>
      </c>
      <c r="O242" s="292">
        <f t="shared" si="7"/>
        <v>2.0333333333333456</v>
      </c>
      <c r="P242" s="293">
        <f t="shared" si="7"/>
        <v>2.5</v>
      </c>
      <c r="Q242" s="289">
        <f t="shared" si="8"/>
        <v>1.7000000000000028</v>
      </c>
      <c r="R242" s="292">
        <f t="shared" si="9"/>
        <v>1.3333333333333428</v>
      </c>
      <c r="S242" s="293">
        <f t="shared" si="9"/>
        <v>1.4571428571428555</v>
      </c>
      <c r="T242" s="241">
        <f t="shared" si="10"/>
        <v>0.20000000000000284</v>
      </c>
      <c r="U242" s="292">
        <f t="shared" si="11"/>
        <v>-0.30000000000001137</v>
      </c>
      <c r="V242" s="293">
        <f t="shared" si="11"/>
        <v>-1.228571428571442</v>
      </c>
    </row>
    <row r="243" spans="1:22" ht="12.75">
      <c r="A243" s="11"/>
      <c r="B243" s="21">
        <v>2</v>
      </c>
      <c r="C243" s="19">
        <v>99.6</v>
      </c>
      <c r="D243" s="36">
        <v>97</v>
      </c>
      <c r="E243" s="48">
        <v>86.3</v>
      </c>
      <c r="F243" s="19">
        <v>97.43333333333332</v>
      </c>
      <c r="G243" s="36">
        <v>94.05714285714286</v>
      </c>
      <c r="H243" s="19">
        <v>95.7</v>
      </c>
      <c r="I243" s="48">
        <v>93.25714285714287</v>
      </c>
      <c r="J243" s="36">
        <v>86.83333333333333</v>
      </c>
      <c r="K243" s="48">
        <v>87.85714285714285</v>
      </c>
      <c r="L243" s="49"/>
      <c r="M243" s="36"/>
      <c r="N243" s="289">
        <f t="shared" si="6"/>
        <v>1.3999999999999915</v>
      </c>
      <c r="O243" s="292">
        <f t="shared" si="7"/>
        <v>1.8333333333333144</v>
      </c>
      <c r="P243" s="293">
        <f t="shared" si="7"/>
        <v>2.0999999999999943</v>
      </c>
      <c r="Q243" s="289">
        <f t="shared" si="8"/>
        <v>1.0999999999999943</v>
      </c>
      <c r="R243" s="292">
        <f t="shared" si="9"/>
        <v>1.1333333333333258</v>
      </c>
      <c r="S243" s="293">
        <f t="shared" si="9"/>
        <v>1.3142857142857167</v>
      </c>
      <c r="T243" s="241">
        <f t="shared" si="10"/>
        <v>-0.9000000000000057</v>
      </c>
      <c r="U243" s="292">
        <f t="shared" si="11"/>
        <v>0.03333333333333144</v>
      </c>
      <c r="V243" s="293">
        <f t="shared" si="11"/>
        <v>-0.9000000000000057</v>
      </c>
    </row>
    <row r="244" spans="1:22" ht="12.75">
      <c r="A244" s="11"/>
      <c r="B244" s="21">
        <v>3</v>
      </c>
      <c r="C244" s="19">
        <v>105.4</v>
      </c>
      <c r="D244" s="36">
        <v>97.8</v>
      </c>
      <c r="E244" s="48">
        <v>84</v>
      </c>
      <c r="F244" s="19">
        <v>101.06666666666668</v>
      </c>
      <c r="G244" s="36">
        <v>96.77142857142857</v>
      </c>
      <c r="H244" s="19">
        <v>96.89999999999999</v>
      </c>
      <c r="I244" s="48">
        <v>94.55714285714285</v>
      </c>
      <c r="J244" s="36">
        <v>85.83333333333333</v>
      </c>
      <c r="K244" s="48">
        <v>86.74285714285713</v>
      </c>
      <c r="L244" s="49"/>
      <c r="M244" s="36"/>
      <c r="N244" s="289">
        <f t="shared" si="6"/>
        <v>5.800000000000011</v>
      </c>
      <c r="O244" s="292">
        <f t="shared" si="7"/>
        <v>3.633333333333354</v>
      </c>
      <c r="P244" s="293">
        <f t="shared" si="7"/>
        <v>2.714285714285708</v>
      </c>
      <c r="Q244" s="289">
        <f t="shared" si="8"/>
        <v>0.7999999999999972</v>
      </c>
      <c r="R244" s="292">
        <f t="shared" si="9"/>
        <v>1.1999999999999886</v>
      </c>
      <c r="S244" s="293">
        <f t="shared" si="9"/>
        <v>1.299999999999983</v>
      </c>
      <c r="T244" s="241">
        <f t="shared" si="10"/>
        <v>-2.299999999999997</v>
      </c>
      <c r="U244" s="292">
        <f t="shared" si="11"/>
        <v>-1</v>
      </c>
      <c r="V244" s="293">
        <f t="shared" si="11"/>
        <v>-1.1142857142857139</v>
      </c>
    </row>
    <row r="245" spans="1:22" ht="12.75">
      <c r="A245" s="11"/>
      <c r="B245" s="21">
        <v>4</v>
      </c>
      <c r="C245" s="19">
        <v>108.6</v>
      </c>
      <c r="D245" s="36">
        <v>98.5</v>
      </c>
      <c r="E245" s="48">
        <v>80.6</v>
      </c>
      <c r="F245" s="19">
        <v>104.53333333333335</v>
      </c>
      <c r="G245" s="36">
        <v>98.92857142857143</v>
      </c>
      <c r="H245" s="19">
        <v>97.76666666666667</v>
      </c>
      <c r="I245" s="48">
        <v>95.55714285714285</v>
      </c>
      <c r="J245" s="36">
        <v>83.63333333333334</v>
      </c>
      <c r="K245" s="48">
        <v>85.62857142857142</v>
      </c>
      <c r="L245" s="49"/>
      <c r="M245" s="36"/>
      <c r="N245" s="289">
        <f t="shared" si="6"/>
        <v>3.1999999999999886</v>
      </c>
      <c r="O245" s="292">
        <f t="shared" si="7"/>
        <v>3.4666666666666686</v>
      </c>
      <c r="P245" s="293">
        <f t="shared" si="7"/>
        <v>2.1571428571428584</v>
      </c>
      <c r="Q245" s="289">
        <f t="shared" si="8"/>
        <v>0.7000000000000028</v>
      </c>
      <c r="R245" s="292">
        <f t="shared" si="9"/>
        <v>0.8666666666666742</v>
      </c>
      <c r="S245" s="293">
        <f t="shared" si="9"/>
        <v>1</v>
      </c>
      <c r="T245" s="241">
        <f t="shared" si="10"/>
        <v>-3.4000000000000057</v>
      </c>
      <c r="U245" s="292">
        <f t="shared" si="11"/>
        <v>-2.1999999999999886</v>
      </c>
      <c r="V245" s="293">
        <f t="shared" si="11"/>
        <v>-1.1142857142857139</v>
      </c>
    </row>
    <row r="246" spans="1:22" ht="12.75">
      <c r="A246" s="11"/>
      <c r="B246" s="21">
        <v>5</v>
      </c>
      <c r="C246" s="19">
        <v>110.5</v>
      </c>
      <c r="D246" s="36">
        <v>100.9</v>
      </c>
      <c r="E246" s="48">
        <v>82.9</v>
      </c>
      <c r="F246" s="19">
        <v>108.16666666666667</v>
      </c>
      <c r="G246" s="36">
        <v>101.55714285714285</v>
      </c>
      <c r="H246" s="19">
        <v>99.06666666666668</v>
      </c>
      <c r="I246" s="48">
        <v>96.84285714285714</v>
      </c>
      <c r="J246" s="36">
        <v>82.5</v>
      </c>
      <c r="K246" s="48">
        <v>84.88571428571427</v>
      </c>
      <c r="L246" s="49"/>
      <c r="M246" s="36"/>
      <c r="N246" s="289">
        <f t="shared" si="6"/>
        <v>1.9000000000000057</v>
      </c>
      <c r="O246" s="292">
        <f t="shared" si="7"/>
        <v>3.6333333333333258</v>
      </c>
      <c r="P246" s="293">
        <f t="shared" si="7"/>
        <v>2.6285714285714192</v>
      </c>
      <c r="Q246" s="289">
        <f t="shared" si="8"/>
        <v>2.4000000000000057</v>
      </c>
      <c r="R246" s="292">
        <f t="shared" si="9"/>
        <v>1.3000000000000114</v>
      </c>
      <c r="S246" s="293">
        <f t="shared" si="9"/>
        <v>1.2857142857142918</v>
      </c>
      <c r="T246" s="241">
        <f t="shared" si="10"/>
        <v>2.3000000000000114</v>
      </c>
      <c r="U246" s="292">
        <f t="shared" si="11"/>
        <v>-1.13333333333334</v>
      </c>
      <c r="V246" s="293">
        <f t="shared" si="11"/>
        <v>-0.7428571428571473</v>
      </c>
    </row>
    <row r="247" spans="1:22" ht="12.75">
      <c r="A247" s="11"/>
      <c r="B247" s="21">
        <v>6</v>
      </c>
      <c r="C247" s="19">
        <v>109</v>
      </c>
      <c r="D247" s="36">
        <v>100.8</v>
      </c>
      <c r="E247" s="48">
        <v>82.6</v>
      </c>
      <c r="F247" s="19">
        <v>109.36666666666667</v>
      </c>
      <c r="G247" s="36">
        <v>103.68571428571428</v>
      </c>
      <c r="H247" s="19">
        <v>100.06666666666666</v>
      </c>
      <c r="I247" s="48">
        <v>97.87142857142858</v>
      </c>
      <c r="J247" s="36">
        <v>82.03333333333333</v>
      </c>
      <c r="K247" s="48">
        <v>84.37142857142858</v>
      </c>
      <c r="L247" s="49"/>
      <c r="M247" s="36"/>
      <c r="N247" s="289">
        <f t="shared" si="6"/>
        <v>-1.5</v>
      </c>
      <c r="O247" s="292">
        <f t="shared" si="7"/>
        <v>1.2000000000000028</v>
      </c>
      <c r="P247" s="293">
        <f t="shared" si="7"/>
        <v>2.1285714285714334</v>
      </c>
      <c r="Q247" s="289">
        <f t="shared" si="8"/>
        <v>-0.10000000000000853</v>
      </c>
      <c r="R247" s="292">
        <f t="shared" si="9"/>
        <v>0.9999999999999858</v>
      </c>
      <c r="S247" s="293">
        <f t="shared" si="9"/>
        <v>1.0285714285714391</v>
      </c>
      <c r="T247" s="241">
        <f t="shared" si="10"/>
        <v>-0.30000000000001137</v>
      </c>
      <c r="U247" s="292">
        <f t="shared" si="11"/>
        <v>-0.46666666666666856</v>
      </c>
      <c r="V247" s="293">
        <f t="shared" si="11"/>
        <v>-0.5142857142856911</v>
      </c>
    </row>
    <row r="248" spans="1:22" ht="12.75">
      <c r="A248" s="11"/>
      <c r="B248" s="21">
        <v>7</v>
      </c>
      <c r="C248" s="19">
        <v>109.2</v>
      </c>
      <c r="D248" s="36">
        <v>102.1</v>
      </c>
      <c r="E248" s="48">
        <v>83.4</v>
      </c>
      <c r="F248" s="19">
        <v>109.56666666666666</v>
      </c>
      <c r="G248" s="36">
        <v>105.7857142857143</v>
      </c>
      <c r="H248" s="19">
        <v>101.26666666666665</v>
      </c>
      <c r="I248" s="48">
        <v>99</v>
      </c>
      <c r="J248" s="36">
        <v>82.96666666666667</v>
      </c>
      <c r="K248" s="48">
        <v>83.85714285714286</v>
      </c>
      <c r="L248" s="49"/>
      <c r="M248" s="36"/>
      <c r="N248" s="289">
        <f t="shared" si="6"/>
        <v>0.20000000000000284</v>
      </c>
      <c r="O248" s="292">
        <f t="shared" si="7"/>
        <v>0.19999999999998863</v>
      </c>
      <c r="P248" s="293">
        <f t="shared" si="7"/>
        <v>2.1000000000000227</v>
      </c>
      <c r="Q248" s="289">
        <f t="shared" si="8"/>
        <v>1.2999999999999972</v>
      </c>
      <c r="R248" s="292">
        <f t="shared" si="9"/>
        <v>1.1999999999999886</v>
      </c>
      <c r="S248" s="293">
        <f t="shared" si="9"/>
        <v>1.1285714285714192</v>
      </c>
      <c r="T248" s="241">
        <f t="shared" si="10"/>
        <v>0.8000000000000114</v>
      </c>
      <c r="U248" s="292">
        <f t="shared" si="11"/>
        <v>0.9333333333333371</v>
      </c>
      <c r="V248" s="293">
        <f t="shared" si="11"/>
        <v>-0.5142857142857196</v>
      </c>
    </row>
    <row r="249" spans="1:22" ht="12.75">
      <c r="A249" s="11"/>
      <c r="B249" s="21">
        <v>8</v>
      </c>
      <c r="C249" s="19">
        <v>109.6</v>
      </c>
      <c r="D249" s="36">
        <v>103.4</v>
      </c>
      <c r="E249" s="48">
        <v>82.5</v>
      </c>
      <c r="F249" s="19">
        <v>109.26666666666665</v>
      </c>
      <c r="G249" s="36">
        <v>107.41428571428573</v>
      </c>
      <c r="H249" s="19">
        <v>102.09999999999998</v>
      </c>
      <c r="I249" s="48">
        <v>100.07142857142857</v>
      </c>
      <c r="J249" s="36">
        <v>82.83333333333333</v>
      </c>
      <c r="K249" s="48">
        <v>83.18571428571428</v>
      </c>
      <c r="L249" s="49"/>
      <c r="M249" s="36"/>
      <c r="N249" s="289">
        <f t="shared" si="6"/>
        <v>0.3999999999999915</v>
      </c>
      <c r="O249" s="292">
        <f t="shared" si="7"/>
        <v>-0.30000000000001137</v>
      </c>
      <c r="P249" s="293">
        <f t="shared" si="7"/>
        <v>1.6285714285714192</v>
      </c>
      <c r="Q249" s="289">
        <f t="shared" si="8"/>
        <v>1.3000000000000114</v>
      </c>
      <c r="R249" s="292">
        <f t="shared" si="9"/>
        <v>0.8333333333333286</v>
      </c>
      <c r="S249" s="293">
        <f t="shared" si="9"/>
        <v>1.0714285714285694</v>
      </c>
      <c r="T249" s="241">
        <f t="shared" si="10"/>
        <v>-0.9000000000000057</v>
      </c>
      <c r="U249" s="292">
        <f t="shared" si="11"/>
        <v>-0.13333333333333997</v>
      </c>
      <c r="V249" s="293">
        <f t="shared" si="11"/>
        <v>-0.6714285714285779</v>
      </c>
    </row>
    <row r="250" spans="1:22" ht="12.75">
      <c r="A250" s="11"/>
      <c r="B250" s="21">
        <v>9</v>
      </c>
      <c r="C250" s="19">
        <v>108</v>
      </c>
      <c r="D250" s="36">
        <v>102.2</v>
      </c>
      <c r="E250" s="48">
        <v>83.5</v>
      </c>
      <c r="F250" s="19">
        <v>108.93333333333334</v>
      </c>
      <c r="G250" s="36">
        <v>108.61428571428573</v>
      </c>
      <c r="H250" s="19">
        <v>102.56666666666666</v>
      </c>
      <c r="I250" s="48">
        <v>100.81428571428572</v>
      </c>
      <c r="J250" s="36">
        <v>83.13333333333334</v>
      </c>
      <c r="K250" s="48">
        <v>82.78571428571429</v>
      </c>
      <c r="L250" s="49"/>
      <c r="M250" s="36"/>
      <c r="N250" s="289">
        <f t="shared" si="6"/>
        <v>-1.5999999999999943</v>
      </c>
      <c r="O250" s="292">
        <f t="shared" si="7"/>
        <v>-0.3333333333333144</v>
      </c>
      <c r="P250" s="293">
        <f t="shared" si="7"/>
        <v>1.2000000000000028</v>
      </c>
      <c r="Q250" s="289">
        <f t="shared" si="8"/>
        <v>-1.2000000000000028</v>
      </c>
      <c r="R250" s="292">
        <f t="shared" si="9"/>
        <v>0.4666666666666828</v>
      </c>
      <c r="S250" s="293">
        <f t="shared" si="9"/>
        <v>0.7428571428571473</v>
      </c>
      <c r="T250" s="241">
        <f t="shared" si="10"/>
        <v>1</v>
      </c>
      <c r="U250" s="292">
        <f t="shared" si="11"/>
        <v>0.30000000000001137</v>
      </c>
      <c r="V250" s="293">
        <f t="shared" si="11"/>
        <v>-0.3999999999999915</v>
      </c>
    </row>
    <row r="251" spans="1:22" ht="12.75">
      <c r="A251" s="11"/>
      <c r="B251" s="21">
        <v>10</v>
      </c>
      <c r="C251" s="19">
        <v>110.1</v>
      </c>
      <c r="D251" s="36">
        <v>102.7</v>
      </c>
      <c r="E251" s="48">
        <v>85.6</v>
      </c>
      <c r="F251" s="19">
        <v>109.23333333333333</v>
      </c>
      <c r="G251" s="36">
        <v>109.28571428571429</v>
      </c>
      <c r="H251" s="19">
        <v>102.76666666666667</v>
      </c>
      <c r="I251" s="48">
        <v>101.51428571428572</v>
      </c>
      <c r="J251" s="36">
        <v>83.86666666666666</v>
      </c>
      <c r="K251" s="48">
        <v>83.01428571428572</v>
      </c>
      <c r="L251" s="49"/>
      <c r="M251" s="36"/>
      <c r="N251" s="289">
        <f t="shared" si="6"/>
        <v>2.0999999999999943</v>
      </c>
      <c r="O251" s="292">
        <f t="shared" si="7"/>
        <v>0.29999999999999716</v>
      </c>
      <c r="P251" s="293">
        <f t="shared" si="7"/>
        <v>0.6714285714285637</v>
      </c>
      <c r="Q251" s="289">
        <f t="shared" si="8"/>
        <v>0.5</v>
      </c>
      <c r="R251" s="292">
        <f t="shared" si="9"/>
        <v>0.20000000000000284</v>
      </c>
      <c r="S251" s="293">
        <f t="shared" si="9"/>
        <v>0.7000000000000028</v>
      </c>
      <c r="T251" s="241">
        <f t="shared" si="10"/>
        <v>2.0999999999999943</v>
      </c>
      <c r="U251" s="292">
        <f t="shared" si="11"/>
        <v>0.7333333333333201</v>
      </c>
      <c r="V251" s="293">
        <f t="shared" si="11"/>
        <v>0.22857142857142776</v>
      </c>
    </row>
    <row r="252" spans="1:22" ht="12.75">
      <c r="A252" s="11"/>
      <c r="B252" s="21">
        <v>11</v>
      </c>
      <c r="C252" s="19">
        <v>114</v>
      </c>
      <c r="D252" s="36">
        <v>105.2</v>
      </c>
      <c r="E252" s="48">
        <v>86.9</v>
      </c>
      <c r="F252" s="19">
        <v>110.7</v>
      </c>
      <c r="G252" s="36">
        <v>110.05714285714285</v>
      </c>
      <c r="H252" s="19">
        <v>103.36666666666667</v>
      </c>
      <c r="I252" s="48">
        <v>102.47142857142856</v>
      </c>
      <c r="J252" s="36">
        <v>85.33333333333333</v>
      </c>
      <c r="K252" s="48">
        <v>83.91428571428571</v>
      </c>
      <c r="L252" s="49"/>
      <c r="M252" s="36"/>
      <c r="N252" s="289">
        <f t="shared" si="6"/>
        <v>3.9000000000000057</v>
      </c>
      <c r="O252" s="292">
        <f t="shared" si="7"/>
        <v>1.4666666666666686</v>
      </c>
      <c r="P252" s="293">
        <f t="shared" si="7"/>
        <v>0.771428571428558</v>
      </c>
      <c r="Q252" s="289">
        <f t="shared" si="8"/>
        <v>2.5</v>
      </c>
      <c r="R252" s="292">
        <f t="shared" si="9"/>
        <v>0.6000000000000085</v>
      </c>
      <c r="S252" s="293">
        <f t="shared" si="9"/>
        <v>0.9571428571428413</v>
      </c>
      <c r="T252" s="241">
        <f t="shared" si="10"/>
        <v>1.3000000000000114</v>
      </c>
      <c r="U252" s="292">
        <f t="shared" si="11"/>
        <v>1.4666666666666686</v>
      </c>
      <c r="V252" s="293">
        <f t="shared" si="11"/>
        <v>0.8999999999999915</v>
      </c>
    </row>
    <row r="253" spans="1:22" ht="12.75">
      <c r="A253" s="9"/>
      <c r="B253" s="20">
        <v>12</v>
      </c>
      <c r="C253" s="24">
        <v>116.4</v>
      </c>
      <c r="D253" s="45">
        <v>105</v>
      </c>
      <c r="E253" s="39">
        <v>88</v>
      </c>
      <c r="F253" s="24">
        <v>113.5</v>
      </c>
      <c r="G253" s="45">
        <v>110.89999999999999</v>
      </c>
      <c r="H253" s="24">
        <v>104.3</v>
      </c>
      <c r="I253" s="39">
        <v>103.05714285714285</v>
      </c>
      <c r="J253" s="45">
        <v>86.83333333333333</v>
      </c>
      <c r="K253" s="39">
        <v>84.64285714285714</v>
      </c>
      <c r="L253" s="71"/>
      <c r="M253" s="45"/>
      <c r="N253" s="386">
        <f t="shared" si="6"/>
        <v>2.4000000000000057</v>
      </c>
      <c r="O253" s="387">
        <f t="shared" si="7"/>
        <v>2.799999999999997</v>
      </c>
      <c r="P253" s="388">
        <f t="shared" si="7"/>
        <v>0.8428571428571416</v>
      </c>
      <c r="Q253" s="386">
        <f t="shared" si="8"/>
        <v>-0.20000000000000284</v>
      </c>
      <c r="R253" s="387">
        <f t="shared" si="9"/>
        <v>0.9333333333333229</v>
      </c>
      <c r="S253" s="388">
        <f t="shared" si="9"/>
        <v>0.585714285714289</v>
      </c>
      <c r="T253" s="389">
        <f t="shared" si="10"/>
        <v>1.0999999999999943</v>
      </c>
      <c r="U253" s="387">
        <f t="shared" si="11"/>
        <v>1.5</v>
      </c>
      <c r="V253" s="388">
        <f t="shared" si="11"/>
        <v>0.7285714285714278</v>
      </c>
    </row>
    <row r="254" spans="1:22" ht="12.75">
      <c r="A254" s="63">
        <f>A242+1</f>
        <v>2011</v>
      </c>
      <c r="B254" s="22">
        <v>1</v>
      </c>
      <c r="C254" s="75">
        <v>117.9</v>
      </c>
      <c r="D254" s="73">
        <v>107.7</v>
      </c>
      <c r="E254" s="76">
        <v>90.2</v>
      </c>
      <c r="F254" s="68">
        <v>116.10000000000001</v>
      </c>
      <c r="G254" s="69">
        <v>112.17142857142856</v>
      </c>
      <c r="H254" s="68">
        <v>105.96666666666665</v>
      </c>
      <c r="I254" s="70">
        <v>104.04285714285716</v>
      </c>
      <c r="J254" s="69">
        <v>88.36666666666667</v>
      </c>
      <c r="K254" s="70">
        <v>85.72857142857143</v>
      </c>
      <c r="L254" s="74"/>
      <c r="M254" s="73"/>
      <c r="N254" s="289">
        <f t="shared" si="6"/>
        <v>1.5</v>
      </c>
      <c r="O254" s="292">
        <f t="shared" si="7"/>
        <v>2.6000000000000085</v>
      </c>
      <c r="P254" s="293">
        <f t="shared" si="7"/>
        <v>1.2714285714285722</v>
      </c>
      <c r="Q254" s="289">
        <f t="shared" si="8"/>
        <v>2.700000000000003</v>
      </c>
      <c r="R254" s="292">
        <f t="shared" si="9"/>
        <v>1.6666666666666572</v>
      </c>
      <c r="S254" s="293">
        <f t="shared" si="9"/>
        <v>0.9857142857143089</v>
      </c>
      <c r="T254" s="241">
        <f t="shared" si="10"/>
        <v>2.200000000000003</v>
      </c>
      <c r="U254" s="292">
        <f t="shared" si="11"/>
        <v>1.5333333333333456</v>
      </c>
      <c r="V254" s="293">
        <f t="shared" si="11"/>
        <v>1.085714285714289</v>
      </c>
    </row>
    <row r="255" spans="1:22" ht="12.75">
      <c r="A255" s="11"/>
      <c r="B255" s="21">
        <v>2</v>
      </c>
      <c r="C255" s="25">
        <v>123.4</v>
      </c>
      <c r="D255" s="40">
        <v>110</v>
      </c>
      <c r="E255" s="55">
        <v>93.8</v>
      </c>
      <c r="F255" s="19">
        <v>119.23333333333335</v>
      </c>
      <c r="G255" s="36">
        <v>114.2</v>
      </c>
      <c r="H255" s="19">
        <v>107.56666666666666</v>
      </c>
      <c r="I255" s="48">
        <v>105.17142857142858</v>
      </c>
      <c r="J255" s="36">
        <v>90.66666666666667</v>
      </c>
      <c r="K255" s="48">
        <v>87.21428571428571</v>
      </c>
      <c r="L255" s="50"/>
      <c r="M255" s="40"/>
      <c r="N255" s="289">
        <f aca="true" t="shared" si="12" ref="N255:N313">IF(C255="","",C255-C254)</f>
        <v>5.5</v>
      </c>
      <c r="O255" s="292">
        <f aca="true" t="shared" si="13" ref="O255:P313">IF(F255="","",F255-F254)</f>
        <v>3.13333333333334</v>
      </c>
      <c r="P255" s="293">
        <f t="shared" si="13"/>
        <v>2.028571428571439</v>
      </c>
      <c r="Q255" s="289">
        <f aca="true" t="shared" si="14" ref="Q255:Q313">IF(D255="","",D255-D254)</f>
        <v>2.299999999999997</v>
      </c>
      <c r="R255" s="292">
        <f aca="true" t="shared" si="15" ref="R255:S313">IF(H255="","",H255-H254)</f>
        <v>1.6000000000000085</v>
      </c>
      <c r="S255" s="293">
        <f t="shared" si="15"/>
        <v>1.1285714285714192</v>
      </c>
      <c r="T255" s="241">
        <f aca="true" t="shared" si="16" ref="T255:T313">IF(E255="","",E255-E254)</f>
        <v>3.5999999999999943</v>
      </c>
      <c r="U255" s="292">
        <f t="shared" si="11"/>
        <v>2.299999999999997</v>
      </c>
      <c r="V255" s="293">
        <f t="shared" si="11"/>
        <v>1.4857142857142804</v>
      </c>
    </row>
    <row r="256" spans="1:22" ht="12.75">
      <c r="A256" s="11"/>
      <c r="B256" s="21">
        <v>3</v>
      </c>
      <c r="C256" s="25">
        <v>122.6</v>
      </c>
      <c r="D256" s="40">
        <v>110.6</v>
      </c>
      <c r="E256" s="55">
        <v>94</v>
      </c>
      <c r="F256" s="19">
        <v>121.3</v>
      </c>
      <c r="G256" s="36">
        <v>116.05714285714285</v>
      </c>
      <c r="H256" s="19">
        <v>109.43333333333332</v>
      </c>
      <c r="I256" s="48">
        <v>106.20000000000002</v>
      </c>
      <c r="J256" s="36">
        <v>92.66666666666667</v>
      </c>
      <c r="K256" s="48">
        <v>88.85714285714286</v>
      </c>
      <c r="L256" s="50"/>
      <c r="M256" s="40"/>
      <c r="N256" s="289">
        <f t="shared" si="12"/>
        <v>-0.8000000000000114</v>
      </c>
      <c r="O256" s="292">
        <f t="shared" si="13"/>
        <v>2.0666666666666487</v>
      </c>
      <c r="P256" s="293">
        <f t="shared" si="13"/>
        <v>1.857142857142847</v>
      </c>
      <c r="Q256" s="289">
        <f t="shared" si="14"/>
        <v>0.5999999999999943</v>
      </c>
      <c r="R256" s="292">
        <f t="shared" si="15"/>
        <v>1.86666666666666</v>
      </c>
      <c r="S256" s="293">
        <f t="shared" si="15"/>
        <v>1.0285714285714391</v>
      </c>
      <c r="T256" s="241">
        <f t="shared" si="16"/>
        <v>0.20000000000000284</v>
      </c>
      <c r="U256" s="292">
        <f t="shared" si="11"/>
        <v>2</v>
      </c>
      <c r="V256" s="293">
        <f t="shared" si="11"/>
        <v>1.642857142857153</v>
      </c>
    </row>
    <row r="257" spans="1:22" ht="12.75">
      <c r="A257" s="11"/>
      <c r="B257" s="21">
        <v>4</v>
      </c>
      <c r="C257" s="25">
        <v>119.5</v>
      </c>
      <c r="D257" s="40">
        <v>110.8</v>
      </c>
      <c r="E257" s="55">
        <v>96</v>
      </c>
      <c r="F257" s="19">
        <v>121.83333333333333</v>
      </c>
      <c r="G257" s="36">
        <v>117.7</v>
      </c>
      <c r="H257" s="19">
        <v>110.46666666666665</v>
      </c>
      <c r="I257" s="48">
        <v>107.42857142857142</v>
      </c>
      <c r="J257" s="36">
        <v>94.60000000000001</v>
      </c>
      <c r="K257" s="48">
        <v>90.64285714285714</v>
      </c>
      <c r="L257" s="50"/>
      <c r="M257" s="40"/>
      <c r="N257" s="289">
        <f t="shared" si="12"/>
        <v>-3.0999999999999943</v>
      </c>
      <c r="O257" s="292">
        <f t="shared" si="13"/>
        <v>0.5333333333333314</v>
      </c>
      <c r="P257" s="293">
        <f t="shared" si="13"/>
        <v>1.642857142857153</v>
      </c>
      <c r="Q257" s="289">
        <f t="shared" si="14"/>
        <v>0.20000000000000284</v>
      </c>
      <c r="R257" s="292">
        <f t="shared" si="15"/>
        <v>1.0333333333333314</v>
      </c>
      <c r="S257" s="293">
        <f t="shared" si="15"/>
        <v>1.2285714285713993</v>
      </c>
      <c r="T257" s="241">
        <f t="shared" si="16"/>
        <v>2</v>
      </c>
      <c r="U257" s="292">
        <f t="shared" si="11"/>
        <v>1.9333333333333371</v>
      </c>
      <c r="V257" s="293">
        <f t="shared" si="11"/>
        <v>1.7857142857142776</v>
      </c>
    </row>
    <row r="258" spans="1:22" ht="12.75">
      <c r="A258" s="11"/>
      <c r="B258" s="21">
        <v>5</v>
      </c>
      <c r="C258" s="25">
        <v>115.6</v>
      </c>
      <c r="D258" s="40">
        <v>108.1</v>
      </c>
      <c r="E258" s="55">
        <v>98.1</v>
      </c>
      <c r="F258" s="19">
        <v>119.23333333333333</v>
      </c>
      <c r="G258" s="36">
        <v>118.4857142857143</v>
      </c>
      <c r="H258" s="19">
        <v>109.83333333333333</v>
      </c>
      <c r="I258" s="48">
        <v>108.2</v>
      </c>
      <c r="J258" s="36">
        <v>96.03333333333335</v>
      </c>
      <c r="K258" s="48">
        <v>92.42857142857144</v>
      </c>
      <c r="L258" s="50"/>
      <c r="M258" s="40"/>
      <c r="N258" s="289">
        <f t="shared" si="12"/>
        <v>-3.9000000000000057</v>
      </c>
      <c r="O258" s="292">
        <f t="shared" si="13"/>
        <v>-2.5999999999999943</v>
      </c>
      <c r="P258" s="293">
        <f t="shared" si="13"/>
        <v>0.7857142857142918</v>
      </c>
      <c r="Q258" s="289">
        <f t="shared" si="14"/>
        <v>-2.700000000000003</v>
      </c>
      <c r="R258" s="292">
        <f t="shared" si="15"/>
        <v>-0.6333333333333258</v>
      </c>
      <c r="S258" s="293">
        <f t="shared" si="15"/>
        <v>0.7714285714285865</v>
      </c>
      <c r="T258" s="241">
        <f t="shared" si="16"/>
        <v>2.0999999999999943</v>
      </c>
      <c r="U258" s="292">
        <f t="shared" si="11"/>
        <v>1.4333333333333371</v>
      </c>
      <c r="V258" s="293">
        <f t="shared" si="11"/>
        <v>1.785714285714306</v>
      </c>
    </row>
    <row r="259" spans="1:22" ht="12.75">
      <c r="A259" s="11"/>
      <c r="B259" s="21">
        <v>6</v>
      </c>
      <c r="C259" s="25">
        <v>112.6</v>
      </c>
      <c r="D259" s="40">
        <v>111.3</v>
      </c>
      <c r="E259" s="55">
        <v>97.7</v>
      </c>
      <c r="F259" s="19">
        <v>115.89999999999999</v>
      </c>
      <c r="G259" s="36">
        <v>118.2857142857143</v>
      </c>
      <c r="H259" s="19">
        <v>110.06666666666666</v>
      </c>
      <c r="I259" s="48">
        <v>109.07142857142856</v>
      </c>
      <c r="J259" s="36">
        <v>97.26666666666667</v>
      </c>
      <c r="K259" s="48">
        <v>93.97142857142858</v>
      </c>
      <c r="L259" s="49"/>
      <c r="M259" s="36"/>
      <c r="N259" s="289">
        <f t="shared" si="12"/>
        <v>-3</v>
      </c>
      <c r="O259" s="292">
        <f t="shared" si="13"/>
        <v>-3.333333333333343</v>
      </c>
      <c r="P259" s="293">
        <f t="shared" si="13"/>
        <v>-0.19999999999998863</v>
      </c>
      <c r="Q259" s="289">
        <f t="shared" si="14"/>
        <v>3.200000000000003</v>
      </c>
      <c r="R259" s="292">
        <f t="shared" si="15"/>
        <v>0.23333333333333428</v>
      </c>
      <c r="S259" s="293">
        <f t="shared" si="15"/>
        <v>0.8714285714285523</v>
      </c>
      <c r="T259" s="241">
        <f t="shared" si="16"/>
        <v>-0.3999999999999915</v>
      </c>
      <c r="U259" s="292">
        <f t="shared" si="11"/>
        <v>1.23333333333332</v>
      </c>
      <c r="V259" s="293">
        <f t="shared" si="11"/>
        <v>1.5428571428571303</v>
      </c>
    </row>
    <row r="260" spans="1:22" ht="12.75">
      <c r="A260" s="11"/>
      <c r="B260" s="21">
        <v>7</v>
      </c>
      <c r="C260" s="25">
        <v>116.3</v>
      </c>
      <c r="D260" s="40">
        <v>112.8</v>
      </c>
      <c r="E260" s="55">
        <v>97.3</v>
      </c>
      <c r="F260" s="19">
        <v>114.83333333333333</v>
      </c>
      <c r="G260" s="36">
        <v>118.27142857142857</v>
      </c>
      <c r="H260" s="19">
        <v>110.73333333333333</v>
      </c>
      <c r="I260" s="48">
        <v>110.18571428571427</v>
      </c>
      <c r="J260" s="36">
        <v>97.7</v>
      </c>
      <c r="K260" s="48">
        <v>95.3</v>
      </c>
      <c r="L260" s="49"/>
      <c r="M260" s="36"/>
      <c r="N260" s="289">
        <f t="shared" si="12"/>
        <v>3.700000000000003</v>
      </c>
      <c r="O260" s="292">
        <f t="shared" si="13"/>
        <v>-1.0666666666666629</v>
      </c>
      <c r="P260" s="293">
        <f t="shared" si="13"/>
        <v>-0.014285714285733775</v>
      </c>
      <c r="Q260" s="289">
        <f t="shared" si="14"/>
        <v>1.5</v>
      </c>
      <c r="R260" s="292">
        <f t="shared" si="15"/>
        <v>0.6666666666666714</v>
      </c>
      <c r="S260" s="293">
        <f t="shared" si="15"/>
        <v>1.1142857142857139</v>
      </c>
      <c r="T260" s="241">
        <f t="shared" si="16"/>
        <v>-0.4000000000000057</v>
      </c>
      <c r="U260" s="292">
        <f t="shared" si="11"/>
        <v>0.4333333333333371</v>
      </c>
      <c r="V260" s="293">
        <f t="shared" si="11"/>
        <v>1.328571428571422</v>
      </c>
    </row>
    <row r="261" spans="1:22" ht="12.75">
      <c r="A261" s="11"/>
      <c r="B261" s="21">
        <v>8</v>
      </c>
      <c r="C261" s="25">
        <v>118.9</v>
      </c>
      <c r="D261" s="40">
        <v>113.9</v>
      </c>
      <c r="E261" s="55">
        <v>101</v>
      </c>
      <c r="F261" s="19">
        <v>115.93333333333332</v>
      </c>
      <c r="G261" s="36">
        <v>118.41428571428571</v>
      </c>
      <c r="H261" s="19">
        <v>112.66666666666667</v>
      </c>
      <c r="I261" s="48">
        <v>111.07142857142856</v>
      </c>
      <c r="J261" s="36">
        <v>98.66666666666667</v>
      </c>
      <c r="K261" s="48">
        <v>96.84285714285714</v>
      </c>
      <c r="L261" s="49"/>
      <c r="M261" s="36"/>
      <c r="N261" s="289">
        <f t="shared" si="12"/>
        <v>2.6000000000000085</v>
      </c>
      <c r="O261" s="292">
        <f t="shared" si="13"/>
        <v>1.0999999999999943</v>
      </c>
      <c r="P261" s="293">
        <f t="shared" si="13"/>
        <v>0.1428571428571388</v>
      </c>
      <c r="Q261" s="289">
        <f t="shared" si="14"/>
        <v>1.1000000000000085</v>
      </c>
      <c r="R261" s="292">
        <f t="shared" si="15"/>
        <v>1.9333333333333371</v>
      </c>
      <c r="S261" s="293">
        <f t="shared" si="15"/>
        <v>0.8857142857142861</v>
      </c>
      <c r="T261" s="241">
        <f t="shared" si="16"/>
        <v>3.700000000000003</v>
      </c>
      <c r="U261" s="292">
        <f t="shared" si="11"/>
        <v>0.9666666666666686</v>
      </c>
      <c r="V261" s="293">
        <f t="shared" si="11"/>
        <v>1.5428571428571445</v>
      </c>
    </row>
    <row r="262" spans="1:22" ht="12.75">
      <c r="A262" s="11"/>
      <c r="B262" s="21">
        <v>9</v>
      </c>
      <c r="C262" s="25">
        <v>117.2</v>
      </c>
      <c r="D262" s="40">
        <v>111.2</v>
      </c>
      <c r="E262" s="55">
        <v>101.8</v>
      </c>
      <c r="F262" s="19">
        <v>117.46666666666665</v>
      </c>
      <c r="G262" s="36">
        <v>117.52857142857142</v>
      </c>
      <c r="H262" s="19">
        <v>112.63333333333333</v>
      </c>
      <c r="I262" s="48">
        <v>111.24285714285715</v>
      </c>
      <c r="J262" s="36">
        <v>100.03333333333335</v>
      </c>
      <c r="K262" s="48">
        <v>97.98571428571428</v>
      </c>
      <c r="L262" s="49"/>
      <c r="M262" s="36"/>
      <c r="N262" s="289">
        <f t="shared" si="12"/>
        <v>-1.7000000000000028</v>
      </c>
      <c r="O262" s="292">
        <f t="shared" si="13"/>
        <v>1.5333333333333314</v>
      </c>
      <c r="P262" s="293">
        <f t="shared" si="13"/>
        <v>-0.8857142857142861</v>
      </c>
      <c r="Q262" s="289">
        <f t="shared" si="14"/>
        <v>-2.700000000000003</v>
      </c>
      <c r="R262" s="292">
        <f t="shared" si="15"/>
        <v>-0.03333333333334565</v>
      </c>
      <c r="S262" s="293">
        <f t="shared" si="15"/>
        <v>0.17142857142859214</v>
      </c>
      <c r="T262" s="241">
        <f t="shared" si="16"/>
        <v>0.7999999999999972</v>
      </c>
      <c r="U262" s="292">
        <f t="shared" si="11"/>
        <v>1.3666666666666742</v>
      </c>
      <c r="V262" s="293">
        <f t="shared" si="11"/>
        <v>1.1428571428571388</v>
      </c>
    </row>
    <row r="263" spans="1:22" ht="12.75">
      <c r="A263" s="11"/>
      <c r="B263" s="21">
        <v>10</v>
      </c>
      <c r="C263" s="25">
        <v>117.6</v>
      </c>
      <c r="D263" s="40">
        <v>114.2</v>
      </c>
      <c r="E263" s="55">
        <v>101.1</v>
      </c>
      <c r="F263" s="19">
        <v>117.90000000000002</v>
      </c>
      <c r="G263" s="36">
        <v>116.81428571428572</v>
      </c>
      <c r="H263" s="19">
        <v>113.10000000000001</v>
      </c>
      <c r="I263" s="48">
        <v>111.75714285714287</v>
      </c>
      <c r="J263" s="36">
        <v>101.3</v>
      </c>
      <c r="K263" s="48">
        <v>99</v>
      </c>
      <c r="L263" s="49"/>
      <c r="M263" s="36"/>
      <c r="N263" s="289">
        <f t="shared" si="12"/>
        <v>0.3999999999999915</v>
      </c>
      <c r="O263" s="292">
        <f t="shared" si="13"/>
        <v>0.43333333333336554</v>
      </c>
      <c r="P263" s="293">
        <f t="shared" si="13"/>
        <v>-0.7142857142857082</v>
      </c>
      <c r="Q263" s="289">
        <f t="shared" si="14"/>
        <v>3</v>
      </c>
      <c r="R263" s="292">
        <f t="shared" si="15"/>
        <v>0.4666666666666828</v>
      </c>
      <c r="S263" s="293">
        <f t="shared" si="15"/>
        <v>0.5142857142857196</v>
      </c>
      <c r="T263" s="241">
        <f t="shared" si="16"/>
        <v>-0.7000000000000028</v>
      </c>
      <c r="U263" s="292">
        <f t="shared" si="11"/>
        <v>1.2666666666666515</v>
      </c>
      <c r="V263" s="293">
        <f t="shared" si="11"/>
        <v>1.0142857142857196</v>
      </c>
    </row>
    <row r="264" spans="1:22" ht="12.75">
      <c r="A264" s="11"/>
      <c r="B264" s="21">
        <v>11</v>
      </c>
      <c r="C264" s="25">
        <v>116.8</v>
      </c>
      <c r="D264" s="40">
        <v>113.9</v>
      </c>
      <c r="E264" s="55">
        <v>102.7</v>
      </c>
      <c r="F264" s="19">
        <v>117.2</v>
      </c>
      <c r="G264" s="36">
        <v>116.42857142857143</v>
      </c>
      <c r="H264" s="19">
        <v>113.10000000000001</v>
      </c>
      <c r="I264" s="48">
        <v>112.20000000000002</v>
      </c>
      <c r="J264" s="36">
        <v>101.86666666666666</v>
      </c>
      <c r="K264" s="48">
        <v>99.95714285714287</v>
      </c>
      <c r="L264" s="51"/>
      <c r="M264" s="41"/>
      <c r="N264" s="289">
        <f t="shared" si="12"/>
        <v>-0.7999999999999972</v>
      </c>
      <c r="O264" s="292">
        <f t="shared" si="13"/>
        <v>-0.700000000000017</v>
      </c>
      <c r="P264" s="293">
        <f t="shared" si="13"/>
        <v>-0.3857142857142861</v>
      </c>
      <c r="Q264" s="289">
        <f t="shared" si="14"/>
        <v>-0.29999999999999716</v>
      </c>
      <c r="R264" s="292">
        <f t="shared" si="15"/>
        <v>0</v>
      </c>
      <c r="S264" s="293">
        <f t="shared" si="15"/>
        <v>0.44285714285715017</v>
      </c>
      <c r="T264" s="241">
        <f t="shared" si="16"/>
        <v>1.6000000000000085</v>
      </c>
      <c r="U264" s="292">
        <f t="shared" si="11"/>
        <v>0.5666666666666629</v>
      </c>
      <c r="V264" s="293">
        <f t="shared" si="11"/>
        <v>0.9571428571428697</v>
      </c>
    </row>
    <row r="265" spans="1:22" ht="12.75">
      <c r="A265" s="9"/>
      <c r="B265" s="20">
        <v>12</v>
      </c>
      <c r="C265" s="78">
        <v>116.8</v>
      </c>
      <c r="D265" s="79">
        <v>115.2</v>
      </c>
      <c r="E265" s="80">
        <v>104.3</v>
      </c>
      <c r="F265" s="24">
        <v>117.06666666666666</v>
      </c>
      <c r="G265" s="45">
        <v>116.59999999999998</v>
      </c>
      <c r="H265" s="24">
        <v>114.43333333333334</v>
      </c>
      <c r="I265" s="39">
        <v>113.21428571428571</v>
      </c>
      <c r="J265" s="45">
        <v>102.7</v>
      </c>
      <c r="K265" s="39">
        <v>100.84285714285714</v>
      </c>
      <c r="L265" s="77"/>
      <c r="M265" s="58"/>
      <c r="N265" s="386">
        <f t="shared" si="12"/>
        <v>0</v>
      </c>
      <c r="O265" s="387">
        <f t="shared" si="13"/>
        <v>-0.13333333333333997</v>
      </c>
      <c r="P265" s="388">
        <f t="shared" si="13"/>
        <v>0.1714285714285495</v>
      </c>
      <c r="Q265" s="386">
        <f t="shared" si="14"/>
        <v>1.2999999999999972</v>
      </c>
      <c r="R265" s="387">
        <f t="shared" si="15"/>
        <v>1.3333333333333286</v>
      </c>
      <c r="S265" s="388">
        <f t="shared" si="15"/>
        <v>1.0142857142856911</v>
      </c>
      <c r="T265" s="389">
        <f t="shared" si="16"/>
        <v>1.5999999999999943</v>
      </c>
      <c r="U265" s="387">
        <f t="shared" si="11"/>
        <v>0.8333333333333428</v>
      </c>
      <c r="V265" s="388">
        <f t="shared" si="11"/>
        <v>0.8857142857142719</v>
      </c>
    </row>
    <row r="266" spans="1:22" ht="12.75">
      <c r="A266" s="63">
        <f>A254+1</f>
        <v>2012</v>
      </c>
      <c r="B266" s="22">
        <v>1</v>
      </c>
      <c r="C266" s="81">
        <v>121.4</v>
      </c>
      <c r="D266" s="82">
        <v>113.6</v>
      </c>
      <c r="E266" s="83">
        <v>104.9</v>
      </c>
      <c r="F266" s="68">
        <v>118.33333333333333</v>
      </c>
      <c r="G266" s="69">
        <v>117.85714285714285</v>
      </c>
      <c r="H266" s="68">
        <v>114.23333333333335</v>
      </c>
      <c r="I266" s="70">
        <v>113.54285714285716</v>
      </c>
      <c r="J266" s="69">
        <v>103.96666666666665</v>
      </c>
      <c r="K266" s="70">
        <v>101.87142857142858</v>
      </c>
      <c r="L266" s="65"/>
      <c r="M266" s="42"/>
      <c r="N266" s="289">
        <f t="shared" si="12"/>
        <v>4.6000000000000085</v>
      </c>
      <c r="O266" s="292">
        <f t="shared" si="13"/>
        <v>1.2666666666666657</v>
      </c>
      <c r="P266" s="293">
        <f t="shared" si="13"/>
        <v>1.2571428571428669</v>
      </c>
      <c r="Q266" s="289">
        <f t="shared" si="14"/>
        <v>-1.6000000000000085</v>
      </c>
      <c r="R266" s="292">
        <f t="shared" si="15"/>
        <v>-0.19999999999998863</v>
      </c>
      <c r="S266" s="293">
        <f t="shared" si="15"/>
        <v>0.3285714285714505</v>
      </c>
      <c r="T266" s="241">
        <f t="shared" si="16"/>
        <v>0.6000000000000085</v>
      </c>
      <c r="U266" s="292">
        <f t="shared" si="11"/>
        <v>1.2666666666666515</v>
      </c>
      <c r="V266" s="293">
        <f t="shared" si="11"/>
        <v>1.0285714285714391</v>
      </c>
    </row>
    <row r="267" spans="1:22" ht="12.75">
      <c r="A267" s="11"/>
      <c r="B267" s="21">
        <v>2</v>
      </c>
      <c r="C267" s="26">
        <v>121.3</v>
      </c>
      <c r="D267" s="41">
        <v>113</v>
      </c>
      <c r="E267" s="56">
        <v>103.8</v>
      </c>
      <c r="F267" s="19">
        <v>119.83333333333333</v>
      </c>
      <c r="G267" s="36">
        <v>118.57142857142857</v>
      </c>
      <c r="H267" s="19">
        <v>113.93333333333334</v>
      </c>
      <c r="I267" s="48">
        <v>113.57142857142858</v>
      </c>
      <c r="J267" s="36">
        <v>104.33333333333333</v>
      </c>
      <c r="K267" s="48">
        <v>102.79999999999998</v>
      </c>
      <c r="L267" s="52"/>
      <c r="M267" s="12"/>
      <c r="N267" s="289">
        <f t="shared" si="12"/>
        <v>-0.10000000000000853</v>
      </c>
      <c r="O267" s="292">
        <f t="shared" si="13"/>
        <v>1.5</v>
      </c>
      <c r="P267" s="293">
        <f t="shared" si="13"/>
        <v>0.7142857142857224</v>
      </c>
      <c r="Q267" s="289">
        <f t="shared" si="14"/>
        <v>-0.5999999999999943</v>
      </c>
      <c r="R267" s="292">
        <f t="shared" si="15"/>
        <v>-0.30000000000001137</v>
      </c>
      <c r="S267" s="293">
        <f t="shared" si="15"/>
        <v>0.028571428571424917</v>
      </c>
      <c r="T267" s="241">
        <f t="shared" si="16"/>
        <v>-1.1000000000000085</v>
      </c>
      <c r="U267" s="292">
        <f t="shared" si="11"/>
        <v>0.36666666666667425</v>
      </c>
      <c r="V267" s="293">
        <f t="shared" si="11"/>
        <v>0.9285714285714022</v>
      </c>
    </row>
    <row r="268" spans="1:22" ht="12.75">
      <c r="A268" s="11"/>
      <c r="B268" s="21">
        <v>3</v>
      </c>
      <c r="C268" s="26">
        <v>124.8</v>
      </c>
      <c r="D268" s="41">
        <v>114.3</v>
      </c>
      <c r="E268" s="56">
        <v>105.1</v>
      </c>
      <c r="F268" s="19">
        <v>122.5</v>
      </c>
      <c r="G268" s="36">
        <v>119.41428571428571</v>
      </c>
      <c r="H268" s="19">
        <v>113.63333333333333</v>
      </c>
      <c r="I268" s="48">
        <v>113.62857142857142</v>
      </c>
      <c r="J268" s="36">
        <v>104.59999999999998</v>
      </c>
      <c r="K268" s="48">
        <v>103.38571428571427</v>
      </c>
      <c r="L268" s="52"/>
      <c r="M268" s="12"/>
      <c r="N268" s="289">
        <f t="shared" si="12"/>
        <v>3.5</v>
      </c>
      <c r="O268" s="292">
        <f t="shared" si="13"/>
        <v>2.6666666666666714</v>
      </c>
      <c r="P268" s="293">
        <f t="shared" si="13"/>
        <v>0.8428571428571416</v>
      </c>
      <c r="Q268" s="289">
        <f t="shared" si="14"/>
        <v>1.2999999999999972</v>
      </c>
      <c r="R268" s="292">
        <f t="shared" si="15"/>
        <v>-0.30000000000001137</v>
      </c>
      <c r="S268" s="293">
        <f t="shared" si="15"/>
        <v>0.057142857142835624</v>
      </c>
      <c r="T268" s="241">
        <f t="shared" si="16"/>
        <v>1.2999999999999972</v>
      </c>
      <c r="U268" s="292">
        <f t="shared" si="11"/>
        <v>0.2666666666666515</v>
      </c>
      <c r="V268" s="293">
        <f t="shared" si="11"/>
        <v>0.585714285714289</v>
      </c>
    </row>
    <row r="269" spans="1:22" ht="12.75">
      <c r="A269" s="11"/>
      <c r="B269" s="21">
        <v>4</v>
      </c>
      <c r="C269" s="26">
        <v>126.4</v>
      </c>
      <c r="D269" s="41">
        <v>114.4</v>
      </c>
      <c r="E269" s="56">
        <v>104.7</v>
      </c>
      <c r="F269" s="19">
        <v>124.16666666666667</v>
      </c>
      <c r="G269" s="36">
        <v>120.72857142857141</v>
      </c>
      <c r="H269" s="19">
        <v>113.90000000000002</v>
      </c>
      <c r="I269" s="48">
        <v>114.08571428571427</v>
      </c>
      <c r="J269" s="36">
        <v>104.53333333333332</v>
      </c>
      <c r="K269" s="48">
        <v>103.8</v>
      </c>
      <c r="L269" s="52"/>
      <c r="M269" s="12"/>
      <c r="N269" s="289">
        <f t="shared" si="12"/>
        <v>1.6000000000000085</v>
      </c>
      <c r="O269" s="292">
        <f t="shared" si="13"/>
        <v>1.6666666666666714</v>
      </c>
      <c r="P269" s="293">
        <f t="shared" si="13"/>
        <v>1.3142857142857025</v>
      </c>
      <c r="Q269" s="289">
        <f t="shared" si="14"/>
        <v>0.10000000000000853</v>
      </c>
      <c r="R269" s="292">
        <f t="shared" si="15"/>
        <v>0.26666666666669414</v>
      </c>
      <c r="S269" s="293">
        <f t="shared" si="15"/>
        <v>0.4571428571428555</v>
      </c>
      <c r="T269" s="241">
        <f t="shared" si="16"/>
        <v>-0.3999999999999915</v>
      </c>
      <c r="U269" s="292">
        <f t="shared" si="11"/>
        <v>-0.06666666666666288</v>
      </c>
      <c r="V269" s="293">
        <f t="shared" si="11"/>
        <v>0.41428571428572525</v>
      </c>
    </row>
    <row r="270" spans="1:22" ht="12.75">
      <c r="A270" s="11"/>
      <c r="B270" s="21">
        <v>5</v>
      </c>
      <c r="C270" s="26">
        <v>121.8</v>
      </c>
      <c r="D270" s="41">
        <v>115.1</v>
      </c>
      <c r="E270" s="56">
        <v>102.8</v>
      </c>
      <c r="F270" s="19">
        <v>124.33333333333333</v>
      </c>
      <c r="G270" s="36">
        <v>121.32857142857142</v>
      </c>
      <c r="H270" s="19">
        <v>114.59999999999998</v>
      </c>
      <c r="I270" s="48">
        <v>114.21428571428571</v>
      </c>
      <c r="J270" s="36">
        <v>104.2</v>
      </c>
      <c r="K270" s="48">
        <v>104.04285714285713</v>
      </c>
      <c r="L270" s="52"/>
      <c r="M270" s="12"/>
      <c r="N270" s="289">
        <f t="shared" si="12"/>
        <v>-4.6000000000000085</v>
      </c>
      <c r="O270" s="292">
        <f t="shared" si="13"/>
        <v>0.1666666666666572</v>
      </c>
      <c r="P270" s="293">
        <f t="shared" si="13"/>
        <v>0.6000000000000085</v>
      </c>
      <c r="Q270" s="289">
        <f t="shared" si="14"/>
        <v>0.6999999999999886</v>
      </c>
      <c r="R270" s="292">
        <f t="shared" si="15"/>
        <v>0.6999999999999602</v>
      </c>
      <c r="S270" s="293">
        <f t="shared" si="15"/>
        <v>0.12857142857143344</v>
      </c>
      <c r="T270" s="241">
        <f t="shared" si="16"/>
        <v>-1.9000000000000057</v>
      </c>
      <c r="U270" s="292">
        <f t="shared" si="11"/>
        <v>-0.3333333333333144</v>
      </c>
      <c r="V270" s="293">
        <f t="shared" si="11"/>
        <v>0.2428571428571331</v>
      </c>
    </row>
    <row r="271" spans="1:22" ht="12.75">
      <c r="A271" s="11"/>
      <c r="B271" s="21">
        <v>6</v>
      </c>
      <c r="C271" s="26">
        <v>120</v>
      </c>
      <c r="D271" s="41">
        <v>114.9</v>
      </c>
      <c r="E271" s="56">
        <v>106</v>
      </c>
      <c r="F271" s="19">
        <v>122.73333333333333</v>
      </c>
      <c r="G271" s="36">
        <v>121.78571428571429</v>
      </c>
      <c r="H271" s="19">
        <v>114.8</v>
      </c>
      <c r="I271" s="48">
        <v>114.35714285714286</v>
      </c>
      <c r="J271" s="36">
        <v>104.5</v>
      </c>
      <c r="K271" s="48">
        <v>104.51428571428572</v>
      </c>
      <c r="L271" s="52"/>
      <c r="M271" s="12"/>
      <c r="N271" s="289">
        <f t="shared" si="12"/>
        <v>-1.7999999999999972</v>
      </c>
      <c r="O271" s="292">
        <f t="shared" si="13"/>
        <v>-1.5999999999999943</v>
      </c>
      <c r="P271" s="293">
        <f t="shared" si="13"/>
        <v>0.45714285714286973</v>
      </c>
      <c r="Q271" s="289">
        <f t="shared" si="14"/>
        <v>-0.19999999999998863</v>
      </c>
      <c r="R271" s="292">
        <f t="shared" si="15"/>
        <v>0.20000000000001705</v>
      </c>
      <c r="S271" s="293">
        <f t="shared" si="15"/>
        <v>0.142857142857153</v>
      </c>
      <c r="T271" s="241">
        <f t="shared" si="16"/>
        <v>3.200000000000003</v>
      </c>
      <c r="U271" s="292">
        <f aca="true" t="shared" si="17" ref="U271:V313">IF(J271="","",J271-J270)</f>
        <v>0.29999999999999716</v>
      </c>
      <c r="V271" s="293">
        <f t="shared" si="17"/>
        <v>0.4714285714285893</v>
      </c>
    </row>
    <row r="272" spans="1:22" ht="12.75">
      <c r="A272" s="11"/>
      <c r="B272" s="21">
        <v>7</v>
      </c>
      <c r="C272" s="26">
        <v>121.7</v>
      </c>
      <c r="D272" s="41">
        <v>113.1</v>
      </c>
      <c r="E272" s="56">
        <v>107.3</v>
      </c>
      <c r="F272" s="19">
        <v>121.16666666666667</v>
      </c>
      <c r="G272" s="36">
        <v>122.48571428571428</v>
      </c>
      <c r="H272" s="19">
        <v>114.36666666666667</v>
      </c>
      <c r="I272" s="48">
        <v>114.05714285714285</v>
      </c>
      <c r="J272" s="36">
        <v>105.36666666666667</v>
      </c>
      <c r="K272" s="48">
        <v>104.94285714285714</v>
      </c>
      <c r="L272" s="52"/>
      <c r="M272" s="12"/>
      <c r="N272" s="289">
        <f t="shared" si="12"/>
        <v>1.7000000000000028</v>
      </c>
      <c r="O272" s="292">
        <f t="shared" si="13"/>
        <v>-1.5666666666666629</v>
      </c>
      <c r="P272" s="293">
        <f t="shared" si="13"/>
        <v>0.6999999999999886</v>
      </c>
      <c r="Q272" s="289">
        <f t="shared" si="14"/>
        <v>-1.8000000000000114</v>
      </c>
      <c r="R272" s="292">
        <f t="shared" si="15"/>
        <v>-0.4333333333333229</v>
      </c>
      <c r="S272" s="293">
        <f t="shared" si="15"/>
        <v>-0.30000000000001137</v>
      </c>
      <c r="T272" s="241">
        <f t="shared" si="16"/>
        <v>1.2999999999999972</v>
      </c>
      <c r="U272" s="292">
        <f t="shared" si="17"/>
        <v>0.8666666666666742</v>
      </c>
      <c r="V272" s="293">
        <f t="shared" si="17"/>
        <v>0.4285714285714164</v>
      </c>
    </row>
    <row r="273" spans="1:22" ht="12.75">
      <c r="A273" s="11"/>
      <c r="B273" s="21">
        <v>8</v>
      </c>
      <c r="C273" s="26">
        <v>122.3</v>
      </c>
      <c r="D273" s="41">
        <v>114.2</v>
      </c>
      <c r="E273" s="56">
        <v>107.5</v>
      </c>
      <c r="F273" s="19">
        <v>121.33333333333333</v>
      </c>
      <c r="G273" s="36">
        <v>122.61428571428571</v>
      </c>
      <c r="H273" s="19">
        <v>114.06666666666666</v>
      </c>
      <c r="I273" s="48">
        <v>114.14285714285715</v>
      </c>
      <c r="J273" s="36">
        <v>106.93333333333334</v>
      </c>
      <c r="K273" s="48">
        <v>105.3142857142857</v>
      </c>
      <c r="L273" s="52"/>
      <c r="M273" s="12"/>
      <c r="N273" s="289">
        <f t="shared" si="12"/>
        <v>0.5999999999999943</v>
      </c>
      <c r="O273" s="292">
        <f t="shared" si="13"/>
        <v>0.1666666666666572</v>
      </c>
      <c r="P273" s="293">
        <f t="shared" si="13"/>
        <v>0.12857142857143344</v>
      </c>
      <c r="Q273" s="289">
        <f t="shared" si="14"/>
        <v>1.1000000000000085</v>
      </c>
      <c r="R273" s="292">
        <f t="shared" si="15"/>
        <v>-0.30000000000001137</v>
      </c>
      <c r="S273" s="293">
        <f t="shared" si="15"/>
        <v>0.08571428571430317</v>
      </c>
      <c r="T273" s="241">
        <f t="shared" si="16"/>
        <v>0.20000000000000284</v>
      </c>
      <c r="U273" s="292">
        <f t="shared" si="17"/>
        <v>1.5666666666666629</v>
      </c>
      <c r="V273" s="293">
        <f t="shared" si="17"/>
        <v>0.37142857142856656</v>
      </c>
    </row>
    <row r="274" spans="1:22" ht="12.75">
      <c r="A274" s="11"/>
      <c r="B274" s="21">
        <v>9</v>
      </c>
      <c r="C274" s="26">
        <v>124.3</v>
      </c>
      <c r="D274" s="41">
        <v>116.3</v>
      </c>
      <c r="E274" s="56">
        <v>108</v>
      </c>
      <c r="F274" s="19">
        <v>122.76666666666667</v>
      </c>
      <c r="G274" s="36">
        <v>123.04285714285713</v>
      </c>
      <c r="H274" s="19">
        <v>114.53333333333335</v>
      </c>
      <c r="I274" s="48">
        <v>114.61428571428571</v>
      </c>
      <c r="J274" s="36">
        <v>107.60000000000001</v>
      </c>
      <c r="K274" s="48">
        <v>105.91428571428571</v>
      </c>
      <c r="L274" s="52"/>
      <c r="M274" s="12"/>
      <c r="N274" s="289">
        <f t="shared" si="12"/>
        <v>2</v>
      </c>
      <c r="O274" s="292">
        <f t="shared" si="13"/>
        <v>1.4333333333333371</v>
      </c>
      <c r="P274" s="293">
        <f t="shared" si="13"/>
        <v>0.4285714285714164</v>
      </c>
      <c r="Q274" s="289">
        <f t="shared" si="14"/>
        <v>2.0999999999999943</v>
      </c>
      <c r="R274" s="292">
        <f t="shared" si="15"/>
        <v>0.4666666666666828</v>
      </c>
      <c r="S274" s="293">
        <f t="shared" si="15"/>
        <v>0.47142857142856087</v>
      </c>
      <c r="T274" s="241">
        <f t="shared" si="16"/>
        <v>0.5</v>
      </c>
      <c r="U274" s="292">
        <f t="shared" si="17"/>
        <v>0.6666666666666714</v>
      </c>
      <c r="V274" s="293">
        <f t="shared" si="17"/>
        <v>0.6000000000000085</v>
      </c>
    </row>
    <row r="275" spans="1:22" ht="12.75">
      <c r="A275" s="11"/>
      <c r="B275" s="21">
        <v>10</v>
      </c>
      <c r="C275" s="26">
        <v>127.7</v>
      </c>
      <c r="D275" s="41">
        <v>118.4</v>
      </c>
      <c r="E275" s="56">
        <v>106.9</v>
      </c>
      <c r="F275" s="19">
        <v>124.76666666666667</v>
      </c>
      <c r="G275" s="36">
        <v>123.45714285714284</v>
      </c>
      <c r="H275" s="19">
        <v>116.3</v>
      </c>
      <c r="I275" s="48">
        <v>115.2</v>
      </c>
      <c r="J275" s="36">
        <v>107.46666666666665</v>
      </c>
      <c r="K275" s="48">
        <v>106.17142857142856</v>
      </c>
      <c r="L275" s="52"/>
      <c r="M275" s="12"/>
      <c r="N275" s="289">
        <f t="shared" si="12"/>
        <v>3.4000000000000057</v>
      </c>
      <c r="O275" s="292">
        <f t="shared" si="13"/>
        <v>2</v>
      </c>
      <c r="P275" s="293">
        <f t="shared" si="13"/>
        <v>0.41428571428571104</v>
      </c>
      <c r="Q275" s="289">
        <f t="shared" si="14"/>
        <v>2.1000000000000085</v>
      </c>
      <c r="R275" s="292">
        <f t="shared" si="15"/>
        <v>1.7666666666666515</v>
      </c>
      <c r="S275" s="293">
        <f t="shared" si="15"/>
        <v>0.585714285714289</v>
      </c>
      <c r="T275" s="241">
        <f t="shared" si="16"/>
        <v>-1.0999999999999943</v>
      </c>
      <c r="U275" s="292">
        <f t="shared" si="17"/>
        <v>-0.13333333333335418</v>
      </c>
      <c r="V275" s="293">
        <f t="shared" si="17"/>
        <v>0.2571428571428527</v>
      </c>
    </row>
    <row r="276" spans="1:22" ht="12.75">
      <c r="A276" s="11"/>
      <c r="B276" s="21">
        <v>11</v>
      </c>
      <c r="C276" s="26">
        <v>124.3</v>
      </c>
      <c r="D276" s="41">
        <v>118.4</v>
      </c>
      <c r="E276" s="56">
        <v>105.2</v>
      </c>
      <c r="F276" s="19">
        <v>125.43333333333334</v>
      </c>
      <c r="G276" s="36">
        <v>123.15714285714286</v>
      </c>
      <c r="H276" s="19">
        <v>117.7</v>
      </c>
      <c r="I276" s="48">
        <v>115.77142857142857</v>
      </c>
      <c r="J276" s="36">
        <v>106.7</v>
      </c>
      <c r="K276" s="48">
        <v>106.24285714285715</v>
      </c>
      <c r="L276" s="52"/>
      <c r="M276" s="12"/>
      <c r="N276" s="289">
        <f t="shared" si="12"/>
        <v>-3.4000000000000057</v>
      </c>
      <c r="O276" s="292">
        <f t="shared" si="13"/>
        <v>0.6666666666666714</v>
      </c>
      <c r="P276" s="293">
        <f t="shared" si="13"/>
        <v>-0.29999999999998295</v>
      </c>
      <c r="Q276" s="289">
        <f t="shared" si="14"/>
        <v>0</v>
      </c>
      <c r="R276" s="292">
        <f t="shared" si="15"/>
        <v>1.4000000000000057</v>
      </c>
      <c r="S276" s="293">
        <f t="shared" si="15"/>
        <v>0.5714285714285694</v>
      </c>
      <c r="T276" s="241">
        <f t="shared" si="16"/>
        <v>-1.7000000000000028</v>
      </c>
      <c r="U276" s="292">
        <f t="shared" si="17"/>
        <v>-0.7666666666666515</v>
      </c>
      <c r="V276" s="293">
        <f t="shared" si="17"/>
        <v>0.07142857142858361</v>
      </c>
    </row>
    <row r="277" spans="1:22" ht="12.75">
      <c r="A277" s="9"/>
      <c r="B277" s="20">
        <v>12</v>
      </c>
      <c r="C277" s="57">
        <v>125.8</v>
      </c>
      <c r="D277" s="58">
        <v>118.2</v>
      </c>
      <c r="E277" s="59">
        <v>104.5</v>
      </c>
      <c r="F277" s="24">
        <v>125.93333333333334</v>
      </c>
      <c r="G277" s="45">
        <v>123.72857142857141</v>
      </c>
      <c r="H277" s="24">
        <v>118.33333333333333</v>
      </c>
      <c r="I277" s="39">
        <v>116.21428571428571</v>
      </c>
      <c r="J277" s="45">
        <v>105.53333333333335</v>
      </c>
      <c r="K277" s="39">
        <v>106.4857142857143</v>
      </c>
      <c r="L277" s="67"/>
      <c r="M277" s="10"/>
      <c r="N277" s="386">
        <f t="shared" si="12"/>
        <v>1.5</v>
      </c>
      <c r="O277" s="387">
        <f t="shared" si="13"/>
        <v>0.5</v>
      </c>
      <c r="P277" s="388">
        <f t="shared" si="13"/>
        <v>0.5714285714285552</v>
      </c>
      <c r="Q277" s="386">
        <f t="shared" si="14"/>
        <v>-0.20000000000000284</v>
      </c>
      <c r="R277" s="387">
        <f t="shared" si="15"/>
        <v>0.6333333333333258</v>
      </c>
      <c r="S277" s="388">
        <f t="shared" si="15"/>
        <v>0.44285714285713595</v>
      </c>
      <c r="T277" s="389">
        <f t="shared" si="16"/>
        <v>-0.7000000000000028</v>
      </c>
      <c r="U277" s="387">
        <f t="shared" si="17"/>
        <v>-1.1666666666666572</v>
      </c>
      <c r="V277" s="388">
        <f t="shared" si="17"/>
        <v>0.24285714285714732</v>
      </c>
    </row>
    <row r="278" spans="1:22" ht="12.75">
      <c r="A278" s="63">
        <f>A266+1</f>
        <v>2013</v>
      </c>
      <c r="B278" s="21">
        <v>1</v>
      </c>
      <c r="C278" s="26">
        <v>129.7</v>
      </c>
      <c r="D278" s="41">
        <v>118.4</v>
      </c>
      <c r="E278" s="56">
        <v>103.3</v>
      </c>
      <c r="F278" s="19">
        <v>126.59999999999998</v>
      </c>
      <c r="G278" s="36">
        <v>125.11428571428571</v>
      </c>
      <c r="H278" s="19">
        <v>118.33333333333333</v>
      </c>
      <c r="I278" s="48">
        <v>116.71428571428571</v>
      </c>
      <c r="J278" s="36">
        <v>104.33333333333333</v>
      </c>
      <c r="K278" s="48">
        <v>106.10000000000001</v>
      </c>
      <c r="L278" s="52"/>
      <c r="M278" s="12"/>
      <c r="N278" s="289">
        <f t="shared" si="12"/>
        <v>3.8999999999999915</v>
      </c>
      <c r="O278" s="292">
        <f t="shared" si="13"/>
        <v>0.666666666666643</v>
      </c>
      <c r="P278" s="293">
        <f t="shared" si="13"/>
        <v>1.3857142857143003</v>
      </c>
      <c r="Q278" s="289">
        <f t="shared" si="14"/>
        <v>0.20000000000000284</v>
      </c>
      <c r="R278" s="292">
        <f t="shared" si="15"/>
        <v>0</v>
      </c>
      <c r="S278" s="293">
        <f t="shared" si="15"/>
        <v>0.5</v>
      </c>
      <c r="T278" s="241">
        <f t="shared" si="16"/>
        <v>-1.2000000000000028</v>
      </c>
      <c r="U278" s="292">
        <f t="shared" si="17"/>
        <v>-1.200000000000017</v>
      </c>
      <c r="V278" s="293">
        <f t="shared" si="17"/>
        <v>-0.3857142857142861</v>
      </c>
    </row>
    <row r="279" spans="1:22" ht="12.75">
      <c r="A279" s="11"/>
      <c r="B279" s="21">
        <v>2</v>
      </c>
      <c r="C279" s="26">
        <v>134.4</v>
      </c>
      <c r="D279" s="41">
        <v>121.3</v>
      </c>
      <c r="E279" s="56">
        <v>102.6</v>
      </c>
      <c r="F279" s="26">
        <v>129.96666666666667</v>
      </c>
      <c r="G279" s="41">
        <v>126.92857142857142</v>
      </c>
      <c r="H279" s="26">
        <v>119.30000000000001</v>
      </c>
      <c r="I279" s="56">
        <v>117.88571428571427</v>
      </c>
      <c r="J279" s="41">
        <v>103.46666666666665</v>
      </c>
      <c r="K279" s="56">
        <v>105.42857142857142</v>
      </c>
      <c r="L279" s="52"/>
      <c r="M279" s="12"/>
      <c r="N279" s="290">
        <f t="shared" si="12"/>
        <v>4.700000000000017</v>
      </c>
      <c r="O279" s="294">
        <f t="shared" si="13"/>
        <v>3.3666666666666885</v>
      </c>
      <c r="P279" s="295">
        <f t="shared" si="13"/>
        <v>1.8142857142857025</v>
      </c>
      <c r="Q279" s="290">
        <f t="shared" si="14"/>
        <v>2.8999999999999915</v>
      </c>
      <c r="R279" s="294">
        <f t="shared" si="15"/>
        <v>0.9666666666666828</v>
      </c>
      <c r="S279" s="295">
        <f t="shared" si="15"/>
        <v>1.1714285714285637</v>
      </c>
      <c r="T279" s="242">
        <f t="shared" si="16"/>
        <v>-0.7000000000000028</v>
      </c>
      <c r="U279" s="294">
        <f t="shared" si="17"/>
        <v>-0.8666666666666742</v>
      </c>
      <c r="V279" s="295">
        <f t="shared" si="17"/>
        <v>-0.6714285714285921</v>
      </c>
    </row>
    <row r="280" spans="1:22" ht="12.75">
      <c r="A280" s="11"/>
      <c r="B280" s="21">
        <v>3</v>
      </c>
      <c r="C280" s="26">
        <v>132.1</v>
      </c>
      <c r="D280" s="41">
        <v>122.6</v>
      </c>
      <c r="E280" s="56">
        <v>104.6</v>
      </c>
      <c r="F280" s="26">
        <v>132.0666666666667</v>
      </c>
      <c r="G280" s="41">
        <v>128.32857142857142</v>
      </c>
      <c r="H280" s="26">
        <v>120.76666666666665</v>
      </c>
      <c r="I280" s="56">
        <v>119.08571428571429</v>
      </c>
      <c r="J280" s="41">
        <v>103.5</v>
      </c>
      <c r="K280" s="56">
        <v>105.01428571428572</v>
      </c>
      <c r="L280" s="52"/>
      <c r="M280" s="12"/>
      <c r="N280" s="290">
        <f t="shared" si="12"/>
        <v>-2.3000000000000114</v>
      </c>
      <c r="O280" s="294">
        <f t="shared" si="13"/>
        <v>2.1000000000000227</v>
      </c>
      <c r="P280" s="295">
        <f t="shared" si="13"/>
        <v>1.4000000000000057</v>
      </c>
      <c r="Q280" s="290">
        <f t="shared" si="14"/>
        <v>1.2999999999999972</v>
      </c>
      <c r="R280" s="294">
        <f t="shared" si="15"/>
        <v>1.4666666666666401</v>
      </c>
      <c r="S280" s="295">
        <f t="shared" si="15"/>
        <v>1.200000000000017</v>
      </c>
      <c r="T280" s="242">
        <f t="shared" si="16"/>
        <v>2</v>
      </c>
      <c r="U280" s="294">
        <f t="shared" si="17"/>
        <v>0.03333333333334565</v>
      </c>
      <c r="V280" s="295">
        <f t="shared" si="17"/>
        <v>-0.4142857142856968</v>
      </c>
    </row>
    <row r="281" spans="1:22" ht="12.75">
      <c r="A281" s="11"/>
      <c r="B281" s="21">
        <v>4</v>
      </c>
      <c r="C281" s="26">
        <v>135.3</v>
      </c>
      <c r="D281" s="41">
        <v>125.3</v>
      </c>
      <c r="E281" s="56">
        <v>106.5</v>
      </c>
      <c r="F281" s="26">
        <v>133.93333333333334</v>
      </c>
      <c r="G281" s="41">
        <v>129.9</v>
      </c>
      <c r="H281" s="26">
        <v>123.06666666666666</v>
      </c>
      <c r="I281" s="56">
        <v>120.37142857142855</v>
      </c>
      <c r="J281" s="41">
        <v>104.56666666666666</v>
      </c>
      <c r="K281" s="56">
        <v>104.8</v>
      </c>
      <c r="L281" s="52"/>
      <c r="M281" s="12"/>
      <c r="N281" s="290">
        <f t="shared" si="12"/>
        <v>3.200000000000017</v>
      </c>
      <c r="O281" s="294">
        <f t="shared" si="13"/>
        <v>1.8666666666666458</v>
      </c>
      <c r="P281" s="295">
        <f t="shared" si="13"/>
        <v>1.5714285714285836</v>
      </c>
      <c r="Q281" s="290">
        <f t="shared" si="14"/>
        <v>2.700000000000003</v>
      </c>
      <c r="R281" s="294">
        <f t="shared" si="15"/>
        <v>2.3000000000000114</v>
      </c>
      <c r="S281" s="295">
        <f t="shared" si="15"/>
        <v>1.2857142857142634</v>
      </c>
      <c r="T281" s="242">
        <f t="shared" si="16"/>
        <v>1.9000000000000057</v>
      </c>
      <c r="U281" s="294">
        <f t="shared" si="17"/>
        <v>1.0666666666666629</v>
      </c>
      <c r="V281" s="295">
        <f t="shared" si="17"/>
        <v>-0.2142857142857224</v>
      </c>
    </row>
    <row r="282" spans="1:22" ht="12.75">
      <c r="A282" s="11"/>
      <c r="B282" s="21">
        <v>5</v>
      </c>
      <c r="C282" s="26">
        <v>141.6</v>
      </c>
      <c r="D282" s="41">
        <v>125.7</v>
      </c>
      <c r="E282" s="56">
        <v>108.3</v>
      </c>
      <c r="F282" s="26">
        <v>136.33333333333334</v>
      </c>
      <c r="G282" s="41">
        <v>131.88571428571427</v>
      </c>
      <c r="H282" s="26">
        <v>124.53333333333332</v>
      </c>
      <c r="I282" s="56">
        <v>121.41428571428571</v>
      </c>
      <c r="J282" s="41">
        <v>106.46666666666665</v>
      </c>
      <c r="K282" s="56">
        <v>105</v>
      </c>
      <c r="L282" s="52"/>
      <c r="M282" s="12"/>
      <c r="N282" s="290">
        <f t="shared" si="12"/>
        <v>6.299999999999983</v>
      </c>
      <c r="O282" s="294">
        <f t="shared" si="13"/>
        <v>2.4000000000000057</v>
      </c>
      <c r="P282" s="295">
        <f t="shared" si="13"/>
        <v>1.9857142857142662</v>
      </c>
      <c r="Q282" s="290">
        <f t="shared" si="14"/>
        <v>0.4000000000000057</v>
      </c>
      <c r="R282" s="294">
        <f t="shared" si="15"/>
        <v>1.4666666666666544</v>
      </c>
      <c r="S282" s="295">
        <f t="shared" si="15"/>
        <v>1.0428571428571587</v>
      </c>
      <c r="T282" s="242">
        <f t="shared" si="16"/>
        <v>1.7999999999999972</v>
      </c>
      <c r="U282" s="294">
        <f t="shared" si="17"/>
        <v>1.8999999999999915</v>
      </c>
      <c r="V282" s="295">
        <f t="shared" si="17"/>
        <v>0.20000000000000284</v>
      </c>
    </row>
    <row r="283" spans="1:22" ht="12.75">
      <c r="A283" s="11"/>
      <c r="B283" s="21">
        <v>6</v>
      </c>
      <c r="C283" s="26">
        <v>143</v>
      </c>
      <c r="D283" s="41">
        <v>125.7</v>
      </c>
      <c r="E283" s="56">
        <v>106.1</v>
      </c>
      <c r="F283" s="26">
        <v>139.96666666666667</v>
      </c>
      <c r="G283" s="41">
        <v>134.55714285714285</v>
      </c>
      <c r="H283" s="26">
        <v>125.56666666666666</v>
      </c>
      <c r="I283" s="56">
        <v>122.45714285714287</v>
      </c>
      <c r="J283" s="41">
        <v>106.96666666666665</v>
      </c>
      <c r="K283" s="56">
        <v>105.12857142857142</v>
      </c>
      <c r="L283" s="52"/>
      <c r="M283" s="12"/>
      <c r="N283" s="290">
        <f t="shared" si="12"/>
        <v>1.4000000000000057</v>
      </c>
      <c r="O283" s="294">
        <f t="shared" si="13"/>
        <v>3.6333333333333258</v>
      </c>
      <c r="P283" s="295">
        <f t="shared" si="13"/>
        <v>2.671428571428578</v>
      </c>
      <c r="Q283" s="290">
        <f t="shared" si="14"/>
        <v>0</v>
      </c>
      <c r="R283" s="294">
        <f t="shared" si="15"/>
        <v>1.0333333333333456</v>
      </c>
      <c r="S283" s="295">
        <f t="shared" si="15"/>
        <v>1.0428571428571587</v>
      </c>
      <c r="T283" s="242">
        <f t="shared" si="16"/>
        <v>-2.200000000000003</v>
      </c>
      <c r="U283" s="294">
        <f t="shared" si="17"/>
        <v>0.5</v>
      </c>
      <c r="V283" s="295">
        <f t="shared" si="17"/>
        <v>0.12857142857141923</v>
      </c>
    </row>
    <row r="284" spans="1:22" ht="12.75">
      <c r="A284" s="11"/>
      <c r="B284" s="21">
        <v>7</v>
      </c>
      <c r="C284" s="26">
        <v>145.9</v>
      </c>
      <c r="D284" s="41">
        <v>127.8</v>
      </c>
      <c r="E284" s="56">
        <v>110.1</v>
      </c>
      <c r="F284" s="26">
        <v>143.5</v>
      </c>
      <c r="G284" s="41">
        <v>137.42857142857142</v>
      </c>
      <c r="H284" s="26">
        <v>126.39999999999999</v>
      </c>
      <c r="I284" s="56">
        <v>123.82857142857142</v>
      </c>
      <c r="J284" s="41">
        <v>108.16666666666667</v>
      </c>
      <c r="K284" s="56">
        <v>105.92857142857143</v>
      </c>
      <c r="L284" s="52"/>
      <c r="M284" s="12"/>
      <c r="N284" s="290">
        <f t="shared" si="12"/>
        <v>2.9000000000000057</v>
      </c>
      <c r="O284" s="294">
        <f t="shared" si="13"/>
        <v>3.5333333333333314</v>
      </c>
      <c r="P284" s="295">
        <f t="shared" si="13"/>
        <v>2.8714285714285666</v>
      </c>
      <c r="Q284" s="290">
        <f t="shared" si="14"/>
        <v>2.0999999999999943</v>
      </c>
      <c r="R284" s="294">
        <f t="shared" si="15"/>
        <v>0.8333333333333286</v>
      </c>
      <c r="S284" s="295">
        <f t="shared" si="15"/>
        <v>1.3714285714285523</v>
      </c>
      <c r="T284" s="242">
        <f t="shared" si="16"/>
        <v>4</v>
      </c>
      <c r="U284" s="294">
        <f t="shared" si="17"/>
        <v>1.200000000000017</v>
      </c>
      <c r="V284" s="295">
        <f t="shared" si="17"/>
        <v>0.8000000000000114</v>
      </c>
    </row>
    <row r="285" spans="1:22" ht="12.75">
      <c r="A285" s="11"/>
      <c r="B285" s="21">
        <v>8</v>
      </c>
      <c r="C285" s="26">
        <v>144</v>
      </c>
      <c r="D285" s="41">
        <v>127.8</v>
      </c>
      <c r="E285" s="56">
        <v>111.1</v>
      </c>
      <c r="F285" s="26">
        <v>144.29999999999998</v>
      </c>
      <c r="G285" s="41">
        <v>139.47142857142856</v>
      </c>
      <c r="H285" s="26">
        <v>127.10000000000001</v>
      </c>
      <c r="I285" s="56">
        <v>125.17142857142856</v>
      </c>
      <c r="J285" s="41">
        <v>109.09999999999998</v>
      </c>
      <c r="K285" s="56">
        <v>107.04285714285716</v>
      </c>
      <c r="L285" s="52"/>
      <c r="M285" s="12"/>
      <c r="N285" s="290">
        <f t="shared" si="12"/>
        <v>-1.9000000000000057</v>
      </c>
      <c r="O285" s="294">
        <f t="shared" si="13"/>
        <v>0.799999999999983</v>
      </c>
      <c r="P285" s="295">
        <f t="shared" si="13"/>
        <v>2.0428571428571445</v>
      </c>
      <c r="Q285" s="290">
        <f t="shared" si="14"/>
        <v>0</v>
      </c>
      <c r="R285" s="294">
        <f t="shared" si="15"/>
        <v>0.700000000000017</v>
      </c>
      <c r="S285" s="295">
        <f t="shared" si="15"/>
        <v>1.3428571428571416</v>
      </c>
      <c r="T285" s="242">
        <f t="shared" si="16"/>
        <v>1</v>
      </c>
      <c r="U285" s="294">
        <f t="shared" si="17"/>
        <v>0.9333333333333087</v>
      </c>
      <c r="V285" s="295">
        <f t="shared" si="17"/>
        <v>1.114285714285728</v>
      </c>
    </row>
    <row r="286" spans="1:22" ht="12.75">
      <c r="A286" s="11"/>
      <c r="B286" s="21">
        <v>9</v>
      </c>
      <c r="C286" s="26">
        <v>145.1</v>
      </c>
      <c r="D286" s="41">
        <v>127.9</v>
      </c>
      <c r="E286" s="56">
        <v>111.9</v>
      </c>
      <c r="F286" s="26">
        <v>145</v>
      </c>
      <c r="G286" s="41">
        <v>141</v>
      </c>
      <c r="H286" s="26">
        <v>127.83333333333333</v>
      </c>
      <c r="I286" s="56">
        <v>126.11428571428569</v>
      </c>
      <c r="J286" s="41">
        <v>111.03333333333335</v>
      </c>
      <c r="K286" s="56">
        <v>108.37142857142858</v>
      </c>
      <c r="L286" s="52"/>
      <c r="M286" s="12"/>
      <c r="N286" s="290">
        <f t="shared" si="12"/>
        <v>1.0999999999999943</v>
      </c>
      <c r="O286" s="294">
        <f t="shared" si="13"/>
        <v>0.700000000000017</v>
      </c>
      <c r="P286" s="295">
        <f t="shared" si="13"/>
        <v>1.5285714285714391</v>
      </c>
      <c r="Q286" s="290">
        <f t="shared" si="14"/>
        <v>0.10000000000000853</v>
      </c>
      <c r="R286" s="294">
        <f t="shared" si="15"/>
        <v>0.7333333333333201</v>
      </c>
      <c r="S286" s="295">
        <f t="shared" si="15"/>
        <v>0.9428571428571217</v>
      </c>
      <c r="T286" s="242">
        <f t="shared" si="16"/>
        <v>0.8000000000000114</v>
      </c>
      <c r="U286" s="294">
        <f t="shared" si="17"/>
        <v>1.9333333333333655</v>
      </c>
      <c r="V286" s="295">
        <f t="shared" si="17"/>
        <v>1.328571428571422</v>
      </c>
    </row>
    <row r="287" spans="1:22" ht="12.75">
      <c r="A287" s="11"/>
      <c r="B287" s="21">
        <v>10</v>
      </c>
      <c r="C287" s="26">
        <v>146.9</v>
      </c>
      <c r="D287" s="41">
        <v>129.5</v>
      </c>
      <c r="E287" s="56">
        <v>114.6</v>
      </c>
      <c r="F287" s="26">
        <v>145.33333333333334</v>
      </c>
      <c r="G287" s="41">
        <v>143.1142857142857</v>
      </c>
      <c r="H287" s="26">
        <v>128.4</v>
      </c>
      <c r="I287" s="56">
        <v>127.1</v>
      </c>
      <c r="J287" s="41">
        <v>112.53333333333335</v>
      </c>
      <c r="K287" s="56">
        <v>109.8</v>
      </c>
      <c r="L287" s="52"/>
      <c r="M287" s="12"/>
      <c r="N287" s="290">
        <f t="shared" si="12"/>
        <v>1.8000000000000114</v>
      </c>
      <c r="O287" s="294">
        <f t="shared" si="13"/>
        <v>0.3333333333333428</v>
      </c>
      <c r="P287" s="295">
        <f t="shared" si="13"/>
        <v>2.1142857142856997</v>
      </c>
      <c r="Q287" s="290">
        <f t="shared" si="14"/>
        <v>1.5999999999999943</v>
      </c>
      <c r="R287" s="294">
        <f t="shared" si="15"/>
        <v>0.5666666666666771</v>
      </c>
      <c r="S287" s="295">
        <f t="shared" si="15"/>
        <v>0.9857142857143089</v>
      </c>
      <c r="T287" s="242">
        <f t="shared" si="16"/>
        <v>2.6999999999999886</v>
      </c>
      <c r="U287" s="294">
        <f t="shared" si="17"/>
        <v>1.5</v>
      </c>
      <c r="V287" s="295">
        <f t="shared" si="17"/>
        <v>1.4285714285714164</v>
      </c>
    </row>
    <row r="288" spans="1:22" ht="12.75">
      <c r="A288" s="11"/>
      <c r="B288" s="21">
        <v>11</v>
      </c>
      <c r="C288" s="26">
        <v>150</v>
      </c>
      <c r="D288" s="41">
        <v>130.3</v>
      </c>
      <c r="E288" s="56">
        <v>116.6</v>
      </c>
      <c r="F288" s="26">
        <v>147.33333333333334</v>
      </c>
      <c r="G288" s="41">
        <v>145.21428571428572</v>
      </c>
      <c r="H288" s="26">
        <v>129.23333333333332</v>
      </c>
      <c r="I288" s="56">
        <v>127.81428571428572</v>
      </c>
      <c r="J288" s="41">
        <v>114.36666666666667</v>
      </c>
      <c r="K288" s="56">
        <v>111.24285714285715</v>
      </c>
      <c r="L288" s="52"/>
      <c r="M288" s="12"/>
      <c r="N288" s="290">
        <f t="shared" si="12"/>
        <v>3.0999999999999943</v>
      </c>
      <c r="O288" s="294">
        <f t="shared" si="13"/>
        <v>2</v>
      </c>
      <c r="P288" s="295">
        <f t="shared" si="13"/>
        <v>2.1000000000000227</v>
      </c>
      <c r="Q288" s="290">
        <f t="shared" si="14"/>
        <v>0.8000000000000114</v>
      </c>
      <c r="R288" s="294">
        <f t="shared" si="15"/>
        <v>0.8333333333333144</v>
      </c>
      <c r="S288" s="295">
        <f t="shared" si="15"/>
        <v>0.7142857142857224</v>
      </c>
      <c r="T288" s="242">
        <f t="shared" si="16"/>
        <v>2</v>
      </c>
      <c r="U288" s="294">
        <f t="shared" si="17"/>
        <v>1.8333333333333286</v>
      </c>
      <c r="V288" s="295">
        <f t="shared" si="17"/>
        <v>1.4428571428571502</v>
      </c>
    </row>
    <row r="289" spans="1:22" ht="12.75">
      <c r="A289" s="9"/>
      <c r="B289" s="20">
        <v>12</v>
      </c>
      <c r="C289" s="57">
        <v>153.5</v>
      </c>
      <c r="D289" s="58">
        <v>132</v>
      </c>
      <c r="E289" s="59">
        <v>117.2</v>
      </c>
      <c r="F289" s="57">
        <v>150.13333333333333</v>
      </c>
      <c r="G289" s="58">
        <v>146.91428571428574</v>
      </c>
      <c r="H289" s="57">
        <v>130.6</v>
      </c>
      <c r="I289" s="59">
        <v>128.71428571428572</v>
      </c>
      <c r="J289" s="58">
        <v>116.13333333333333</v>
      </c>
      <c r="K289" s="59">
        <v>112.51428571428572</v>
      </c>
      <c r="L289" s="54"/>
      <c r="M289" s="53"/>
      <c r="N289" s="291">
        <f t="shared" si="12"/>
        <v>3.5</v>
      </c>
      <c r="O289" s="296">
        <f t="shared" si="13"/>
        <v>2.799999999999983</v>
      </c>
      <c r="P289" s="297">
        <f t="shared" si="13"/>
        <v>1.700000000000017</v>
      </c>
      <c r="Q289" s="291">
        <f t="shared" si="14"/>
        <v>1.6999999999999886</v>
      </c>
      <c r="R289" s="296">
        <f t="shared" si="15"/>
        <v>1.3666666666666742</v>
      </c>
      <c r="S289" s="297">
        <f t="shared" si="15"/>
        <v>0.9000000000000057</v>
      </c>
      <c r="T289" s="288">
        <f t="shared" si="16"/>
        <v>0.6000000000000085</v>
      </c>
      <c r="U289" s="296">
        <f t="shared" si="17"/>
        <v>1.7666666666666515</v>
      </c>
      <c r="V289" s="297">
        <f t="shared" si="17"/>
        <v>1.2714285714285722</v>
      </c>
    </row>
    <row r="290" spans="1:22" ht="12.75">
      <c r="A290" s="63">
        <f>A278+1</f>
        <v>2014</v>
      </c>
      <c r="B290" s="21">
        <v>1</v>
      </c>
      <c r="C290" s="26">
        <v>151.6</v>
      </c>
      <c r="D290" s="41">
        <v>136.9</v>
      </c>
      <c r="E290" s="56">
        <v>118.4</v>
      </c>
      <c r="F290" s="19">
        <v>151.70000000000002</v>
      </c>
      <c r="G290" s="36">
        <v>148.14285714285714</v>
      </c>
      <c r="H290" s="19">
        <v>133.0666666666667</v>
      </c>
      <c r="I290" s="48">
        <v>130.31428571428572</v>
      </c>
      <c r="J290" s="36">
        <v>117.40000000000002</v>
      </c>
      <c r="K290" s="48">
        <v>114.27142857142859</v>
      </c>
      <c r="L290" s="52"/>
      <c r="M290" s="12"/>
      <c r="N290" s="289">
        <f t="shared" si="12"/>
        <v>-1.9000000000000057</v>
      </c>
      <c r="O290" s="292">
        <f t="shared" si="13"/>
        <v>1.5666666666666913</v>
      </c>
      <c r="P290" s="293">
        <f t="shared" si="13"/>
        <v>1.2285714285713993</v>
      </c>
      <c r="Q290" s="289">
        <f t="shared" si="14"/>
        <v>4.900000000000006</v>
      </c>
      <c r="R290" s="292">
        <f t="shared" si="15"/>
        <v>2.466666666666697</v>
      </c>
      <c r="S290" s="293">
        <f t="shared" si="15"/>
        <v>1.5999999999999943</v>
      </c>
      <c r="T290" s="241">
        <f t="shared" si="16"/>
        <v>1.2000000000000028</v>
      </c>
      <c r="U290" s="292">
        <f t="shared" si="17"/>
        <v>1.2666666666666941</v>
      </c>
      <c r="V290" s="293">
        <f t="shared" si="17"/>
        <v>1.7571428571428669</v>
      </c>
    </row>
    <row r="291" spans="1:22" ht="12.75">
      <c r="A291" s="11"/>
      <c r="B291" s="21">
        <v>2</v>
      </c>
      <c r="C291" s="26">
        <v>151.1</v>
      </c>
      <c r="D291" s="41">
        <v>134.4</v>
      </c>
      <c r="E291" s="56">
        <v>120</v>
      </c>
      <c r="F291" s="26">
        <v>152.0666666666667</v>
      </c>
      <c r="G291" s="41">
        <v>148.8857142857143</v>
      </c>
      <c r="H291" s="26">
        <v>134.4333333333333</v>
      </c>
      <c r="I291" s="56">
        <v>131.25714285714284</v>
      </c>
      <c r="J291" s="41">
        <v>118.53333333333335</v>
      </c>
      <c r="K291" s="56">
        <v>115.6857142857143</v>
      </c>
      <c r="L291" s="52"/>
      <c r="M291" s="12"/>
      <c r="N291" s="290">
        <f t="shared" si="12"/>
        <v>-0.5</v>
      </c>
      <c r="O291" s="294">
        <f t="shared" si="13"/>
        <v>0.36666666666667425</v>
      </c>
      <c r="P291" s="295">
        <f t="shared" si="13"/>
        <v>0.7428571428571615</v>
      </c>
      <c r="Q291" s="290">
        <f t="shared" si="14"/>
        <v>-2.5</v>
      </c>
      <c r="R291" s="294">
        <f t="shared" si="15"/>
        <v>1.3666666666666174</v>
      </c>
      <c r="S291" s="295">
        <f t="shared" si="15"/>
        <v>0.9428571428571217</v>
      </c>
      <c r="T291" s="242">
        <f t="shared" si="16"/>
        <v>1.5999999999999943</v>
      </c>
      <c r="U291" s="294">
        <f t="shared" si="17"/>
        <v>1.1333333333333258</v>
      </c>
      <c r="V291" s="295">
        <f t="shared" si="17"/>
        <v>1.414285714285711</v>
      </c>
    </row>
    <row r="292" spans="1:22" ht="12.75">
      <c r="A292" s="11"/>
      <c r="B292" s="21">
        <v>3</v>
      </c>
      <c r="C292" s="26">
        <v>155.9</v>
      </c>
      <c r="D292" s="41">
        <v>137.1</v>
      </c>
      <c r="E292" s="56">
        <v>119.5</v>
      </c>
      <c r="F292" s="26">
        <v>152.86666666666667</v>
      </c>
      <c r="G292" s="41">
        <v>150.58571428571432</v>
      </c>
      <c r="H292" s="26">
        <v>136.13333333333333</v>
      </c>
      <c r="I292" s="56">
        <v>132.5857142857143</v>
      </c>
      <c r="J292" s="41">
        <v>119.3</v>
      </c>
      <c r="K292" s="56">
        <v>116.88571428571429</v>
      </c>
      <c r="L292" s="52"/>
      <c r="M292" s="12"/>
      <c r="N292" s="290">
        <f t="shared" si="12"/>
        <v>4.800000000000011</v>
      </c>
      <c r="O292" s="294">
        <f t="shared" si="13"/>
        <v>0.799999999999983</v>
      </c>
      <c r="P292" s="295">
        <f t="shared" si="13"/>
        <v>1.700000000000017</v>
      </c>
      <c r="Q292" s="290">
        <f t="shared" si="14"/>
        <v>2.6999999999999886</v>
      </c>
      <c r="R292" s="294">
        <f t="shared" si="15"/>
        <v>1.700000000000017</v>
      </c>
      <c r="S292" s="295">
        <f t="shared" si="15"/>
        <v>1.3285714285714505</v>
      </c>
      <c r="T292" s="242">
        <f t="shared" si="16"/>
        <v>-0.5</v>
      </c>
      <c r="U292" s="294">
        <f t="shared" si="17"/>
        <v>0.7666666666666515</v>
      </c>
      <c r="V292" s="295">
        <f t="shared" si="17"/>
        <v>1.1999999999999886</v>
      </c>
    </row>
    <row r="293" spans="1:22" ht="12.75">
      <c r="A293" s="11"/>
      <c r="B293" s="21">
        <v>4</v>
      </c>
      <c r="C293" s="26">
        <v>144.6</v>
      </c>
      <c r="D293" s="41">
        <v>133.1</v>
      </c>
      <c r="E293" s="56">
        <v>122.5</v>
      </c>
      <c r="F293" s="26">
        <v>150.53333333333333</v>
      </c>
      <c r="G293" s="41">
        <v>150.5142857142857</v>
      </c>
      <c r="H293" s="26">
        <v>134.86666666666667</v>
      </c>
      <c r="I293" s="56">
        <v>133.32857142857145</v>
      </c>
      <c r="J293" s="41">
        <v>120.66666666666667</v>
      </c>
      <c r="K293" s="56">
        <v>118.39999999999999</v>
      </c>
      <c r="L293" s="52"/>
      <c r="M293" s="12"/>
      <c r="N293" s="290">
        <f t="shared" si="12"/>
        <v>-11.300000000000011</v>
      </c>
      <c r="O293" s="294">
        <f t="shared" si="13"/>
        <v>-2.333333333333343</v>
      </c>
      <c r="P293" s="295">
        <f t="shared" si="13"/>
        <v>-0.07142857142861203</v>
      </c>
      <c r="Q293" s="290">
        <f t="shared" si="14"/>
        <v>-4</v>
      </c>
      <c r="R293" s="294">
        <f t="shared" si="15"/>
        <v>-1.2666666666666515</v>
      </c>
      <c r="S293" s="295">
        <f t="shared" si="15"/>
        <v>0.7428571428571615</v>
      </c>
      <c r="T293" s="242">
        <f t="shared" si="16"/>
        <v>3</v>
      </c>
      <c r="U293" s="294">
        <f t="shared" si="17"/>
        <v>1.3666666666666742</v>
      </c>
      <c r="V293" s="295">
        <f t="shared" si="17"/>
        <v>1.5142857142857054</v>
      </c>
    </row>
    <row r="294" spans="1:22" ht="12.75">
      <c r="A294" s="11"/>
      <c r="B294" s="21">
        <v>5</v>
      </c>
      <c r="C294" s="26">
        <v>142.6</v>
      </c>
      <c r="D294" s="41">
        <v>135.3</v>
      </c>
      <c r="E294" s="56">
        <v>123.4</v>
      </c>
      <c r="F294" s="26">
        <v>147.70000000000002</v>
      </c>
      <c r="G294" s="41">
        <v>149.9</v>
      </c>
      <c r="H294" s="26">
        <v>135.16666666666666</v>
      </c>
      <c r="I294" s="56">
        <v>134.15714285714287</v>
      </c>
      <c r="J294" s="41">
        <v>121.8</v>
      </c>
      <c r="K294" s="56">
        <v>119.65714285714286</v>
      </c>
      <c r="L294" s="52"/>
      <c r="M294" s="12"/>
      <c r="N294" s="290">
        <f t="shared" si="12"/>
        <v>-2</v>
      </c>
      <c r="O294" s="294">
        <f t="shared" si="13"/>
        <v>-2.8333333333333144</v>
      </c>
      <c r="P294" s="295">
        <f t="shared" si="13"/>
        <v>-0.6142857142856997</v>
      </c>
      <c r="Q294" s="290">
        <f t="shared" si="14"/>
        <v>2.200000000000017</v>
      </c>
      <c r="R294" s="294">
        <f t="shared" si="15"/>
        <v>0.29999999999998295</v>
      </c>
      <c r="S294" s="295">
        <f t="shared" si="15"/>
        <v>0.8285714285714221</v>
      </c>
      <c r="T294" s="242">
        <f t="shared" si="16"/>
        <v>0.9000000000000057</v>
      </c>
      <c r="U294" s="294">
        <f t="shared" si="17"/>
        <v>1.1333333333333258</v>
      </c>
      <c r="V294" s="295">
        <f t="shared" si="17"/>
        <v>1.2571428571428669</v>
      </c>
    </row>
    <row r="295" spans="1:22" ht="12.75">
      <c r="A295" s="11"/>
      <c r="B295" s="21">
        <v>6</v>
      </c>
      <c r="C295" s="26">
        <v>141</v>
      </c>
      <c r="D295" s="41">
        <v>134.4</v>
      </c>
      <c r="E295" s="56">
        <v>123.5</v>
      </c>
      <c r="F295" s="26">
        <v>142.73333333333332</v>
      </c>
      <c r="G295" s="41">
        <v>148.61428571428573</v>
      </c>
      <c r="H295" s="26">
        <v>134.26666666666665</v>
      </c>
      <c r="I295" s="56">
        <v>134.74285714285713</v>
      </c>
      <c r="J295" s="41">
        <v>123.13333333333333</v>
      </c>
      <c r="K295" s="56">
        <v>120.64285714285714</v>
      </c>
      <c r="L295" s="52"/>
      <c r="M295" s="12"/>
      <c r="N295" s="290">
        <f t="shared" si="12"/>
        <v>-1.5999999999999943</v>
      </c>
      <c r="O295" s="294">
        <f t="shared" si="13"/>
        <v>-4.966666666666697</v>
      </c>
      <c r="P295" s="295">
        <f t="shared" si="13"/>
        <v>-1.2857142857142776</v>
      </c>
      <c r="Q295" s="290">
        <f t="shared" si="14"/>
        <v>-0.9000000000000057</v>
      </c>
      <c r="R295" s="294">
        <f t="shared" si="15"/>
        <v>-0.9000000000000057</v>
      </c>
      <c r="S295" s="295">
        <f t="shared" si="15"/>
        <v>0.5857142857142605</v>
      </c>
      <c r="T295" s="242">
        <f t="shared" si="16"/>
        <v>0.09999999999999432</v>
      </c>
      <c r="U295" s="294">
        <f t="shared" si="17"/>
        <v>1.3333333333333286</v>
      </c>
      <c r="V295" s="295">
        <f t="shared" si="17"/>
        <v>0.9857142857142804</v>
      </c>
    </row>
    <row r="296" spans="1:22" ht="12.75">
      <c r="A296" s="11"/>
      <c r="B296" s="21">
        <v>7</v>
      </c>
      <c r="C296" s="26">
        <v>137.5</v>
      </c>
      <c r="D296" s="41">
        <v>133.1</v>
      </c>
      <c r="E296" s="56">
        <v>124.2</v>
      </c>
      <c r="F296" s="26">
        <v>140.36666666666667</v>
      </c>
      <c r="G296" s="41">
        <v>146.32857142857145</v>
      </c>
      <c r="H296" s="26">
        <v>134.26666666666668</v>
      </c>
      <c r="I296" s="56">
        <v>134.9</v>
      </c>
      <c r="J296" s="41">
        <v>123.7</v>
      </c>
      <c r="K296" s="56">
        <v>121.64285714285714</v>
      </c>
      <c r="L296" s="52"/>
      <c r="M296" s="12"/>
      <c r="N296" s="290">
        <f t="shared" si="12"/>
        <v>-3.5</v>
      </c>
      <c r="O296" s="294">
        <f t="shared" si="13"/>
        <v>-2.366666666666646</v>
      </c>
      <c r="P296" s="295">
        <f t="shared" si="13"/>
        <v>-2.2857142857142776</v>
      </c>
      <c r="Q296" s="290">
        <f t="shared" si="14"/>
        <v>-1.3000000000000114</v>
      </c>
      <c r="R296" s="294">
        <f t="shared" si="15"/>
        <v>2.842170943040401E-14</v>
      </c>
      <c r="S296" s="295">
        <f t="shared" si="15"/>
        <v>0.15714285714287257</v>
      </c>
      <c r="T296" s="242">
        <f t="shared" si="16"/>
        <v>0.7000000000000028</v>
      </c>
      <c r="U296" s="294">
        <f t="shared" si="17"/>
        <v>0.5666666666666771</v>
      </c>
      <c r="V296" s="295">
        <f t="shared" si="17"/>
        <v>1</v>
      </c>
    </row>
    <row r="297" spans="1:22" ht="12.75">
      <c r="A297" s="11"/>
      <c r="B297" s="21">
        <v>8</v>
      </c>
      <c r="C297" s="26">
        <v>138.7</v>
      </c>
      <c r="D297" s="41">
        <v>131.9</v>
      </c>
      <c r="E297" s="56">
        <v>123.1</v>
      </c>
      <c r="F297" s="26">
        <v>139.06666666666666</v>
      </c>
      <c r="G297" s="41">
        <v>144.4857142857143</v>
      </c>
      <c r="H297" s="26">
        <v>133.13333333333333</v>
      </c>
      <c r="I297" s="56">
        <v>134.18571428571428</v>
      </c>
      <c r="J297" s="41">
        <v>123.59999999999998</v>
      </c>
      <c r="K297" s="56">
        <v>122.31428571428572</v>
      </c>
      <c r="L297" s="52"/>
      <c r="M297" s="12"/>
      <c r="N297" s="290">
        <f t="shared" si="12"/>
        <v>1.1999999999999886</v>
      </c>
      <c r="O297" s="294">
        <f t="shared" si="13"/>
        <v>-1.3000000000000114</v>
      </c>
      <c r="P297" s="295">
        <f t="shared" si="13"/>
        <v>-1.8428571428571558</v>
      </c>
      <c r="Q297" s="290">
        <f t="shared" si="14"/>
        <v>-1.1999999999999886</v>
      </c>
      <c r="R297" s="294">
        <f t="shared" si="15"/>
        <v>-1.1333333333333542</v>
      </c>
      <c r="S297" s="295">
        <f t="shared" si="15"/>
        <v>-0.7142857142857224</v>
      </c>
      <c r="T297" s="242">
        <f t="shared" si="16"/>
        <v>-1.1000000000000085</v>
      </c>
      <c r="U297" s="294">
        <f t="shared" si="17"/>
        <v>-0.10000000000002274</v>
      </c>
      <c r="V297" s="295">
        <f t="shared" si="17"/>
        <v>0.6714285714285779</v>
      </c>
    </row>
    <row r="298" spans="1:22" ht="12.75">
      <c r="A298" s="11"/>
      <c r="B298" s="21">
        <v>9</v>
      </c>
      <c r="C298" s="26">
        <v>138.9</v>
      </c>
      <c r="D298" s="41">
        <v>136.3</v>
      </c>
      <c r="E298" s="56">
        <v>124.4</v>
      </c>
      <c r="F298" s="26">
        <v>138.36666666666667</v>
      </c>
      <c r="G298" s="41">
        <v>142.74285714285713</v>
      </c>
      <c r="H298" s="26">
        <v>133.76666666666668</v>
      </c>
      <c r="I298" s="56">
        <v>134.45714285714286</v>
      </c>
      <c r="J298" s="41">
        <v>123.90000000000002</v>
      </c>
      <c r="K298" s="56">
        <v>122.94285714285715</v>
      </c>
      <c r="L298" s="52"/>
      <c r="M298" s="12"/>
      <c r="N298" s="290">
        <f t="shared" si="12"/>
        <v>0.20000000000001705</v>
      </c>
      <c r="O298" s="294">
        <f t="shared" si="13"/>
        <v>-0.6999999999999886</v>
      </c>
      <c r="P298" s="295">
        <f t="shared" si="13"/>
        <v>-1.7428571428571615</v>
      </c>
      <c r="Q298" s="290">
        <f t="shared" si="14"/>
        <v>4.400000000000006</v>
      </c>
      <c r="R298" s="294">
        <f t="shared" si="15"/>
        <v>0.6333333333333542</v>
      </c>
      <c r="S298" s="295">
        <f t="shared" si="15"/>
        <v>0.27142857142857224</v>
      </c>
      <c r="T298" s="242">
        <f t="shared" si="16"/>
        <v>1.3000000000000114</v>
      </c>
      <c r="U298" s="294">
        <f t="shared" si="17"/>
        <v>0.3000000000000398</v>
      </c>
      <c r="V298" s="295">
        <f t="shared" si="17"/>
        <v>0.6285714285714334</v>
      </c>
    </row>
    <row r="299" spans="1:22" ht="12.75">
      <c r="A299" s="11"/>
      <c r="B299" s="21">
        <v>10</v>
      </c>
      <c r="C299" s="26">
        <v>138.9</v>
      </c>
      <c r="D299" s="41">
        <v>133.8</v>
      </c>
      <c r="E299" s="56">
        <v>125.3</v>
      </c>
      <c r="F299" s="26">
        <v>138.83333333333334</v>
      </c>
      <c r="G299" s="41">
        <v>140.31428571428572</v>
      </c>
      <c r="H299" s="26">
        <v>134.00000000000003</v>
      </c>
      <c r="I299" s="56">
        <v>133.98571428571427</v>
      </c>
      <c r="J299" s="41">
        <v>124.26666666666667</v>
      </c>
      <c r="K299" s="56">
        <v>123.77142857142856</v>
      </c>
      <c r="L299" s="52"/>
      <c r="M299" s="12" t="s">
        <v>279</v>
      </c>
      <c r="N299" s="290">
        <f t="shared" si="12"/>
        <v>0</v>
      </c>
      <c r="O299" s="294">
        <f t="shared" si="13"/>
        <v>0.46666666666666856</v>
      </c>
      <c r="P299" s="295">
        <f t="shared" si="13"/>
        <v>-2.4285714285714164</v>
      </c>
      <c r="Q299" s="290">
        <f t="shared" si="14"/>
        <v>-2.5</v>
      </c>
      <c r="R299" s="294">
        <f t="shared" si="15"/>
        <v>0.2333333333333485</v>
      </c>
      <c r="S299" s="295">
        <f t="shared" si="15"/>
        <v>-0.4714285714285893</v>
      </c>
      <c r="T299" s="242">
        <f t="shared" si="16"/>
        <v>0.8999999999999915</v>
      </c>
      <c r="U299" s="294">
        <f t="shared" si="17"/>
        <v>0.3666666666666458</v>
      </c>
      <c r="V299" s="295">
        <f t="shared" si="17"/>
        <v>0.8285714285714079</v>
      </c>
    </row>
    <row r="300" spans="1:22" ht="12.75">
      <c r="A300" s="11"/>
      <c r="B300" s="21">
        <v>11</v>
      </c>
      <c r="C300" s="26">
        <v>138</v>
      </c>
      <c r="D300" s="41">
        <v>133.4</v>
      </c>
      <c r="E300" s="56">
        <v>124.5</v>
      </c>
      <c r="F300" s="26">
        <v>138.6</v>
      </c>
      <c r="G300" s="41">
        <v>139.37142857142857</v>
      </c>
      <c r="H300" s="26">
        <v>134.5</v>
      </c>
      <c r="I300" s="56">
        <v>134.0285714285714</v>
      </c>
      <c r="J300" s="41">
        <v>124.73333333333333</v>
      </c>
      <c r="K300" s="56">
        <v>124.05714285714285</v>
      </c>
      <c r="L300" s="52">
        <v>200</v>
      </c>
      <c r="M300" s="12"/>
      <c r="N300" s="290">
        <f t="shared" si="12"/>
        <v>-0.9000000000000057</v>
      </c>
      <c r="O300" s="294">
        <f t="shared" si="13"/>
        <v>-0.2333333333333485</v>
      </c>
      <c r="P300" s="295">
        <f t="shared" si="13"/>
        <v>-0.9428571428571502</v>
      </c>
      <c r="Q300" s="290">
        <f t="shared" si="14"/>
        <v>-0.4000000000000057</v>
      </c>
      <c r="R300" s="294">
        <f t="shared" si="15"/>
        <v>0.4999999999999716</v>
      </c>
      <c r="S300" s="295">
        <f t="shared" si="15"/>
        <v>0.04285714285714448</v>
      </c>
      <c r="T300" s="242">
        <f t="shared" si="16"/>
        <v>-0.7999999999999972</v>
      </c>
      <c r="U300" s="294">
        <f t="shared" si="17"/>
        <v>0.46666666666666856</v>
      </c>
      <c r="V300" s="295">
        <f t="shared" si="17"/>
        <v>0.2857142857142918</v>
      </c>
    </row>
    <row r="301" spans="1:22" ht="12.75">
      <c r="A301" s="9"/>
      <c r="B301" s="20">
        <v>12</v>
      </c>
      <c r="C301" s="57">
        <v>136.3</v>
      </c>
      <c r="D301" s="58">
        <v>131.8</v>
      </c>
      <c r="E301" s="59">
        <v>124.7</v>
      </c>
      <c r="F301" s="57">
        <v>137.73333333333332</v>
      </c>
      <c r="G301" s="58">
        <v>138.47142857142856</v>
      </c>
      <c r="H301" s="57">
        <v>133.00000000000003</v>
      </c>
      <c r="I301" s="59">
        <v>133.52857142857144</v>
      </c>
      <c r="J301" s="58">
        <v>124.83333333333333</v>
      </c>
      <c r="K301" s="59">
        <v>124.24285714285713</v>
      </c>
      <c r="L301" s="54">
        <v>200</v>
      </c>
      <c r="M301" s="53"/>
      <c r="N301" s="291">
        <f t="shared" si="12"/>
        <v>-1.6999999999999886</v>
      </c>
      <c r="O301" s="296">
        <f t="shared" si="13"/>
        <v>-0.8666666666666742</v>
      </c>
      <c r="P301" s="297">
        <f t="shared" si="13"/>
        <v>-0.9000000000000057</v>
      </c>
      <c r="Q301" s="291">
        <f t="shared" si="14"/>
        <v>-1.5999999999999943</v>
      </c>
      <c r="R301" s="296">
        <f t="shared" si="15"/>
        <v>-1.4999999999999716</v>
      </c>
      <c r="S301" s="297">
        <f t="shared" si="15"/>
        <v>-0.4999999999999716</v>
      </c>
      <c r="T301" s="288">
        <f t="shared" si="16"/>
        <v>0.20000000000000284</v>
      </c>
      <c r="U301" s="296">
        <f t="shared" si="17"/>
        <v>0.09999999999999432</v>
      </c>
      <c r="V301" s="297">
        <f t="shared" si="17"/>
        <v>0.18571428571428328</v>
      </c>
    </row>
    <row r="302" spans="1:22" ht="12.75">
      <c r="A302" s="63">
        <f>A290+1</f>
        <v>2015</v>
      </c>
      <c r="B302" s="21">
        <v>1</v>
      </c>
      <c r="C302" s="26">
        <v>136.2</v>
      </c>
      <c r="D302" s="41">
        <v>134.4</v>
      </c>
      <c r="E302" s="56">
        <v>125.3</v>
      </c>
      <c r="F302" s="19">
        <v>136.83333333333334</v>
      </c>
      <c r="G302" s="36">
        <v>137.78571428571428</v>
      </c>
      <c r="H302" s="19">
        <v>133.20000000000002</v>
      </c>
      <c r="I302" s="48">
        <v>133.5285714285714</v>
      </c>
      <c r="J302" s="36">
        <v>124.83333333333333</v>
      </c>
      <c r="K302" s="48">
        <v>124.5</v>
      </c>
      <c r="L302" s="52">
        <v>200</v>
      </c>
      <c r="M302" s="12"/>
      <c r="N302" s="289">
        <f t="shared" si="12"/>
        <v>-0.10000000000002274</v>
      </c>
      <c r="O302" s="292">
        <f t="shared" si="13"/>
        <v>-0.8999999999999773</v>
      </c>
      <c r="P302" s="293">
        <f t="shared" si="13"/>
        <v>-0.6857142857142833</v>
      </c>
      <c r="Q302" s="289">
        <f t="shared" si="14"/>
        <v>2.5999999999999943</v>
      </c>
      <c r="R302" s="292">
        <f t="shared" si="15"/>
        <v>0.19999999999998863</v>
      </c>
      <c r="S302" s="293">
        <f t="shared" si="15"/>
        <v>-2.842170943040401E-14</v>
      </c>
      <c r="T302" s="241">
        <f t="shared" si="16"/>
        <v>0.5999999999999943</v>
      </c>
      <c r="U302" s="292">
        <f t="shared" si="17"/>
        <v>0</v>
      </c>
      <c r="V302" s="293">
        <f t="shared" si="17"/>
        <v>0.2571428571428669</v>
      </c>
    </row>
    <row r="303" spans="1:22" ht="12.75">
      <c r="A303" s="11"/>
      <c r="B303" s="21">
        <v>2</v>
      </c>
      <c r="C303" s="26">
        <v>132.5</v>
      </c>
      <c r="D303" s="41">
        <v>134.6</v>
      </c>
      <c r="E303" s="56">
        <v>125.6</v>
      </c>
      <c r="F303" s="26">
        <v>135</v>
      </c>
      <c r="G303" s="41">
        <v>137.07142857142858</v>
      </c>
      <c r="H303" s="26">
        <v>133.60000000000002</v>
      </c>
      <c r="I303" s="56">
        <v>133.74285714285716</v>
      </c>
      <c r="J303" s="41">
        <v>125.2</v>
      </c>
      <c r="K303" s="56">
        <v>124.7</v>
      </c>
      <c r="L303" s="52">
        <v>200</v>
      </c>
      <c r="M303" s="12"/>
      <c r="N303" s="290">
        <f t="shared" si="12"/>
        <v>-3.6999999999999886</v>
      </c>
      <c r="O303" s="294">
        <f t="shared" si="13"/>
        <v>-1.8333333333333428</v>
      </c>
      <c r="P303" s="295">
        <f t="shared" si="13"/>
        <v>-0.714285714285694</v>
      </c>
      <c r="Q303" s="290">
        <f t="shared" si="14"/>
        <v>0.19999999999998863</v>
      </c>
      <c r="R303" s="294">
        <f t="shared" si="15"/>
        <v>0.4000000000000057</v>
      </c>
      <c r="S303" s="295">
        <f t="shared" si="15"/>
        <v>0.21428571428575083</v>
      </c>
      <c r="T303" s="242">
        <f t="shared" si="16"/>
        <v>0.29999999999999716</v>
      </c>
      <c r="U303" s="294">
        <f t="shared" si="17"/>
        <v>0.36666666666667425</v>
      </c>
      <c r="V303" s="295">
        <f t="shared" si="17"/>
        <v>0.20000000000000284</v>
      </c>
    </row>
    <row r="304" spans="1:22" ht="12.75">
      <c r="A304" s="11"/>
      <c r="B304" s="21">
        <v>3</v>
      </c>
      <c r="C304" s="26">
        <v>132.3</v>
      </c>
      <c r="D304" s="41">
        <v>128.3</v>
      </c>
      <c r="E304" s="56">
        <v>125.5</v>
      </c>
      <c r="F304" s="26">
        <v>133.66666666666666</v>
      </c>
      <c r="G304" s="41">
        <v>136.15714285714284</v>
      </c>
      <c r="H304" s="26">
        <v>132.43333333333334</v>
      </c>
      <c r="I304" s="56">
        <v>133.22857142857143</v>
      </c>
      <c r="J304" s="41">
        <v>125.46666666666665</v>
      </c>
      <c r="K304" s="56">
        <v>125.04285714285713</v>
      </c>
      <c r="L304" s="52">
        <v>200</v>
      </c>
      <c r="M304" s="12"/>
      <c r="N304" s="290">
        <f t="shared" si="12"/>
        <v>-0.19999999999998863</v>
      </c>
      <c r="O304" s="294">
        <f t="shared" si="13"/>
        <v>-1.3333333333333428</v>
      </c>
      <c r="P304" s="295">
        <f t="shared" si="13"/>
        <v>-0.9142857142857395</v>
      </c>
      <c r="Q304" s="290">
        <f t="shared" si="14"/>
        <v>-6.299999999999983</v>
      </c>
      <c r="R304" s="294">
        <f t="shared" si="15"/>
        <v>-1.1666666666666856</v>
      </c>
      <c r="S304" s="295">
        <f t="shared" si="15"/>
        <v>-0.5142857142857338</v>
      </c>
      <c r="T304" s="242">
        <f t="shared" si="16"/>
        <v>-0.09999999999999432</v>
      </c>
      <c r="U304" s="294">
        <f t="shared" si="17"/>
        <v>0.2666666666666515</v>
      </c>
      <c r="V304" s="295">
        <f t="shared" si="17"/>
        <v>0.34285714285712743</v>
      </c>
    </row>
    <row r="305" spans="1:22" ht="12.75">
      <c r="A305" s="11"/>
      <c r="B305" s="21">
        <v>4</v>
      </c>
      <c r="C305" s="26">
        <v>132.2</v>
      </c>
      <c r="D305" s="41">
        <v>130</v>
      </c>
      <c r="E305" s="56">
        <v>123.8</v>
      </c>
      <c r="F305" s="26">
        <v>132.33333333333334</v>
      </c>
      <c r="G305" s="41">
        <v>135.20000000000002</v>
      </c>
      <c r="H305" s="26">
        <v>130.96666666666667</v>
      </c>
      <c r="I305" s="56">
        <v>132.32857142857145</v>
      </c>
      <c r="J305" s="41">
        <v>124.96666666666665</v>
      </c>
      <c r="K305" s="56">
        <v>124.95714285714284</v>
      </c>
      <c r="L305" s="52">
        <v>200</v>
      </c>
      <c r="M305" s="12"/>
      <c r="N305" s="290">
        <f t="shared" si="12"/>
        <v>-0.10000000000002274</v>
      </c>
      <c r="O305" s="294">
        <f t="shared" si="13"/>
        <v>-1.3333333333333144</v>
      </c>
      <c r="P305" s="295">
        <f t="shared" si="13"/>
        <v>-0.9571428571428271</v>
      </c>
      <c r="Q305" s="290">
        <f t="shared" si="14"/>
        <v>1.6999999999999886</v>
      </c>
      <c r="R305" s="294">
        <f t="shared" si="15"/>
        <v>-1.4666666666666686</v>
      </c>
      <c r="S305" s="295">
        <f t="shared" si="15"/>
        <v>-0.8999999999999773</v>
      </c>
      <c r="T305" s="242">
        <f t="shared" si="16"/>
        <v>-1.7000000000000028</v>
      </c>
      <c r="U305" s="294">
        <f t="shared" si="17"/>
        <v>-0.5</v>
      </c>
      <c r="V305" s="295">
        <f t="shared" si="17"/>
        <v>-0.08571428571428896</v>
      </c>
    </row>
    <row r="306" spans="1:22" ht="12.75">
      <c r="A306" s="11"/>
      <c r="B306" s="21">
        <v>5</v>
      </c>
      <c r="C306" s="26">
        <v>133.2</v>
      </c>
      <c r="D306" s="41">
        <v>129.8</v>
      </c>
      <c r="E306" s="56">
        <v>121.3</v>
      </c>
      <c r="F306" s="26">
        <v>132.56666666666666</v>
      </c>
      <c r="G306" s="41">
        <v>134.3857142857143</v>
      </c>
      <c r="H306" s="26">
        <v>129.36666666666667</v>
      </c>
      <c r="I306" s="56">
        <v>131.75714285714284</v>
      </c>
      <c r="J306" s="41">
        <v>123.53333333333335</v>
      </c>
      <c r="K306" s="56">
        <v>124.38571428571427</v>
      </c>
      <c r="L306" s="52">
        <v>200</v>
      </c>
      <c r="M306" s="12"/>
      <c r="N306" s="290">
        <f t="shared" si="12"/>
        <v>1</v>
      </c>
      <c r="O306" s="294">
        <f t="shared" si="13"/>
        <v>0.23333333333332007</v>
      </c>
      <c r="P306" s="295">
        <f t="shared" si="13"/>
        <v>-0.8142857142857167</v>
      </c>
      <c r="Q306" s="290">
        <f t="shared" si="14"/>
        <v>-0.19999999999998863</v>
      </c>
      <c r="R306" s="294">
        <f t="shared" si="15"/>
        <v>-1.5999999999999943</v>
      </c>
      <c r="S306" s="295">
        <f t="shared" si="15"/>
        <v>-0.571428571428612</v>
      </c>
      <c r="T306" s="242">
        <f t="shared" si="16"/>
        <v>-2.5</v>
      </c>
      <c r="U306" s="294">
        <f t="shared" si="17"/>
        <v>-1.4333333333333087</v>
      </c>
      <c r="V306" s="295">
        <f t="shared" si="17"/>
        <v>-0.5714285714285694</v>
      </c>
    </row>
    <row r="307" spans="1:22" ht="12.75">
      <c r="A307" s="11"/>
      <c r="B307" s="21">
        <v>6</v>
      </c>
      <c r="C307" s="26">
        <v>131.7</v>
      </c>
      <c r="D307" s="41">
        <v>129.2</v>
      </c>
      <c r="E307" s="56">
        <v>121.6</v>
      </c>
      <c r="F307" s="26">
        <v>132.36666666666665</v>
      </c>
      <c r="G307" s="41">
        <v>133.4857142857143</v>
      </c>
      <c r="H307" s="26">
        <v>129.66666666666666</v>
      </c>
      <c r="I307" s="56">
        <v>131.15714285714287</v>
      </c>
      <c r="J307" s="41">
        <v>122.23333333333333</v>
      </c>
      <c r="K307" s="56">
        <v>123.97142857142856</v>
      </c>
      <c r="L307" s="52">
        <v>200</v>
      </c>
      <c r="M307" s="12"/>
      <c r="N307" s="290">
        <f t="shared" si="12"/>
        <v>-1.5</v>
      </c>
      <c r="O307" s="294">
        <f t="shared" si="13"/>
        <v>-0.20000000000001705</v>
      </c>
      <c r="P307" s="295">
        <f t="shared" si="13"/>
        <v>-0.9000000000000057</v>
      </c>
      <c r="Q307" s="290">
        <f t="shared" si="14"/>
        <v>-0.6000000000000227</v>
      </c>
      <c r="R307" s="294">
        <f t="shared" si="15"/>
        <v>0.29999999999998295</v>
      </c>
      <c r="S307" s="295">
        <f t="shared" si="15"/>
        <v>-0.5999999999999659</v>
      </c>
      <c r="T307" s="242">
        <f t="shared" si="16"/>
        <v>0.29999999999999716</v>
      </c>
      <c r="U307" s="294">
        <f t="shared" si="17"/>
        <v>-1.3000000000000114</v>
      </c>
      <c r="V307" s="295">
        <f t="shared" si="17"/>
        <v>-0.41428571428571104</v>
      </c>
    </row>
    <row r="308" spans="1:22" ht="12.75">
      <c r="A308" s="11"/>
      <c r="B308" s="21">
        <v>7</v>
      </c>
      <c r="C308" s="26">
        <v>132.8</v>
      </c>
      <c r="D308" s="41">
        <v>131.5</v>
      </c>
      <c r="E308" s="56">
        <v>122.7</v>
      </c>
      <c r="F308" s="26">
        <v>132.56666666666666</v>
      </c>
      <c r="G308" s="41">
        <v>132.9857142857143</v>
      </c>
      <c r="H308" s="26">
        <v>130.16666666666666</v>
      </c>
      <c r="I308" s="56">
        <v>131.1142857142857</v>
      </c>
      <c r="J308" s="41">
        <v>121.86666666666666</v>
      </c>
      <c r="K308" s="56">
        <v>123.6857142857143</v>
      </c>
      <c r="L308" s="52">
        <v>200</v>
      </c>
      <c r="M308" s="12"/>
      <c r="N308" s="290">
        <f t="shared" si="12"/>
        <v>1.1000000000000227</v>
      </c>
      <c r="O308" s="294">
        <f t="shared" si="13"/>
        <v>0.20000000000001705</v>
      </c>
      <c r="P308" s="295">
        <f t="shared" si="13"/>
        <v>-0.5</v>
      </c>
      <c r="Q308" s="290">
        <f t="shared" si="14"/>
        <v>2.3000000000000114</v>
      </c>
      <c r="R308" s="294">
        <f t="shared" si="15"/>
        <v>0.5</v>
      </c>
      <c r="S308" s="295">
        <f t="shared" si="15"/>
        <v>-0.0428571428571729</v>
      </c>
      <c r="T308" s="242">
        <f t="shared" si="16"/>
        <v>1.1000000000000085</v>
      </c>
      <c r="U308" s="294">
        <f t="shared" si="17"/>
        <v>-0.36666666666667425</v>
      </c>
      <c r="V308" s="295">
        <f t="shared" si="17"/>
        <v>-0.2857142857142634</v>
      </c>
    </row>
    <row r="309" spans="1:22" ht="12.75">
      <c r="A309" s="11"/>
      <c r="B309" s="21">
        <v>8</v>
      </c>
      <c r="C309" s="26">
        <v>131.1</v>
      </c>
      <c r="D309" s="41">
        <v>129.9</v>
      </c>
      <c r="E309" s="56">
        <v>121.6</v>
      </c>
      <c r="F309" s="26">
        <v>131.86666666666667</v>
      </c>
      <c r="G309" s="41">
        <v>132.25714285714287</v>
      </c>
      <c r="H309" s="26">
        <v>130.20000000000002</v>
      </c>
      <c r="I309" s="56">
        <v>130.4714285714286</v>
      </c>
      <c r="J309" s="41">
        <v>121.96666666666665</v>
      </c>
      <c r="K309" s="56">
        <v>123.15714285714286</v>
      </c>
      <c r="L309" s="52">
        <v>200</v>
      </c>
      <c r="M309" s="12"/>
      <c r="N309" s="290">
        <f t="shared" si="12"/>
        <v>-1.700000000000017</v>
      </c>
      <c r="O309" s="294">
        <f t="shared" si="13"/>
        <v>-0.6999999999999886</v>
      </c>
      <c r="P309" s="295">
        <f t="shared" si="13"/>
        <v>-0.7285714285714278</v>
      </c>
      <c r="Q309" s="290">
        <f t="shared" si="14"/>
        <v>-1.5999999999999943</v>
      </c>
      <c r="R309" s="294">
        <f t="shared" si="15"/>
        <v>0.03333333333335986</v>
      </c>
      <c r="S309" s="295">
        <f t="shared" si="15"/>
        <v>-0.6428571428571104</v>
      </c>
      <c r="T309" s="242">
        <f t="shared" si="16"/>
        <v>-1.1000000000000085</v>
      </c>
      <c r="U309" s="294">
        <f t="shared" si="17"/>
        <v>0.09999999999999432</v>
      </c>
      <c r="V309" s="295">
        <f t="shared" si="17"/>
        <v>-0.5285714285714391</v>
      </c>
    </row>
    <row r="310" spans="1:22" ht="12.75">
      <c r="A310" s="11"/>
      <c r="B310" s="21">
        <v>9</v>
      </c>
      <c r="C310" s="26">
        <v>132.3</v>
      </c>
      <c r="D310" s="41">
        <v>129.6</v>
      </c>
      <c r="E310" s="56">
        <v>120.9</v>
      </c>
      <c r="F310" s="26">
        <v>132.06666666666666</v>
      </c>
      <c r="G310" s="41">
        <v>132.22857142857146</v>
      </c>
      <c r="H310" s="26">
        <v>130.33333333333334</v>
      </c>
      <c r="I310" s="56">
        <v>129.75714285714284</v>
      </c>
      <c r="J310" s="41">
        <v>121.73333333333335</v>
      </c>
      <c r="K310" s="56">
        <v>122.4857142857143</v>
      </c>
      <c r="L310" s="52">
        <v>200</v>
      </c>
      <c r="M310" s="12"/>
      <c r="N310" s="290">
        <f t="shared" si="12"/>
        <v>1.200000000000017</v>
      </c>
      <c r="O310" s="294">
        <f t="shared" si="13"/>
        <v>0.19999999999998863</v>
      </c>
      <c r="P310" s="295">
        <f t="shared" si="13"/>
        <v>-0.028571428571410706</v>
      </c>
      <c r="Q310" s="290">
        <f t="shared" si="14"/>
        <v>-0.30000000000001137</v>
      </c>
      <c r="R310" s="294">
        <f t="shared" si="15"/>
        <v>0.13333333333332575</v>
      </c>
      <c r="S310" s="295">
        <f t="shared" si="15"/>
        <v>-0.7142857142857508</v>
      </c>
      <c r="T310" s="242">
        <f t="shared" si="16"/>
        <v>-0.6999999999999886</v>
      </c>
      <c r="U310" s="294">
        <f t="shared" si="17"/>
        <v>-0.23333333333330586</v>
      </c>
      <c r="V310" s="295">
        <f t="shared" si="17"/>
        <v>-0.6714285714285637</v>
      </c>
    </row>
    <row r="311" spans="1:22" ht="12.75">
      <c r="A311" s="11"/>
      <c r="B311" s="21">
        <v>10</v>
      </c>
      <c r="C311" s="26">
        <v>130.9</v>
      </c>
      <c r="D311" s="41">
        <v>130.6</v>
      </c>
      <c r="E311" s="56">
        <v>119.6</v>
      </c>
      <c r="F311" s="26">
        <v>131.4333333333333</v>
      </c>
      <c r="G311" s="41">
        <v>132.0285714285714</v>
      </c>
      <c r="H311" s="26">
        <v>130.03333333333333</v>
      </c>
      <c r="I311" s="56">
        <v>130.0857142857143</v>
      </c>
      <c r="J311" s="41">
        <v>120.7</v>
      </c>
      <c r="K311" s="56">
        <v>121.64285714285714</v>
      </c>
      <c r="L311" s="52">
        <v>200</v>
      </c>
      <c r="M311" s="12"/>
      <c r="N311" s="290">
        <f t="shared" si="12"/>
        <v>-1.4000000000000057</v>
      </c>
      <c r="O311" s="294">
        <f t="shared" si="13"/>
        <v>-0.6333333333333542</v>
      </c>
      <c r="P311" s="295">
        <f t="shared" si="13"/>
        <v>-0.20000000000004547</v>
      </c>
      <c r="Q311" s="290">
        <f t="shared" si="14"/>
        <v>1</v>
      </c>
      <c r="R311" s="294">
        <f t="shared" si="15"/>
        <v>-0.30000000000001137</v>
      </c>
      <c r="S311" s="295">
        <f t="shared" si="15"/>
        <v>0.3285714285714505</v>
      </c>
      <c r="T311" s="242">
        <f t="shared" si="16"/>
        <v>-1.3000000000000114</v>
      </c>
      <c r="U311" s="294">
        <f t="shared" si="17"/>
        <v>-1.0333333333333456</v>
      </c>
      <c r="V311" s="295">
        <f t="shared" si="17"/>
        <v>-0.8428571428571558</v>
      </c>
    </row>
    <row r="312" spans="1:22" ht="12.75">
      <c r="A312" s="11"/>
      <c r="B312" s="21">
        <v>11</v>
      </c>
      <c r="C312" s="26">
        <v>128.6</v>
      </c>
      <c r="D312" s="41">
        <v>128.9</v>
      </c>
      <c r="E312" s="56">
        <v>118.3</v>
      </c>
      <c r="F312" s="26">
        <v>130.60000000000002</v>
      </c>
      <c r="G312" s="41">
        <v>131.5142857142857</v>
      </c>
      <c r="H312" s="26">
        <v>129.70000000000002</v>
      </c>
      <c r="I312" s="56">
        <v>129.92857142857142</v>
      </c>
      <c r="J312" s="41">
        <v>119.60000000000001</v>
      </c>
      <c r="K312" s="56">
        <v>120.85714285714285</v>
      </c>
      <c r="L312" s="52">
        <v>200</v>
      </c>
      <c r="M312" s="12"/>
      <c r="N312" s="290">
        <f t="shared" si="12"/>
        <v>-2.3000000000000114</v>
      </c>
      <c r="O312" s="294">
        <f t="shared" si="13"/>
        <v>-0.833333333333286</v>
      </c>
      <c r="P312" s="295">
        <f t="shared" si="13"/>
        <v>-0.5142857142857054</v>
      </c>
      <c r="Q312" s="290">
        <f t="shared" si="14"/>
        <v>-1.6999999999999886</v>
      </c>
      <c r="R312" s="294">
        <f t="shared" si="15"/>
        <v>-0.3333333333333144</v>
      </c>
      <c r="S312" s="295">
        <f t="shared" si="15"/>
        <v>-0.15714285714287257</v>
      </c>
      <c r="T312" s="242">
        <f t="shared" si="16"/>
        <v>-1.2999999999999972</v>
      </c>
      <c r="U312" s="294">
        <f t="shared" si="17"/>
        <v>-1.0999999999999943</v>
      </c>
      <c r="V312" s="295">
        <f t="shared" si="17"/>
        <v>-0.7857142857142918</v>
      </c>
    </row>
    <row r="313" spans="1:22" ht="12.75">
      <c r="A313" s="9"/>
      <c r="B313" s="20">
        <v>12</v>
      </c>
      <c r="C313" s="57">
        <v>124.4</v>
      </c>
      <c r="D313" s="58">
        <v>126</v>
      </c>
      <c r="E313" s="59">
        <v>119.2</v>
      </c>
      <c r="F313" s="57">
        <v>127.96666666666665</v>
      </c>
      <c r="G313" s="58">
        <v>130.25714285714287</v>
      </c>
      <c r="H313" s="57">
        <v>128.5</v>
      </c>
      <c r="I313" s="59">
        <v>129.3857142857143</v>
      </c>
      <c r="J313" s="58">
        <v>119.03333333333332</v>
      </c>
      <c r="K313" s="59">
        <v>120.55714285714285</v>
      </c>
      <c r="L313" s="54">
        <v>200</v>
      </c>
      <c r="M313" s="53"/>
      <c r="N313" s="291">
        <f t="shared" si="12"/>
        <v>-4.199999999999989</v>
      </c>
      <c r="O313" s="296">
        <f t="shared" si="13"/>
        <v>-2.6333333333333684</v>
      </c>
      <c r="P313" s="297">
        <f t="shared" si="13"/>
        <v>-1.2571428571428385</v>
      </c>
      <c r="Q313" s="291">
        <f t="shared" si="14"/>
        <v>-2.9000000000000057</v>
      </c>
      <c r="R313" s="296">
        <f t="shared" si="15"/>
        <v>-1.200000000000017</v>
      </c>
      <c r="S313" s="297">
        <f t="shared" si="15"/>
        <v>-0.5428571428571161</v>
      </c>
      <c r="T313" s="288">
        <f t="shared" si="16"/>
        <v>0.9000000000000057</v>
      </c>
      <c r="U313" s="296">
        <f t="shared" si="17"/>
        <v>-0.5666666666666913</v>
      </c>
      <c r="V313" s="297">
        <f t="shared" si="17"/>
        <v>-0.29999999999999716</v>
      </c>
    </row>
    <row r="314" spans="1:22" ht="12.75">
      <c r="A314" s="63">
        <f>A302+1</f>
        <v>2016</v>
      </c>
      <c r="B314" s="21">
        <v>1</v>
      </c>
      <c r="C314" s="26">
        <v>124.1</v>
      </c>
      <c r="D314" s="41">
        <v>128.2</v>
      </c>
      <c r="E314" s="56">
        <v>116.4</v>
      </c>
      <c r="F314" s="19">
        <v>125.7</v>
      </c>
      <c r="G314" s="36">
        <v>129.17142857142858</v>
      </c>
      <c r="H314" s="19">
        <v>127.7</v>
      </c>
      <c r="I314" s="48">
        <v>129.24285714285716</v>
      </c>
      <c r="J314" s="36">
        <v>117.96666666666665</v>
      </c>
      <c r="K314" s="48">
        <v>119.81428571428572</v>
      </c>
      <c r="L314" s="52">
        <v>200</v>
      </c>
      <c r="M314" s="12"/>
      <c r="N314" s="289">
        <f aca="true" t="shared" si="18" ref="N314:N325">IF(C314="","",C314-C313)</f>
        <v>-0.30000000000001137</v>
      </c>
      <c r="O314" s="292">
        <f aca="true" t="shared" si="19" ref="O314:O325">IF(F314="","",F314-F313)</f>
        <v>-2.2666666666666515</v>
      </c>
      <c r="P314" s="293">
        <f aca="true" t="shared" si="20" ref="P314:P325">IF(G314="","",G314-G313)</f>
        <v>-1.085714285714289</v>
      </c>
      <c r="Q314" s="289">
        <f aca="true" t="shared" si="21" ref="Q314:Q325">IF(D314="","",D314-D313)</f>
        <v>2.1999999999999886</v>
      </c>
      <c r="R314" s="292">
        <f aca="true" t="shared" si="22" ref="R314:R325">IF(H314="","",H314-H313)</f>
        <v>-0.7999999999999972</v>
      </c>
      <c r="S314" s="293">
        <f aca="true" t="shared" si="23" ref="S314:S325">IF(I314="","",I314-I313)</f>
        <v>-0.1428571428571388</v>
      </c>
      <c r="T314" s="289">
        <f aca="true" t="shared" si="24" ref="T314:T325">IF(E314="","",E314-E313)</f>
        <v>-2.799999999999997</v>
      </c>
      <c r="U314" s="292">
        <f aca="true" t="shared" si="25" ref="U314:U325">IF(J314="","",J314-J313)</f>
        <v>-1.0666666666666629</v>
      </c>
      <c r="V314" s="293">
        <f aca="true" t="shared" si="26" ref="V314:V325">IF(K314="","",K314-K313)</f>
        <v>-0.7428571428571331</v>
      </c>
    </row>
    <row r="315" spans="1:22" ht="12.75">
      <c r="A315" s="11"/>
      <c r="B315" s="21">
        <v>2</v>
      </c>
      <c r="C315" s="26">
        <v>123.6</v>
      </c>
      <c r="D315" s="41">
        <v>129.4</v>
      </c>
      <c r="E315" s="56">
        <v>118.4</v>
      </c>
      <c r="F315" s="26">
        <v>124.03333333333335</v>
      </c>
      <c r="G315" s="41">
        <v>127.85714285714286</v>
      </c>
      <c r="H315" s="26">
        <v>127.86666666666667</v>
      </c>
      <c r="I315" s="56">
        <v>128.94285714285715</v>
      </c>
      <c r="J315" s="41">
        <v>118</v>
      </c>
      <c r="K315" s="56">
        <v>119.2</v>
      </c>
      <c r="L315" s="52">
        <v>200</v>
      </c>
      <c r="M315" s="12"/>
      <c r="N315" s="290">
        <f t="shared" si="18"/>
        <v>-0.5</v>
      </c>
      <c r="O315" s="294">
        <f t="shared" si="19"/>
        <v>-1.6666666666666572</v>
      </c>
      <c r="P315" s="295">
        <f t="shared" si="20"/>
        <v>-1.3142857142857167</v>
      </c>
      <c r="Q315" s="290">
        <f t="shared" si="21"/>
        <v>1.200000000000017</v>
      </c>
      <c r="R315" s="294">
        <f t="shared" si="22"/>
        <v>0.1666666666666714</v>
      </c>
      <c r="S315" s="295">
        <f t="shared" si="23"/>
        <v>-0.30000000000001137</v>
      </c>
      <c r="T315" s="290">
        <f t="shared" si="24"/>
        <v>2</v>
      </c>
      <c r="U315" s="294">
        <f t="shared" si="25"/>
        <v>0.03333333333334565</v>
      </c>
      <c r="V315" s="295">
        <f t="shared" si="26"/>
        <v>-0.6142857142857139</v>
      </c>
    </row>
    <row r="316" spans="1:22" ht="12.75">
      <c r="A316" s="11"/>
      <c r="B316" s="21">
        <v>3</v>
      </c>
      <c r="C316" s="26">
        <v>127</v>
      </c>
      <c r="D316" s="41">
        <v>128.9</v>
      </c>
      <c r="E316" s="56">
        <v>114.8</v>
      </c>
      <c r="F316" s="26">
        <v>124.89999999999999</v>
      </c>
      <c r="G316" s="41">
        <v>127.27142857142859</v>
      </c>
      <c r="H316" s="26">
        <v>128.83333333333334</v>
      </c>
      <c r="I316" s="56">
        <v>128.79999999999998</v>
      </c>
      <c r="J316" s="41">
        <v>116.53333333333335</v>
      </c>
      <c r="K316" s="56">
        <v>118.22857142857141</v>
      </c>
      <c r="L316" s="52">
        <v>200</v>
      </c>
      <c r="M316" s="12"/>
      <c r="N316" s="290">
        <f t="shared" si="18"/>
        <v>3.4000000000000057</v>
      </c>
      <c r="O316" s="294">
        <f t="shared" si="19"/>
        <v>0.8666666666666458</v>
      </c>
      <c r="P316" s="295">
        <f t="shared" si="20"/>
        <v>-0.5857142857142748</v>
      </c>
      <c r="Q316" s="290">
        <f t="shared" si="21"/>
        <v>-0.5</v>
      </c>
      <c r="R316" s="294">
        <f t="shared" si="22"/>
        <v>0.9666666666666686</v>
      </c>
      <c r="S316" s="295">
        <f t="shared" si="23"/>
        <v>-0.14285714285716722</v>
      </c>
      <c r="T316" s="290">
        <f t="shared" si="24"/>
        <v>-3.6000000000000085</v>
      </c>
      <c r="U316" s="294">
        <f t="shared" si="25"/>
        <v>-1.4666666666666544</v>
      </c>
      <c r="V316" s="295">
        <f t="shared" si="26"/>
        <v>-0.9714285714285893</v>
      </c>
    </row>
    <row r="317" spans="1:22" ht="12.75">
      <c r="A317" s="11"/>
      <c r="B317" s="21">
        <v>4</v>
      </c>
      <c r="C317" s="26">
        <v>126.2</v>
      </c>
      <c r="D317" s="41">
        <v>130.7</v>
      </c>
      <c r="E317" s="56">
        <v>116.1</v>
      </c>
      <c r="F317" s="26">
        <v>125.60000000000001</v>
      </c>
      <c r="G317" s="41">
        <v>126.4</v>
      </c>
      <c r="H317" s="26">
        <v>129.66666666666666</v>
      </c>
      <c r="I317" s="56">
        <v>128.95714285714286</v>
      </c>
      <c r="J317" s="41">
        <v>116.43333333333332</v>
      </c>
      <c r="K317" s="56">
        <v>117.54285714285713</v>
      </c>
      <c r="L317" s="52">
        <v>200</v>
      </c>
      <c r="M317" s="12" t="s">
        <v>280</v>
      </c>
      <c r="N317" s="290">
        <f t="shared" si="18"/>
        <v>-0.7999999999999972</v>
      </c>
      <c r="O317" s="294">
        <f t="shared" si="19"/>
        <v>0.700000000000017</v>
      </c>
      <c r="P317" s="295">
        <f t="shared" si="20"/>
        <v>-0.8714285714285808</v>
      </c>
      <c r="Q317" s="290">
        <f t="shared" si="21"/>
        <v>1.799999999999983</v>
      </c>
      <c r="R317" s="294">
        <f t="shared" si="22"/>
        <v>0.8333333333333144</v>
      </c>
      <c r="S317" s="295">
        <f t="shared" si="23"/>
        <v>0.15714285714287257</v>
      </c>
      <c r="T317" s="290">
        <f t="shared" si="24"/>
        <v>1.2999999999999972</v>
      </c>
      <c r="U317" s="294">
        <f t="shared" si="25"/>
        <v>-0.10000000000002274</v>
      </c>
      <c r="V317" s="295">
        <f t="shared" si="26"/>
        <v>-0.6857142857142833</v>
      </c>
    </row>
    <row r="318" spans="1:22" ht="12.75">
      <c r="A318" s="11"/>
      <c r="B318" s="21">
        <v>5</v>
      </c>
      <c r="C318" s="26">
        <v>124.3</v>
      </c>
      <c r="D318" s="41">
        <v>127.6</v>
      </c>
      <c r="E318" s="56">
        <v>115.1</v>
      </c>
      <c r="F318" s="26">
        <v>125.83333333333333</v>
      </c>
      <c r="G318" s="41">
        <v>125.45714285714287</v>
      </c>
      <c r="H318" s="26">
        <v>129.0666666666667</v>
      </c>
      <c r="I318" s="56">
        <v>128.5285714285714</v>
      </c>
      <c r="J318" s="41">
        <v>115.33333333333333</v>
      </c>
      <c r="K318" s="56">
        <v>116.89999999999999</v>
      </c>
      <c r="L318" s="52"/>
      <c r="M318" s="12"/>
      <c r="N318" s="290">
        <f t="shared" si="18"/>
        <v>-1.9000000000000057</v>
      </c>
      <c r="O318" s="294">
        <f t="shared" si="19"/>
        <v>0.23333333333332007</v>
      </c>
      <c r="P318" s="295">
        <f t="shared" si="20"/>
        <v>-0.942857142857136</v>
      </c>
      <c r="Q318" s="290">
        <f t="shared" si="21"/>
        <v>-3.0999999999999943</v>
      </c>
      <c r="R318" s="294">
        <f t="shared" si="22"/>
        <v>-0.5999999999999659</v>
      </c>
      <c r="S318" s="295">
        <f t="shared" si="23"/>
        <v>-0.4285714285714448</v>
      </c>
      <c r="T318" s="290">
        <f t="shared" si="24"/>
        <v>-1</v>
      </c>
      <c r="U318" s="294">
        <f t="shared" si="25"/>
        <v>-1.0999999999999943</v>
      </c>
      <c r="V318" s="295">
        <f t="shared" si="26"/>
        <v>-0.6428571428571388</v>
      </c>
    </row>
    <row r="319" spans="1:22" ht="12.75">
      <c r="A319" s="11"/>
      <c r="B319" s="21">
        <v>6</v>
      </c>
      <c r="C319" s="26">
        <v>122.8</v>
      </c>
      <c r="D319" s="41">
        <v>127.8</v>
      </c>
      <c r="E319" s="56">
        <v>114.8</v>
      </c>
      <c r="F319" s="26">
        <v>124.43333333333334</v>
      </c>
      <c r="G319" s="41">
        <v>124.62857142857142</v>
      </c>
      <c r="H319" s="26">
        <v>128.7</v>
      </c>
      <c r="I319" s="56">
        <v>128.37142857142857</v>
      </c>
      <c r="J319" s="41">
        <v>115.33333333333333</v>
      </c>
      <c r="K319" s="56">
        <v>116.39999999999999</v>
      </c>
      <c r="L319" s="52"/>
      <c r="M319" s="12"/>
      <c r="N319" s="290">
        <f t="shared" si="18"/>
        <v>-1.5</v>
      </c>
      <c r="O319" s="294">
        <f t="shared" si="19"/>
        <v>-1.3999999999999915</v>
      </c>
      <c r="P319" s="295">
        <f t="shared" si="20"/>
        <v>-0.8285714285714505</v>
      </c>
      <c r="Q319" s="290">
        <f t="shared" si="21"/>
        <v>0.20000000000000284</v>
      </c>
      <c r="R319" s="294">
        <f t="shared" si="22"/>
        <v>-0.36666666666670267</v>
      </c>
      <c r="S319" s="295">
        <f t="shared" si="23"/>
        <v>-0.15714285714284415</v>
      </c>
      <c r="T319" s="290">
        <f t="shared" si="24"/>
        <v>-0.29999999999999716</v>
      </c>
      <c r="U319" s="294">
        <f t="shared" si="25"/>
        <v>0</v>
      </c>
      <c r="V319" s="295">
        <f t="shared" si="26"/>
        <v>-0.5</v>
      </c>
    </row>
    <row r="320" spans="1:22" ht="12.75">
      <c r="A320" s="11"/>
      <c r="B320" s="21">
        <v>7</v>
      </c>
      <c r="C320" s="26">
        <v>121.7</v>
      </c>
      <c r="D320" s="41">
        <v>128.4</v>
      </c>
      <c r="E320" s="56">
        <v>114.7</v>
      </c>
      <c r="F320" s="26">
        <v>122.93333333333334</v>
      </c>
      <c r="G320" s="41">
        <v>124.24285714285713</v>
      </c>
      <c r="H320" s="26">
        <v>127.93333333333332</v>
      </c>
      <c r="I320" s="56">
        <v>128.71428571428572</v>
      </c>
      <c r="J320" s="41">
        <v>114.86666666666666</v>
      </c>
      <c r="K320" s="56">
        <v>115.75714285714287</v>
      </c>
      <c r="L320" s="52"/>
      <c r="M320" s="12"/>
      <c r="N320" s="290">
        <f t="shared" si="18"/>
        <v>-1.0999999999999943</v>
      </c>
      <c r="O320" s="294">
        <f t="shared" si="19"/>
        <v>-1.5</v>
      </c>
      <c r="P320" s="295">
        <f t="shared" si="20"/>
        <v>-0.3857142857142861</v>
      </c>
      <c r="Q320" s="290">
        <f t="shared" si="21"/>
        <v>0.6000000000000085</v>
      </c>
      <c r="R320" s="294">
        <f t="shared" si="22"/>
        <v>-0.7666666666666657</v>
      </c>
      <c r="S320" s="295">
        <f t="shared" si="23"/>
        <v>0.34285714285715585</v>
      </c>
      <c r="T320" s="290">
        <f t="shared" si="24"/>
        <v>-0.09999999999999432</v>
      </c>
      <c r="U320" s="294">
        <f t="shared" si="25"/>
        <v>-0.46666666666666856</v>
      </c>
      <c r="V320" s="295">
        <f t="shared" si="26"/>
        <v>-0.6428571428571246</v>
      </c>
    </row>
    <row r="321" spans="1:22" ht="12.75">
      <c r="A321" s="11"/>
      <c r="B321" s="21">
        <v>8</v>
      </c>
      <c r="C321" s="26">
        <v>121</v>
      </c>
      <c r="D321" s="41">
        <v>129</v>
      </c>
      <c r="E321" s="56">
        <v>113</v>
      </c>
      <c r="F321" s="26">
        <v>121.83333333333333</v>
      </c>
      <c r="G321" s="41">
        <v>123.8</v>
      </c>
      <c r="H321" s="26">
        <v>128.4</v>
      </c>
      <c r="I321" s="56">
        <v>128.82857142857142</v>
      </c>
      <c r="J321" s="41">
        <v>114.16666666666667</v>
      </c>
      <c r="K321" s="56">
        <v>115.27142857142857</v>
      </c>
      <c r="L321" s="52"/>
      <c r="M321" s="12"/>
      <c r="N321" s="290">
        <f t="shared" si="18"/>
        <v>-0.7000000000000028</v>
      </c>
      <c r="O321" s="294">
        <f t="shared" si="19"/>
        <v>-1.1000000000000085</v>
      </c>
      <c r="P321" s="295">
        <f t="shared" si="20"/>
        <v>-0.44285714285713595</v>
      </c>
      <c r="Q321" s="290">
        <f t="shared" si="21"/>
        <v>0.5999999999999943</v>
      </c>
      <c r="R321" s="294">
        <f t="shared" si="22"/>
        <v>0.4666666666666828</v>
      </c>
      <c r="S321" s="295">
        <f t="shared" si="23"/>
        <v>0.11428571428569967</v>
      </c>
      <c r="T321" s="290">
        <f t="shared" si="24"/>
        <v>-1.7000000000000028</v>
      </c>
      <c r="U321" s="294">
        <f t="shared" si="25"/>
        <v>-0.6999999999999886</v>
      </c>
      <c r="V321" s="295">
        <f t="shared" si="26"/>
        <v>-0.48571428571429465</v>
      </c>
    </row>
    <row r="322" spans="1:22" ht="12.75">
      <c r="A322" s="11"/>
      <c r="B322" s="21">
        <v>9</v>
      </c>
      <c r="C322" s="26">
        <v>121.2</v>
      </c>
      <c r="D322" s="41">
        <v>128.4</v>
      </c>
      <c r="E322" s="56">
        <v>113.4</v>
      </c>
      <c r="F322" s="26">
        <v>121.3</v>
      </c>
      <c r="G322" s="41">
        <v>123.45714285714287</v>
      </c>
      <c r="H322" s="26">
        <v>128.6</v>
      </c>
      <c r="I322" s="56">
        <v>128.68571428571428</v>
      </c>
      <c r="J322" s="41">
        <v>113.7</v>
      </c>
      <c r="K322" s="56">
        <v>114.55714285714285</v>
      </c>
      <c r="L322" s="52"/>
      <c r="M322" s="12"/>
      <c r="N322" s="290">
        <f t="shared" si="18"/>
        <v>0.20000000000000284</v>
      </c>
      <c r="O322" s="294">
        <f t="shared" si="19"/>
        <v>-0.5333333333333314</v>
      </c>
      <c r="P322" s="295">
        <f t="shared" si="20"/>
        <v>-0.34285714285712743</v>
      </c>
      <c r="Q322" s="290">
        <f t="shared" si="21"/>
        <v>-0.5999999999999943</v>
      </c>
      <c r="R322" s="294">
        <f t="shared" si="22"/>
        <v>0.19999999999998863</v>
      </c>
      <c r="S322" s="295">
        <f t="shared" si="23"/>
        <v>-0.1428571428571388</v>
      </c>
      <c r="T322" s="290">
        <f t="shared" si="24"/>
        <v>0.4000000000000057</v>
      </c>
      <c r="U322" s="294">
        <f t="shared" si="25"/>
        <v>-0.46666666666666856</v>
      </c>
      <c r="V322" s="295">
        <f t="shared" si="26"/>
        <v>-0.7142857142857224</v>
      </c>
    </row>
    <row r="323" spans="1:22" ht="12.75">
      <c r="A323" s="11"/>
      <c r="B323" s="21">
        <v>10</v>
      </c>
      <c r="C323" s="26">
        <v>121.4</v>
      </c>
      <c r="D323" s="41">
        <v>127.8</v>
      </c>
      <c r="E323" s="56">
        <v>112.2</v>
      </c>
      <c r="F323" s="26">
        <v>121.2</v>
      </c>
      <c r="G323" s="41">
        <v>122.65714285714286</v>
      </c>
      <c r="H323" s="26">
        <v>128.4</v>
      </c>
      <c r="I323" s="56">
        <v>128.5285714285714</v>
      </c>
      <c r="J323" s="41">
        <v>112.86666666666667</v>
      </c>
      <c r="K323" s="56">
        <v>114.1857142857143</v>
      </c>
      <c r="L323" s="52"/>
      <c r="M323" s="12"/>
      <c r="N323" s="290">
        <f t="shared" si="18"/>
        <v>0.20000000000000284</v>
      </c>
      <c r="O323" s="294">
        <f t="shared" si="19"/>
        <v>-0.09999999999999432</v>
      </c>
      <c r="P323" s="295">
        <f t="shared" si="20"/>
        <v>-0.8000000000000114</v>
      </c>
      <c r="Q323" s="290">
        <f t="shared" si="21"/>
        <v>-0.6000000000000085</v>
      </c>
      <c r="R323" s="294">
        <f t="shared" si="22"/>
        <v>-0.19999999999998863</v>
      </c>
      <c r="S323" s="295">
        <f t="shared" si="23"/>
        <v>-0.15714285714287257</v>
      </c>
      <c r="T323" s="290">
        <f t="shared" si="24"/>
        <v>-1.2000000000000028</v>
      </c>
      <c r="U323" s="294">
        <f t="shared" si="25"/>
        <v>-0.8333333333333286</v>
      </c>
      <c r="V323" s="295">
        <f t="shared" si="26"/>
        <v>-0.37142857142855235</v>
      </c>
    </row>
    <row r="324" spans="1:22" ht="12.75">
      <c r="A324" s="11"/>
      <c r="B324" s="21">
        <v>11</v>
      </c>
      <c r="C324" s="26">
        <v>129.7</v>
      </c>
      <c r="D324" s="41">
        <v>130.8</v>
      </c>
      <c r="E324" s="56">
        <v>112.2</v>
      </c>
      <c r="F324" s="26">
        <v>124.10000000000001</v>
      </c>
      <c r="G324" s="41">
        <v>123.15714285714284</v>
      </c>
      <c r="H324" s="26">
        <v>129</v>
      </c>
      <c r="I324" s="56">
        <v>128.54285714285714</v>
      </c>
      <c r="J324" s="41">
        <v>112.60000000000001</v>
      </c>
      <c r="K324" s="56">
        <v>113.62857142857145</v>
      </c>
      <c r="L324" s="52"/>
      <c r="M324" s="12"/>
      <c r="N324" s="290">
        <f t="shared" si="18"/>
        <v>8.299999999999983</v>
      </c>
      <c r="O324" s="294">
        <f t="shared" si="19"/>
        <v>2.9000000000000057</v>
      </c>
      <c r="P324" s="295">
        <f t="shared" si="20"/>
        <v>0.4999999999999858</v>
      </c>
      <c r="Q324" s="290">
        <f t="shared" si="21"/>
        <v>3.000000000000014</v>
      </c>
      <c r="R324" s="294">
        <f t="shared" si="22"/>
        <v>0.5999999999999943</v>
      </c>
      <c r="S324" s="295">
        <f t="shared" si="23"/>
        <v>0.014285714285733775</v>
      </c>
      <c r="T324" s="290">
        <f t="shared" si="24"/>
        <v>0</v>
      </c>
      <c r="U324" s="294">
        <f t="shared" si="25"/>
        <v>-0.2666666666666657</v>
      </c>
      <c r="V324" s="295">
        <f t="shared" si="26"/>
        <v>-0.5571428571428498</v>
      </c>
    </row>
    <row r="325" spans="1:22" ht="12.75">
      <c r="A325" s="9"/>
      <c r="B325" s="20">
        <v>12</v>
      </c>
      <c r="C325" s="57">
        <v>130.9</v>
      </c>
      <c r="D325" s="58">
        <v>132.7</v>
      </c>
      <c r="E325" s="59">
        <v>111.2</v>
      </c>
      <c r="F325" s="57">
        <v>127.33333333333333</v>
      </c>
      <c r="G325" s="58">
        <v>124.1</v>
      </c>
      <c r="H325" s="57">
        <v>130.43333333333334</v>
      </c>
      <c r="I325" s="59">
        <v>129.27142857142857</v>
      </c>
      <c r="J325" s="58">
        <v>111.86666666666667</v>
      </c>
      <c r="K325" s="59">
        <v>113.07142857142858</v>
      </c>
      <c r="L325" s="54"/>
      <c r="M325" s="53"/>
      <c r="N325" s="291">
        <f t="shared" si="18"/>
        <v>1.200000000000017</v>
      </c>
      <c r="O325" s="296">
        <f t="shared" si="19"/>
        <v>3.23333333333332</v>
      </c>
      <c r="P325" s="297">
        <f t="shared" si="20"/>
        <v>0.9428571428571502</v>
      </c>
      <c r="Q325" s="291">
        <f t="shared" si="21"/>
        <v>1.8999999999999773</v>
      </c>
      <c r="R325" s="296">
        <f t="shared" si="22"/>
        <v>1.4333333333333371</v>
      </c>
      <c r="S325" s="297">
        <f t="shared" si="23"/>
        <v>0.7285714285714278</v>
      </c>
      <c r="T325" s="291">
        <f t="shared" si="24"/>
        <v>-1</v>
      </c>
      <c r="U325" s="296">
        <f t="shared" si="25"/>
        <v>-0.7333333333333343</v>
      </c>
      <c r="V325" s="297">
        <f t="shared" si="26"/>
        <v>-0.557142857142864</v>
      </c>
    </row>
    <row r="326" spans="1:22" ht="12.75">
      <c r="A326" s="63">
        <f>A314+1</f>
        <v>2017</v>
      </c>
      <c r="B326" s="21">
        <v>1</v>
      </c>
      <c r="C326" s="26">
        <v>134.5</v>
      </c>
      <c r="D326" s="41">
        <v>131.6</v>
      </c>
      <c r="E326" s="56">
        <v>110.6</v>
      </c>
      <c r="F326" s="19">
        <v>131.70000000000002</v>
      </c>
      <c r="G326" s="36">
        <v>125.77142857142857</v>
      </c>
      <c r="H326" s="19">
        <v>131.70000000000002</v>
      </c>
      <c r="I326" s="48">
        <v>129.81428571428572</v>
      </c>
      <c r="J326" s="36">
        <v>111.33333333333333</v>
      </c>
      <c r="K326" s="48">
        <v>112.47142857142858</v>
      </c>
      <c r="L326" s="52"/>
      <c r="M326" s="12"/>
      <c r="N326" s="289">
        <f aca="true" t="shared" si="27" ref="N326:N361">IF(C326="","",C326-C325)</f>
        <v>3.5999999999999943</v>
      </c>
      <c r="O326" s="292">
        <f aca="true" t="shared" si="28" ref="O326:O361">IF(F326="","",F326-F325)</f>
        <v>4.3666666666666885</v>
      </c>
      <c r="P326" s="293">
        <f aca="true" t="shared" si="29" ref="P326:P361">IF(G326="","",G326-G325)</f>
        <v>1.671428571428578</v>
      </c>
      <c r="Q326" s="289">
        <f aca="true" t="shared" si="30" ref="Q326:Q361">IF(D326="","",D326-D325)</f>
        <v>-1.0999999999999943</v>
      </c>
      <c r="R326" s="292">
        <f aca="true" t="shared" si="31" ref="R326:R361">IF(H326="","",H326-H325)</f>
        <v>1.26666666666668</v>
      </c>
      <c r="S326" s="293">
        <f aca="true" t="shared" si="32" ref="S326:S361">IF(I326="","",I326-I325)</f>
        <v>0.5428571428571445</v>
      </c>
      <c r="T326" s="289">
        <f aca="true" t="shared" si="33" ref="T326:T361">IF(E326="","",E326-E325)</f>
        <v>-0.6000000000000085</v>
      </c>
      <c r="U326" s="292">
        <f aca="true" t="shared" si="34" ref="U326:U361">IF(J326="","",J326-J325)</f>
        <v>-0.5333333333333456</v>
      </c>
      <c r="V326" s="293">
        <f aca="true" t="shared" si="35" ref="V326:V361">IF(K326="","",K326-K325)</f>
        <v>-0.6000000000000085</v>
      </c>
    </row>
    <row r="327" spans="1:22" ht="12.75">
      <c r="A327" s="11"/>
      <c r="B327" s="21">
        <v>2</v>
      </c>
      <c r="C327" s="26">
        <v>132.7</v>
      </c>
      <c r="D327" s="41">
        <v>131.1</v>
      </c>
      <c r="E327" s="56">
        <v>111.5</v>
      </c>
      <c r="F327" s="26">
        <v>132.7</v>
      </c>
      <c r="G327" s="41">
        <v>127.34285714285716</v>
      </c>
      <c r="H327" s="26">
        <v>131.79999999999998</v>
      </c>
      <c r="I327" s="56">
        <v>130.20000000000002</v>
      </c>
      <c r="J327" s="41">
        <v>111.10000000000001</v>
      </c>
      <c r="K327" s="56">
        <v>112.01428571428572</v>
      </c>
      <c r="L327" s="52"/>
      <c r="M327" s="12"/>
      <c r="N327" s="290">
        <f t="shared" si="27"/>
        <v>-1.8000000000000114</v>
      </c>
      <c r="O327" s="294">
        <f t="shared" si="28"/>
        <v>0.9999999999999716</v>
      </c>
      <c r="P327" s="295">
        <f t="shared" si="29"/>
        <v>1.5714285714285836</v>
      </c>
      <c r="Q327" s="290">
        <f t="shared" si="30"/>
        <v>-0.5</v>
      </c>
      <c r="R327" s="294">
        <f t="shared" si="31"/>
        <v>0.0999999999999659</v>
      </c>
      <c r="S327" s="295">
        <f t="shared" si="32"/>
        <v>0.38571428571430033</v>
      </c>
      <c r="T327" s="290">
        <f t="shared" si="33"/>
        <v>0.9000000000000057</v>
      </c>
      <c r="U327" s="294">
        <f t="shared" si="34"/>
        <v>-0.23333333333332007</v>
      </c>
      <c r="V327" s="295">
        <f t="shared" si="35"/>
        <v>-0.4571428571428555</v>
      </c>
    </row>
    <row r="328" spans="1:22" ht="12.75">
      <c r="A328" s="11"/>
      <c r="B328" s="21">
        <v>3</v>
      </c>
      <c r="C328" s="26">
        <v>133.7</v>
      </c>
      <c r="D328" s="41">
        <v>132.3</v>
      </c>
      <c r="E328" s="56">
        <v>112.8</v>
      </c>
      <c r="F328" s="26">
        <v>133.63333333333333</v>
      </c>
      <c r="G328" s="41">
        <v>129.15714285714287</v>
      </c>
      <c r="H328" s="26">
        <v>131.66666666666666</v>
      </c>
      <c r="I328" s="56">
        <v>130.67142857142858</v>
      </c>
      <c r="J328" s="41">
        <v>111.63333333333333</v>
      </c>
      <c r="K328" s="56">
        <v>111.98571428571428</v>
      </c>
      <c r="L328" s="52"/>
      <c r="M328" s="12"/>
      <c r="N328" s="290">
        <f t="shared" si="27"/>
        <v>1</v>
      </c>
      <c r="O328" s="294">
        <f t="shared" si="28"/>
        <v>0.9333333333333371</v>
      </c>
      <c r="P328" s="295">
        <f t="shared" si="29"/>
        <v>1.8142857142857167</v>
      </c>
      <c r="Q328" s="290">
        <f t="shared" si="30"/>
        <v>1.200000000000017</v>
      </c>
      <c r="R328" s="294">
        <f t="shared" si="31"/>
        <v>-0.13333333333332575</v>
      </c>
      <c r="S328" s="295">
        <f t="shared" si="32"/>
        <v>0.47142857142856087</v>
      </c>
      <c r="T328" s="290">
        <f t="shared" si="33"/>
        <v>1.2999999999999972</v>
      </c>
      <c r="U328" s="294">
        <f t="shared" si="34"/>
        <v>0.5333333333333172</v>
      </c>
      <c r="V328" s="295">
        <f t="shared" si="35"/>
        <v>-0.028571428571439128</v>
      </c>
    </row>
    <row r="329" spans="1:22" ht="12.75">
      <c r="A329" s="11"/>
      <c r="B329" s="21">
        <v>4</v>
      </c>
      <c r="C329" s="26">
        <v>133.6</v>
      </c>
      <c r="D329" s="41">
        <v>134.6</v>
      </c>
      <c r="E329" s="56">
        <v>109.4</v>
      </c>
      <c r="F329" s="26">
        <v>133.33333333333334</v>
      </c>
      <c r="G329" s="41">
        <v>130.92857142857144</v>
      </c>
      <c r="H329" s="26">
        <v>132.66666666666666</v>
      </c>
      <c r="I329" s="56">
        <v>131.55714285714285</v>
      </c>
      <c r="J329" s="41">
        <v>111.23333333333335</v>
      </c>
      <c r="K329" s="56">
        <v>111.41428571428571</v>
      </c>
      <c r="L329" s="52"/>
      <c r="M329" s="12"/>
      <c r="N329" s="290">
        <f t="shared" si="27"/>
        <v>-0.09999999999999432</v>
      </c>
      <c r="O329" s="294">
        <f t="shared" si="28"/>
        <v>-0.29999999999998295</v>
      </c>
      <c r="P329" s="295">
        <f t="shared" si="29"/>
        <v>1.7714285714285722</v>
      </c>
      <c r="Q329" s="290">
        <f t="shared" si="30"/>
        <v>2.299999999999983</v>
      </c>
      <c r="R329" s="294">
        <f t="shared" si="31"/>
        <v>1</v>
      </c>
      <c r="S329" s="295">
        <f t="shared" si="32"/>
        <v>0.8857142857142719</v>
      </c>
      <c r="T329" s="290">
        <f t="shared" si="33"/>
        <v>-3.3999999999999915</v>
      </c>
      <c r="U329" s="294">
        <f t="shared" si="34"/>
        <v>-0.39999999999997726</v>
      </c>
      <c r="V329" s="295">
        <f t="shared" si="35"/>
        <v>-0.5714285714285694</v>
      </c>
    </row>
    <row r="330" spans="1:22" ht="12.75">
      <c r="A330" s="11"/>
      <c r="B330" s="21">
        <v>5</v>
      </c>
      <c r="C330" s="26">
        <v>135</v>
      </c>
      <c r="D330" s="41">
        <v>133.4</v>
      </c>
      <c r="E330" s="56">
        <v>109.3</v>
      </c>
      <c r="F330" s="26">
        <v>134.1</v>
      </c>
      <c r="G330" s="41">
        <v>132.87142857142857</v>
      </c>
      <c r="H330" s="26">
        <v>133.4333333333333</v>
      </c>
      <c r="I330" s="56">
        <v>132.35714285714286</v>
      </c>
      <c r="J330" s="41">
        <v>110.5</v>
      </c>
      <c r="K330" s="56">
        <v>110.99999999999999</v>
      </c>
      <c r="L330" s="52"/>
      <c r="M330" s="12"/>
      <c r="N330" s="290">
        <f t="shared" si="27"/>
        <v>1.4000000000000057</v>
      </c>
      <c r="O330" s="294">
        <f t="shared" si="28"/>
        <v>0.7666666666666515</v>
      </c>
      <c r="P330" s="295">
        <f t="shared" si="29"/>
        <v>1.9428571428571217</v>
      </c>
      <c r="Q330" s="290">
        <f t="shared" si="30"/>
        <v>-1.1999999999999886</v>
      </c>
      <c r="R330" s="294">
        <f t="shared" si="31"/>
        <v>0.7666666666666515</v>
      </c>
      <c r="S330" s="295">
        <f t="shared" si="32"/>
        <v>0.8000000000000114</v>
      </c>
      <c r="T330" s="290">
        <f t="shared" si="33"/>
        <v>-0.10000000000000853</v>
      </c>
      <c r="U330" s="294">
        <f t="shared" si="34"/>
        <v>-0.7333333333333485</v>
      </c>
      <c r="V330" s="295">
        <f t="shared" si="35"/>
        <v>-0.41428571428572525</v>
      </c>
    </row>
    <row r="331" spans="1:22" ht="12.75">
      <c r="A331" s="11"/>
      <c r="B331" s="21">
        <v>6</v>
      </c>
      <c r="C331" s="26">
        <v>137.2</v>
      </c>
      <c r="D331" s="41">
        <v>136.4</v>
      </c>
      <c r="E331" s="56">
        <v>111.7</v>
      </c>
      <c r="F331" s="26">
        <v>135.26666666666668</v>
      </c>
      <c r="G331" s="41">
        <v>133.94285714285712</v>
      </c>
      <c r="H331" s="26">
        <v>134.79999999999998</v>
      </c>
      <c r="I331" s="56">
        <v>133.15714285714287</v>
      </c>
      <c r="J331" s="41">
        <v>110.13333333333333</v>
      </c>
      <c r="K331" s="56">
        <v>110.92857142857143</v>
      </c>
      <c r="L331" s="52"/>
      <c r="M331" s="12"/>
      <c r="N331" s="290">
        <f t="shared" si="27"/>
        <v>2.1999999999999886</v>
      </c>
      <c r="O331" s="294">
        <f t="shared" si="28"/>
        <v>1.1666666666666856</v>
      </c>
      <c r="P331" s="295">
        <f t="shared" si="29"/>
        <v>1.0714285714285552</v>
      </c>
      <c r="Q331" s="290">
        <f t="shared" si="30"/>
        <v>3</v>
      </c>
      <c r="R331" s="294">
        <f t="shared" si="31"/>
        <v>1.3666666666666742</v>
      </c>
      <c r="S331" s="295">
        <f t="shared" si="32"/>
        <v>0.8000000000000114</v>
      </c>
      <c r="T331" s="290">
        <f t="shared" si="33"/>
        <v>2.4000000000000057</v>
      </c>
      <c r="U331" s="294">
        <f t="shared" si="34"/>
        <v>-0.36666666666667425</v>
      </c>
      <c r="V331" s="295">
        <f t="shared" si="35"/>
        <v>-0.07142857142855519</v>
      </c>
    </row>
    <row r="332" spans="1:22" ht="12.75">
      <c r="A332" s="11"/>
      <c r="B332" s="21">
        <v>7</v>
      </c>
      <c r="C332" s="26">
        <v>136.5</v>
      </c>
      <c r="D332" s="41">
        <v>135.8</v>
      </c>
      <c r="E332" s="56">
        <v>111</v>
      </c>
      <c r="F332" s="26">
        <v>136.23333333333332</v>
      </c>
      <c r="G332" s="41">
        <v>134.74285714285716</v>
      </c>
      <c r="H332" s="26">
        <v>135.20000000000002</v>
      </c>
      <c r="I332" s="56">
        <v>133.6</v>
      </c>
      <c r="J332" s="41">
        <v>110.66666666666667</v>
      </c>
      <c r="K332" s="56">
        <v>110.89999999999999</v>
      </c>
      <c r="L332" s="52"/>
      <c r="M332" s="12"/>
      <c r="N332" s="290">
        <f t="shared" si="27"/>
        <v>-0.6999999999999886</v>
      </c>
      <c r="O332" s="294">
        <f t="shared" si="28"/>
        <v>0.9666666666666401</v>
      </c>
      <c r="P332" s="295">
        <f t="shared" si="29"/>
        <v>0.8000000000000398</v>
      </c>
      <c r="Q332" s="290">
        <f t="shared" si="30"/>
        <v>-0.5999999999999943</v>
      </c>
      <c r="R332" s="294">
        <f t="shared" si="31"/>
        <v>0.4000000000000341</v>
      </c>
      <c r="S332" s="295">
        <f t="shared" si="32"/>
        <v>0.44285714285712174</v>
      </c>
      <c r="T332" s="290">
        <f t="shared" si="33"/>
        <v>-0.7000000000000028</v>
      </c>
      <c r="U332" s="294">
        <f t="shared" si="34"/>
        <v>0.5333333333333456</v>
      </c>
      <c r="V332" s="295">
        <f t="shared" si="35"/>
        <v>-0.028571428571439128</v>
      </c>
    </row>
    <row r="333" spans="1:22" ht="12.75">
      <c r="A333" s="11"/>
      <c r="B333" s="21">
        <v>8</v>
      </c>
      <c r="C333" s="26">
        <v>137.6</v>
      </c>
      <c r="D333" s="41">
        <v>135.2</v>
      </c>
      <c r="E333" s="56">
        <v>112.6</v>
      </c>
      <c r="F333" s="26">
        <v>137.1</v>
      </c>
      <c r="G333" s="41">
        <v>135.18571428571428</v>
      </c>
      <c r="H333" s="26">
        <v>135.8</v>
      </c>
      <c r="I333" s="56">
        <v>134.1142857142857</v>
      </c>
      <c r="J333" s="41">
        <v>111.76666666666665</v>
      </c>
      <c r="K333" s="56">
        <v>111.1857142857143</v>
      </c>
      <c r="L333" s="52"/>
      <c r="M333" s="12"/>
      <c r="N333" s="290">
        <f t="shared" si="27"/>
        <v>1.0999999999999943</v>
      </c>
      <c r="O333" s="294">
        <f t="shared" si="28"/>
        <v>0.8666666666666742</v>
      </c>
      <c r="P333" s="295">
        <f t="shared" si="29"/>
        <v>0.44285714285712174</v>
      </c>
      <c r="Q333" s="290">
        <f t="shared" si="30"/>
        <v>-0.6000000000000227</v>
      </c>
      <c r="R333" s="294">
        <f t="shared" si="31"/>
        <v>0.5999999999999943</v>
      </c>
      <c r="S333" s="295">
        <f t="shared" si="32"/>
        <v>0.5142857142857054</v>
      </c>
      <c r="T333" s="290">
        <f t="shared" si="33"/>
        <v>1.5999999999999943</v>
      </c>
      <c r="U333" s="294">
        <f t="shared" si="34"/>
        <v>1.09999999999998</v>
      </c>
      <c r="V333" s="295">
        <f t="shared" si="35"/>
        <v>0.285714285714306</v>
      </c>
    </row>
    <row r="334" spans="1:22" ht="12.75">
      <c r="A334" s="11"/>
      <c r="B334" s="21">
        <v>9</v>
      </c>
      <c r="C334" s="26">
        <v>137.3</v>
      </c>
      <c r="D334" s="41">
        <v>136.2</v>
      </c>
      <c r="E334" s="56">
        <v>113</v>
      </c>
      <c r="F334" s="26">
        <v>137.13333333333335</v>
      </c>
      <c r="G334" s="41">
        <v>135.84285714285716</v>
      </c>
      <c r="H334" s="26">
        <v>135.73333333333332</v>
      </c>
      <c r="I334" s="56">
        <v>134.84285714285716</v>
      </c>
      <c r="J334" s="41">
        <v>112.2</v>
      </c>
      <c r="K334" s="56">
        <v>111.4</v>
      </c>
      <c r="L334" s="52"/>
      <c r="M334" s="12"/>
      <c r="N334" s="290">
        <f t="shared" si="27"/>
        <v>-0.29999999999998295</v>
      </c>
      <c r="O334" s="294">
        <f t="shared" si="28"/>
        <v>0.03333333333335986</v>
      </c>
      <c r="P334" s="295">
        <f t="shared" si="29"/>
        <v>0.6571428571428726</v>
      </c>
      <c r="Q334" s="290">
        <f t="shared" si="30"/>
        <v>1</v>
      </c>
      <c r="R334" s="294">
        <f t="shared" si="31"/>
        <v>-0.0666666666666913</v>
      </c>
      <c r="S334" s="295">
        <f t="shared" si="32"/>
        <v>0.7285714285714562</v>
      </c>
      <c r="T334" s="290">
        <f t="shared" si="33"/>
        <v>0.4000000000000057</v>
      </c>
      <c r="U334" s="294">
        <f t="shared" si="34"/>
        <v>0.43333333333335133</v>
      </c>
      <c r="V334" s="295">
        <f t="shared" si="35"/>
        <v>0.2142857142857082</v>
      </c>
    </row>
    <row r="335" spans="1:22" ht="12.75">
      <c r="A335" s="11"/>
      <c r="B335" s="21">
        <v>10</v>
      </c>
      <c r="C335" s="26">
        <v>143</v>
      </c>
      <c r="D335" s="41">
        <v>135.1</v>
      </c>
      <c r="E335" s="56">
        <v>112.2</v>
      </c>
      <c r="F335" s="26">
        <v>139.29999999999998</v>
      </c>
      <c r="G335" s="41">
        <v>137.17142857142858</v>
      </c>
      <c r="H335" s="26">
        <v>135.5</v>
      </c>
      <c r="I335" s="56">
        <v>135.24285714285716</v>
      </c>
      <c r="J335" s="41">
        <v>112.60000000000001</v>
      </c>
      <c r="K335" s="56">
        <v>111.31428571428572</v>
      </c>
      <c r="L335" s="52"/>
      <c r="M335" s="12"/>
      <c r="N335" s="290">
        <f t="shared" si="27"/>
        <v>5.699999999999989</v>
      </c>
      <c r="O335" s="294">
        <f t="shared" si="28"/>
        <v>2.1666666666666288</v>
      </c>
      <c r="P335" s="295">
        <f t="shared" si="29"/>
        <v>1.328571428571422</v>
      </c>
      <c r="Q335" s="290">
        <f t="shared" si="30"/>
        <v>-1.0999999999999943</v>
      </c>
      <c r="R335" s="294">
        <f t="shared" si="31"/>
        <v>-0.23333333333332007</v>
      </c>
      <c r="S335" s="295">
        <f t="shared" si="32"/>
        <v>0.4000000000000057</v>
      </c>
      <c r="T335" s="290">
        <f t="shared" si="33"/>
        <v>-0.7999999999999972</v>
      </c>
      <c r="U335" s="294">
        <f t="shared" si="34"/>
        <v>0.4000000000000057</v>
      </c>
      <c r="V335" s="295">
        <f t="shared" si="35"/>
        <v>-0.08571428571428896</v>
      </c>
    </row>
    <row r="336" spans="1:22" ht="12.75">
      <c r="A336" s="11"/>
      <c r="B336" s="21">
        <v>11</v>
      </c>
      <c r="C336" s="26">
        <v>144</v>
      </c>
      <c r="D336" s="41">
        <v>135.4</v>
      </c>
      <c r="E336" s="56">
        <v>114.9</v>
      </c>
      <c r="F336" s="26">
        <v>141.43333333333334</v>
      </c>
      <c r="G336" s="41">
        <v>138.65714285714284</v>
      </c>
      <c r="H336" s="26">
        <v>135.56666666666663</v>
      </c>
      <c r="I336" s="56">
        <v>135.35714285714286</v>
      </c>
      <c r="J336" s="41">
        <v>113.36666666666667</v>
      </c>
      <c r="K336" s="56">
        <v>112.10000000000001</v>
      </c>
      <c r="L336" s="52"/>
      <c r="M336" s="12"/>
      <c r="N336" s="290">
        <f t="shared" si="27"/>
        <v>1</v>
      </c>
      <c r="O336" s="294">
        <f t="shared" si="28"/>
        <v>2.133333333333354</v>
      </c>
      <c r="P336" s="295">
        <f t="shared" si="29"/>
        <v>1.4857142857142662</v>
      </c>
      <c r="Q336" s="290">
        <f t="shared" si="30"/>
        <v>0.30000000000001137</v>
      </c>
      <c r="R336" s="294">
        <f t="shared" si="31"/>
        <v>0.06666666666663446</v>
      </c>
      <c r="S336" s="295">
        <f t="shared" si="32"/>
        <v>0.11428571428569967</v>
      </c>
      <c r="T336" s="290">
        <f t="shared" si="33"/>
        <v>2.700000000000003</v>
      </c>
      <c r="U336" s="294">
        <f t="shared" si="34"/>
        <v>0.7666666666666657</v>
      </c>
      <c r="V336" s="295">
        <f t="shared" si="35"/>
        <v>0.7857142857142918</v>
      </c>
    </row>
    <row r="337" spans="1:22" ht="12.75">
      <c r="A337" s="9"/>
      <c r="B337" s="20">
        <v>12</v>
      </c>
      <c r="C337" s="57">
        <v>145.4</v>
      </c>
      <c r="D337" s="58">
        <v>138.5</v>
      </c>
      <c r="E337" s="59">
        <v>114.3</v>
      </c>
      <c r="F337" s="57">
        <v>144.13333333333333</v>
      </c>
      <c r="G337" s="58">
        <v>140.14285714285714</v>
      </c>
      <c r="H337" s="57">
        <v>136.33333333333334</v>
      </c>
      <c r="I337" s="59">
        <v>136.0857142857143</v>
      </c>
      <c r="J337" s="58">
        <v>113.80000000000001</v>
      </c>
      <c r="K337" s="59">
        <v>112.8142857142857</v>
      </c>
      <c r="L337" s="54"/>
      <c r="M337" s="53"/>
      <c r="N337" s="291">
        <f t="shared" si="27"/>
        <v>1.4000000000000057</v>
      </c>
      <c r="O337" s="296">
        <f t="shared" si="28"/>
        <v>2.6999999999999886</v>
      </c>
      <c r="P337" s="297">
        <f t="shared" si="29"/>
        <v>1.4857142857142946</v>
      </c>
      <c r="Q337" s="291">
        <f t="shared" si="30"/>
        <v>3.0999999999999943</v>
      </c>
      <c r="R337" s="296">
        <f t="shared" si="31"/>
        <v>0.7666666666667084</v>
      </c>
      <c r="S337" s="297">
        <f t="shared" si="32"/>
        <v>0.7285714285714278</v>
      </c>
      <c r="T337" s="291">
        <f t="shared" si="33"/>
        <v>-0.6000000000000085</v>
      </c>
      <c r="U337" s="296">
        <f t="shared" si="34"/>
        <v>0.4333333333333371</v>
      </c>
      <c r="V337" s="297">
        <f t="shared" si="35"/>
        <v>0.714285714285694</v>
      </c>
    </row>
    <row r="338" spans="1:22" ht="12.75">
      <c r="A338" s="63">
        <f>A326+1</f>
        <v>2018</v>
      </c>
      <c r="B338" s="21">
        <v>1</v>
      </c>
      <c r="C338" s="26">
        <v>143.2</v>
      </c>
      <c r="D338" s="41">
        <v>135.1</v>
      </c>
      <c r="E338" s="56">
        <v>116</v>
      </c>
      <c r="F338" s="19">
        <v>144.2</v>
      </c>
      <c r="G338" s="36">
        <v>141</v>
      </c>
      <c r="H338" s="19">
        <v>136.33333333333334</v>
      </c>
      <c r="I338" s="48">
        <v>135.9</v>
      </c>
      <c r="J338" s="36">
        <v>115.06666666666666</v>
      </c>
      <c r="K338" s="48">
        <v>113.42857142857143</v>
      </c>
      <c r="L338" s="52"/>
      <c r="M338" s="12"/>
      <c r="N338" s="289">
        <f t="shared" si="27"/>
        <v>-2.200000000000017</v>
      </c>
      <c r="O338" s="292">
        <f t="shared" si="28"/>
        <v>0.06666666666666288</v>
      </c>
      <c r="P338" s="293">
        <f t="shared" si="29"/>
        <v>0.8571428571428612</v>
      </c>
      <c r="Q338" s="289">
        <f t="shared" si="30"/>
        <v>-3.4000000000000057</v>
      </c>
      <c r="R338" s="292">
        <f t="shared" si="31"/>
        <v>0</v>
      </c>
      <c r="S338" s="293">
        <f t="shared" si="32"/>
        <v>-0.18571428571428328</v>
      </c>
      <c r="T338" s="289">
        <f t="shared" si="33"/>
        <v>1.7000000000000028</v>
      </c>
      <c r="U338" s="292">
        <f t="shared" si="34"/>
        <v>1.2666666666666515</v>
      </c>
      <c r="V338" s="293">
        <f t="shared" si="35"/>
        <v>0.6142857142857281</v>
      </c>
    </row>
    <row r="339" spans="1:22" ht="12.75">
      <c r="A339" s="11"/>
      <c r="B339" s="21">
        <v>2</v>
      </c>
      <c r="C339" s="26">
        <v>146</v>
      </c>
      <c r="D339" s="41">
        <v>136.3</v>
      </c>
      <c r="E339" s="56">
        <v>117.5</v>
      </c>
      <c r="F339" s="26">
        <v>144.86666666666667</v>
      </c>
      <c r="G339" s="41">
        <v>142.35714285714286</v>
      </c>
      <c r="H339" s="26">
        <v>136.63333333333335</v>
      </c>
      <c r="I339" s="56">
        <v>135.97142857142856</v>
      </c>
      <c r="J339" s="41">
        <v>115.93333333333334</v>
      </c>
      <c r="K339" s="56">
        <v>114.35714285714286</v>
      </c>
      <c r="L339" s="52"/>
      <c r="M339" s="12"/>
      <c r="N339" s="290">
        <f t="shared" si="27"/>
        <v>2.8000000000000114</v>
      </c>
      <c r="O339" s="294">
        <f t="shared" si="28"/>
        <v>0.6666666666666856</v>
      </c>
      <c r="P339" s="295">
        <f t="shared" si="29"/>
        <v>1.3571428571428612</v>
      </c>
      <c r="Q339" s="290">
        <f t="shared" si="30"/>
        <v>1.200000000000017</v>
      </c>
      <c r="R339" s="294">
        <f t="shared" si="31"/>
        <v>0.30000000000001137</v>
      </c>
      <c r="S339" s="295">
        <f t="shared" si="32"/>
        <v>0.07142857142855519</v>
      </c>
      <c r="T339" s="290">
        <f t="shared" si="33"/>
        <v>1.5</v>
      </c>
      <c r="U339" s="294">
        <f t="shared" si="34"/>
        <v>0.8666666666666742</v>
      </c>
      <c r="V339" s="295">
        <f t="shared" si="35"/>
        <v>0.9285714285714306</v>
      </c>
    </row>
    <row r="340" spans="1:22" ht="12.75">
      <c r="A340" s="11"/>
      <c r="B340" s="21">
        <v>3</v>
      </c>
      <c r="C340" s="26">
        <v>144.3</v>
      </c>
      <c r="D340" s="41">
        <v>135.7</v>
      </c>
      <c r="E340" s="56">
        <v>120.1</v>
      </c>
      <c r="F340" s="26">
        <v>144.5</v>
      </c>
      <c r="G340" s="41">
        <v>143.31428571428572</v>
      </c>
      <c r="H340" s="26">
        <v>135.7</v>
      </c>
      <c r="I340" s="56">
        <v>136.04285714285714</v>
      </c>
      <c r="J340" s="41">
        <v>117.86666666666667</v>
      </c>
      <c r="K340" s="56">
        <v>115.42857142857144</v>
      </c>
      <c r="L340" s="52"/>
      <c r="M340" s="12"/>
      <c r="N340" s="290">
        <f t="shared" si="27"/>
        <v>-1.6999999999999886</v>
      </c>
      <c r="O340" s="294">
        <f t="shared" si="28"/>
        <v>-0.36666666666667425</v>
      </c>
      <c r="P340" s="295">
        <f t="shared" si="29"/>
        <v>0.9571428571428555</v>
      </c>
      <c r="Q340" s="290">
        <f t="shared" si="30"/>
        <v>-0.6000000000000227</v>
      </c>
      <c r="R340" s="294">
        <f t="shared" si="31"/>
        <v>-0.9333333333333655</v>
      </c>
      <c r="S340" s="295">
        <f t="shared" si="32"/>
        <v>0.07142857142858361</v>
      </c>
      <c r="T340" s="290">
        <f t="shared" si="33"/>
        <v>2.5999999999999943</v>
      </c>
      <c r="U340" s="294">
        <f t="shared" si="34"/>
        <v>1.9333333333333371</v>
      </c>
      <c r="V340" s="295">
        <f t="shared" si="35"/>
        <v>1.0714285714285836</v>
      </c>
    </row>
    <row r="341" spans="1:22" ht="12.75">
      <c r="A341" s="11"/>
      <c r="B341" s="21">
        <v>4</v>
      </c>
      <c r="C341" s="26">
        <v>145.6</v>
      </c>
      <c r="D341" s="41">
        <v>135.4</v>
      </c>
      <c r="E341" s="56">
        <v>120.9</v>
      </c>
      <c r="F341" s="26">
        <v>145.29999999999998</v>
      </c>
      <c r="G341" s="41">
        <v>144.49999999999997</v>
      </c>
      <c r="H341" s="26">
        <v>135.79999999999998</v>
      </c>
      <c r="I341" s="56">
        <v>135.92857142857144</v>
      </c>
      <c r="J341" s="41">
        <v>119.5</v>
      </c>
      <c r="K341" s="56">
        <v>116.55714285714286</v>
      </c>
      <c r="L341" s="52"/>
      <c r="M341" s="12"/>
      <c r="N341" s="290">
        <f t="shared" si="27"/>
        <v>1.299999999999983</v>
      </c>
      <c r="O341" s="294">
        <f t="shared" si="28"/>
        <v>0.799999999999983</v>
      </c>
      <c r="P341" s="295">
        <f t="shared" si="29"/>
        <v>1.1857142857142549</v>
      </c>
      <c r="Q341" s="290">
        <f t="shared" si="30"/>
        <v>-0.29999999999998295</v>
      </c>
      <c r="R341" s="294">
        <f t="shared" si="31"/>
        <v>0.09999999999999432</v>
      </c>
      <c r="S341" s="295">
        <f t="shared" si="32"/>
        <v>-0.11428571428569967</v>
      </c>
      <c r="T341" s="290">
        <f t="shared" si="33"/>
        <v>0.8000000000000114</v>
      </c>
      <c r="U341" s="294">
        <f t="shared" si="34"/>
        <v>1.6333333333333258</v>
      </c>
      <c r="V341" s="295">
        <f t="shared" si="35"/>
        <v>1.1285714285714192</v>
      </c>
    </row>
    <row r="342" spans="1:22" ht="12.75">
      <c r="A342" s="11"/>
      <c r="B342" s="21">
        <v>5</v>
      </c>
      <c r="C342" s="26">
        <v>147.4</v>
      </c>
      <c r="D342" s="41">
        <v>136.2</v>
      </c>
      <c r="E342" s="56">
        <v>119.2</v>
      </c>
      <c r="F342" s="26">
        <v>145.76666666666665</v>
      </c>
      <c r="G342" s="41">
        <v>145.1285714285714</v>
      </c>
      <c r="H342" s="26">
        <v>135.76666666666668</v>
      </c>
      <c r="I342" s="56">
        <v>136.08571428571426</v>
      </c>
      <c r="J342" s="41">
        <v>120.06666666666666</v>
      </c>
      <c r="K342" s="56">
        <v>117.55714285714285</v>
      </c>
      <c r="L342" s="52"/>
      <c r="M342" s="12"/>
      <c r="N342" s="290">
        <f t="shared" si="27"/>
        <v>1.8000000000000114</v>
      </c>
      <c r="O342" s="294">
        <f t="shared" si="28"/>
        <v>0.46666666666666856</v>
      </c>
      <c r="P342" s="295">
        <f t="shared" si="29"/>
        <v>0.6285714285714334</v>
      </c>
      <c r="Q342" s="290">
        <f t="shared" si="30"/>
        <v>0.799999999999983</v>
      </c>
      <c r="R342" s="294">
        <f t="shared" si="31"/>
        <v>-0.03333333333330302</v>
      </c>
      <c r="S342" s="295">
        <f t="shared" si="32"/>
        <v>0.15714285714281573</v>
      </c>
      <c r="T342" s="290">
        <f t="shared" si="33"/>
        <v>-1.7000000000000028</v>
      </c>
      <c r="U342" s="294">
        <f t="shared" si="34"/>
        <v>0.5666666666666629</v>
      </c>
      <c r="V342" s="295">
        <f t="shared" si="35"/>
        <v>0.9999999999999858</v>
      </c>
    </row>
    <row r="343" spans="1:22" ht="12.75">
      <c r="A343" s="11"/>
      <c r="B343" s="21">
        <v>6</v>
      </c>
      <c r="C343" s="26">
        <v>144.6</v>
      </c>
      <c r="D343" s="41">
        <v>134.9</v>
      </c>
      <c r="E343" s="56">
        <v>118.9</v>
      </c>
      <c r="F343" s="26">
        <v>145.86666666666667</v>
      </c>
      <c r="G343" s="41">
        <v>145.21428571428572</v>
      </c>
      <c r="H343" s="26">
        <v>135.5</v>
      </c>
      <c r="I343" s="56">
        <v>136.0142857142857</v>
      </c>
      <c r="J343" s="41">
        <v>119.66666666666667</v>
      </c>
      <c r="K343" s="56">
        <v>118.12857142857142</v>
      </c>
      <c r="L343" s="52"/>
      <c r="M343" s="12"/>
      <c r="N343" s="290">
        <f t="shared" si="27"/>
        <v>-2.8000000000000114</v>
      </c>
      <c r="O343" s="294">
        <f t="shared" si="28"/>
        <v>0.10000000000002274</v>
      </c>
      <c r="P343" s="295">
        <f t="shared" si="29"/>
        <v>0.08571428571431738</v>
      </c>
      <c r="Q343" s="290">
        <f t="shared" si="30"/>
        <v>-1.299999999999983</v>
      </c>
      <c r="R343" s="294">
        <f t="shared" si="31"/>
        <v>-0.26666666666667993</v>
      </c>
      <c r="S343" s="295">
        <f t="shared" si="32"/>
        <v>-0.07142857142855519</v>
      </c>
      <c r="T343" s="290">
        <f t="shared" si="33"/>
        <v>-0.29999999999999716</v>
      </c>
      <c r="U343" s="294">
        <f t="shared" si="34"/>
        <v>-0.3999999999999915</v>
      </c>
      <c r="V343" s="295">
        <f t="shared" si="35"/>
        <v>0.5714285714285694</v>
      </c>
    </row>
    <row r="344" spans="1:22" ht="12.75">
      <c r="A344" s="11"/>
      <c r="B344" s="21">
        <v>7</v>
      </c>
      <c r="C344" s="26">
        <v>141.3</v>
      </c>
      <c r="D344" s="41">
        <v>132.8</v>
      </c>
      <c r="E344" s="56">
        <v>118.1</v>
      </c>
      <c r="F344" s="26">
        <v>144.43333333333334</v>
      </c>
      <c r="G344" s="41">
        <v>144.62857142857143</v>
      </c>
      <c r="H344" s="26">
        <v>134.63333333333335</v>
      </c>
      <c r="I344" s="56">
        <v>135.20000000000002</v>
      </c>
      <c r="J344" s="41">
        <v>118.73333333333335</v>
      </c>
      <c r="K344" s="56">
        <v>118.67142857142858</v>
      </c>
      <c r="L344" s="52"/>
      <c r="M344" s="12"/>
      <c r="N344" s="290">
        <f t="shared" si="27"/>
        <v>-3.299999999999983</v>
      </c>
      <c r="O344" s="294">
        <f t="shared" si="28"/>
        <v>-1.4333333333333371</v>
      </c>
      <c r="P344" s="295">
        <f t="shared" si="29"/>
        <v>-0.585714285714289</v>
      </c>
      <c r="Q344" s="290">
        <f t="shared" si="30"/>
        <v>-2.0999999999999943</v>
      </c>
      <c r="R344" s="294">
        <f t="shared" si="31"/>
        <v>-0.8666666666666458</v>
      </c>
      <c r="S344" s="295">
        <f t="shared" si="32"/>
        <v>-0.8142857142856883</v>
      </c>
      <c r="T344" s="290">
        <f t="shared" si="33"/>
        <v>-0.8000000000000114</v>
      </c>
      <c r="U344" s="294">
        <f t="shared" si="34"/>
        <v>-0.9333333333333229</v>
      </c>
      <c r="V344" s="295">
        <f t="shared" si="35"/>
        <v>0.5428571428571587</v>
      </c>
    </row>
    <row r="345" spans="1:22" ht="12.75">
      <c r="A345" s="11"/>
      <c r="B345" s="21">
        <v>8</v>
      </c>
      <c r="C345" s="26">
        <v>141.5</v>
      </c>
      <c r="D345" s="41">
        <v>134.9</v>
      </c>
      <c r="E345" s="56">
        <v>118.1</v>
      </c>
      <c r="F345" s="26">
        <v>142.46666666666667</v>
      </c>
      <c r="G345" s="41">
        <v>144.3857142857143</v>
      </c>
      <c r="H345" s="26">
        <v>134.20000000000002</v>
      </c>
      <c r="I345" s="56">
        <v>135.17142857142855</v>
      </c>
      <c r="J345" s="41">
        <v>118.36666666666667</v>
      </c>
      <c r="K345" s="56">
        <v>118.97142857142858</v>
      </c>
      <c r="L345" s="52"/>
      <c r="M345" s="12"/>
      <c r="N345" s="290">
        <f t="shared" si="27"/>
        <v>0.19999999999998863</v>
      </c>
      <c r="O345" s="294">
        <f t="shared" si="28"/>
        <v>-1.9666666666666686</v>
      </c>
      <c r="P345" s="295">
        <f t="shared" si="29"/>
        <v>-0.2428571428571331</v>
      </c>
      <c r="Q345" s="290">
        <f t="shared" si="30"/>
        <v>2.0999999999999943</v>
      </c>
      <c r="R345" s="294">
        <f t="shared" si="31"/>
        <v>-0.4333333333333371</v>
      </c>
      <c r="S345" s="295">
        <f t="shared" si="32"/>
        <v>-0.02857142857146755</v>
      </c>
      <c r="T345" s="290">
        <f t="shared" si="33"/>
        <v>0</v>
      </c>
      <c r="U345" s="294">
        <f t="shared" si="34"/>
        <v>-0.36666666666667425</v>
      </c>
      <c r="V345" s="295">
        <f t="shared" si="35"/>
        <v>0.29999999999999716</v>
      </c>
    </row>
    <row r="346" spans="1:22" ht="12.75">
      <c r="A346" s="11"/>
      <c r="B346" s="21">
        <v>9</v>
      </c>
      <c r="C346" s="26">
        <v>142.7</v>
      </c>
      <c r="D346" s="41">
        <v>129.5</v>
      </c>
      <c r="E346" s="56">
        <v>119.4</v>
      </c>
      <c r="F346" s="26">
        <v>141.83333333333334</v>
      </c>
      <c r="G346" s="41">
        <v>143.91428571428574</v>
      </c>
      <c r="H346" s="26">
        <v>132.4</v>
      </c>
      <c r="I346" s="56">
        <v>134.2</v>
      </c>
      <c r="J346" s="41">
        <v>118.53333333333335</v>
      </c>
      <c r="K346" s="56">
        <v>119.24285714285715</v>
      </c>
      <c r="L346" s="52"/>
      <c r="M346" s="12"/>
      <c r="N346" s="290">
        <f t="shared" si="27"/>
        <v>1.1999999999999886</v>
      </c>
      <c r="O346" s="294">
        <f t="shared" si="28"/>
        <v>-0.6333333333333258</v>
      </c>
      <c r="P346" s="295">
        <f t="shared" si="29"/>
        <v>-0.47142857142856087</v>
      </c>
      <c r="Q346" s="290">
        <f t="shared" si="30"/>
        <v>-5.400000000000006</v>
      </c>
      <c r="R346" s="294">
        <f t="shared" si="31"/>
        <v>-1.8000000000000114</v>
      </c>
      <c r="S346" s="295">
        <f t="shared" si="32"/>
        <v>-0.9714285714285609</v>
      </c>
      <c r="T346" s="290">
        <f t="shared" si="33"/>
        <v>1.3000000000000114</v>
      </c>
      <c r="U346" s="294">
        <f t="shared" si="34"/>
        <v>0.1666666666666714</v>
      </c>
      <c r="V346" s="295">
        <f t="shared" si="35"/>
        <v>0.27142857142857224</v>
      </c>
    </row>
    <row r="347" spans="1:22" ht="12.75">
      <c r="A347" s="11"/>
      <c r="B347" s="21">
        <v>10</v>
      </c>
      <c r="C347" s="26">
        <v>139.6</v>
      </c>
      <c r="D347" s="41">
        <v>136.5</v>
      </c>
      <c r="E347" s="56">
        <v>119.8</v>
      </c>
      <c r="F347" s="26">
        <v>141.26666666666665</v>
      </c>
      <c r="G347" s="41">
        <v>143.24285714285716</v>
      </c>
      <c r="H347" s="26">
        <v>133.63333333333333</v>
      </c>
      <c r="I347" s="56">
        <v>134.31428571428572</v>
      </c>
      <c r="J347" s="41">
        <v>119.10000000000001</v>
      </c>
      <c r="K347" s="56">
        <v>119.2</v>
      </c>
      <c r="L347" s="52"/>
      <c r="M347" s="12" t="s">
        <v>279</v>
      </c>
      <c r="N347" s="290">
        <f t="shared" si="27"/>
        <v>-3.0999999999999943</v>
      </c>
      <c r="O347" s="294">
        <f t="shared" si="28"/>
        <v>-0.5666666666666913</v>
      </c>
      <c r="P347" s="295">
        <f t="shared" si="29"/>
        <v>-0.6714285714285779</v>
      </c>
      <c r="Q347" s="290">
        <f t="shared" si="30"/>
        <v>7</v>
      </c>
      <c r="R347" s="294">
        <f t="shared" si="31"/>
        <v>1.23333333333332</v>
      </c>
      <c r="S347" s="295">
        <f t="shared" si="32"/>
        <v>0.11428571428572809</v>
      </c>
      <c r="T347" s="290">
        <f t="shared" si="33"/>
        <v>0.3999999999999915</v>
      </c>
      <c r="U347" s="294">
        <f t="shared" si="34"/>
        <v>0.5666666666666629</v>
      </c>
      <c r="V347" s="295">
        <f t="shared" si="35"/>
        <v>-0.04285714285714448</v>
      </c>
    </row>
    <row r="348" spans="1:22" ht="12.75">
      <c r="A348" s="11"/>
      <c r="B348" s="21">
        <v>11</v>
      </c>
      <c r="C348" s="26">
        <v>141.6</v>
      </c>
      <c r="D348" s="41">
        <v>137.6</v>
      </c>
      <c r="E348" s="56">
        <v>116.8</v>
      </c>
      <c r="F348" s="26">
        <v>141.29999999999998</v>
      </c>
      <c r="G348" s="41">
        <v>142.67142857142858</v>
      </c>
      <c r="H348" s="26">
        <v>134.53333333333333</v>
      </c>
      <c r="I348" s="56">
        <v>134.62857142857143</v>
      </c>
      <c r="J348" s="41">
        <v>118.66666666666667</v>
      </c>
      <c r="K348" s="56">
        <v>118.61428571428571</v>
      </c>
      <c r="L348" s="52">
        <v>200</v>
      </c>
      <c r="M348" s="12"/>
      <c r="N348" s="290">
        <f t="shared" si="27"/>
        <v>2</v>
      </c>
      <c r="O348" s="294">
        <f t="shared" si="28"/>
        <v>0.03333333333333144</v>
      </c>
      <c r="P348" s="295">
        <f t="shared" si="29"/>
        <v>-0.5714285714285836</v>
      </c>
      <c r="Q348" s="290">
        <f t="shared" si="30"/>
        <v>1.0999999999999943</v>
      </c>
      <c r="R348" s="294">
        <f t="shared" si="31"/>
        <v>0.9000000000000057</v>
      </c>
      <c r="S348" s="295">
        <f t="shared" si="32"/>
        <v>0.3142857142857167</v>
      </c>
      <c r="T348" s="290">
        <f t="shared" si="33"/>
        <v>-3</v>
      </c>
      <c r="U348" s="294">
        <f t="shared" si="34"/>
        <v>-0.4333333333333371</v>
      </c>
      <c r="V348" s="295">
        <f t="shared" si="35"/>
        <v>-0.585714285714289</v>
      </c>
    </row>
    <row r="349" spans="1:22" ht="12.75">
      <c r="A349" s="9"/>
      <c r="B349" s="20">
        <v>12</v>
      </c>
      <c r="C349" s="57">
        <v>134.4</v>
      </c>
      <c r="D349" s="58">
        <v>133.7</v>
      </c>
      <c r="E349" s="59">
        <v>120.5</v>
      </c>
      <c r="F349" s="57">
        <v>138.53333333333333</v>
      </c>
      <c r="G349" s="58">
        <v>140.81428571428572</v>
      </c>
      <c r="H349" s="57">
        <v>135.93333333333334</v>
      </c>
      <c r="I349" s="59">
        <v>134.27142857142857</v>
      </c>
      <c r="J349" s="58">
        <v>119.03333333333335</v>
      </c>
      <c r="K349" s="59">
        <v>118.79999999999998</v>
      </c>
      <c r="L349" s="54">
        <v>200</v>
      </c>
      <c r="M349" s="53"/>
      <c r="N349" s="291">
        <f t="shared" si="27"/>
        <v>-7.199999999999989</v>
      </c>
      <c r="O349" s="296">
        <f t="shared" si="28"/>
        <v>-2.7666666666666515</v>
      </c>
      <c r="P349" s="297">
        <f t="shared" si="29"/>
        <v>-1.8571428571428612</v>
      </c>
      <c r="Q349" s="291">
        <f t="shared" si="30"/>
        <v>-3.9000000000000057</v>
      </c>
      <c r="R349" s="296">
        <f t="shared" si="31"/>
        <v>1.4000000000000057</v>
      </c>
      <c r="S349" s="297">
        <f t="shared" si="32"/>
        <v>-0.3571428571428612</v>
      </c>
      <c r="T349" s="291">
        <f t="shared" si="33"/>
        <v>3.700000000000003</v>
      </c>
      <c r="U349" s="296">
        <f t="shared" si="34"/>
        <v>0.36666666666667425</v>
      </c>
      <c r="V349" s="297">
        <f t="shared" si="35"/>
        <v>0.18571428571426907</v>
      </c>
    </row>
    <row r="350" spans="1:22" ht="12.75">
      <c r="A350" s="63">
        <f>A338+1</f>
        <v>2019</v>
      </c>
      <c r="B350" s="21">
        <v>1</v>
      </c>
      <c r="C350" s="26">
        <v>136.7</v>
      </c>
      <c r="D350" s="41">
        <v>132.7</v>
      </c>
      <c r="E350" s="56">
        <v>121.5</v>
      </c>
      <c r="F350" s="19">
        <v>137.56666666666666</v>
      </c>
      <c r="G350" s="36">
        <v>139.68571428571428</v>
      </c>
      <c r="H350" s="19">
        <v>134.66666666666666</v>
      </c>
      <c r="I350" s="48">
        <v>133.95714285714286</v>
      </c>
      <c r="J350" s="36">
        <v>119.60000000000001</v>
      </c>
      <c r="K350" s="48">
        <v>119.17142857142858</v>
      </c>
      <c r="L350" s="52">
        <v>200</v>
      </c>
      <c r="M350" s="12"/>
      <c r="N350" s="289">
        <f t="shared" si="27"/>
        <v>2.299999999999983</v>
      </c>
      <c r="O350" s="292">
        <f t="shared" si="28"/>
        <v>-0.9666666666666686</v>
      </c>
      <c r="P350" s="293">
        <f t="shared" si="29"/>
        <v>-1.1285714285714334</v>
      </c>
      <c r="Q350" s="289">
        <f t="shared" si="30"/>
        <v>-1</v>
      </c>
      <c r="R350" s="292">
        <f t="shared" si="31"/>
        <v>-1.26666666666668</v>
      </c>
      <c r="S350" s="293">
        <f t="shared" si="32"/>
        <v>-0.3142857142857167</v>
      </c>
      <c r="T350" s="289">
        <f t="shared" si="33"/>
        <v>1</v>
      </c>
      <c r="U350" s="292">
        <f t="shared" si="34"/>
        <v>0.5666666666666629</v>
      </c>
      <c r="V350" s="293">
        <f t="shared" si="35"/>
        <v>0.371428571428595</v>
      </c>
    </row>
    <row r="351" spans="1:22" ht="12.75">
      <c r="A351" s="11"/>
      <c r="B351" s="21">
        <v>2</v>
      </c>
      <c r="C351" s="26">
        <v>135.3</v>
      </c>
      <c r="D351" s="41">
        <v>131.7</v>
      </c>
      <c r="E351" s="56">
        <v>120.3</v>
      </c>
      <c r="F351" s="26">
        <v>135.46666666666667</v>
      </c>
      <c r="G351" s="41">
        <v>138.82857142857142</v>
      </c>
      <c r="H351" s="26">
        <v>132.7</v>
      </c>
      <c r="I351" s="56">
        <v>133.8</v>
      </c>
      <c r="J351" s="41">
        <v>120.76666666666667</v>
      </c>
      <c r="K351" s="56">
        <v>119.48571428571428</v>
      </c>
      <c r="L351" s="52">
        <v>200</v>
      </c>
      <c r="M351" s="12"/>
      <c r="N351" s="290">
        <f t="shared" si="27"/>
        <v>-1.3999999999999773</v>
      </c>
      <c r="O351" s="294">
        <f t="shared" si="28"/>
        <v>-2.0999999999999943</v>
      </c>
      <c r="P351" s="295">
        <f t="shared" si="29"/>
        <v>-0.8571428571428612</v>
      </c>
      <c r="Q351" s="290">
        <f t="shared" si="30"/>
        <v>-1</v>
      </c>
      <c r="R351" s="294">
        <f t="shared" si="31"/>
        <v>-1.9666666666666686</v>
      </c>
      <c r="S351" s="295">
        <f t="shared" si="32"/>
        <v>-0.15714285714284415</v>
      </c>
      <c r="T351" s="290">
        <f t="shared" si="33"/>
        <v>-1.2000000000000028</v>
      </c>
      <c r="U351" s="294">
        <f t="shared" si="34"/>
        <v>1.1666666666666572</v>
      </c>
      <c r="V351" s="295">
        <f t="shared" si="35"/>
        <v>0.3142857142857025</v>
      </c>
    </row>
    <row r="352" spans="1:22" ht="12.75">
      <c r="A352" s="11"/>
      <c r="B352" s="21">
        <v>3</v>
      </c>
      <c r="C352" s="26">
        <v>132.1</v>
      </c>
      <c r="D352" s="41">
        <v>130.4</v>
      </c>
      <c r="E352" s="56">
        <v>120.7</v>
      </c>
      <c r="F352" s="26">
        <v>134.70000000000002</v>
      </c>
      <c r="G352" s="41">
        <v>137.4857142857143</v>
      </c>
      <c r="H352" s="26">
        <v>131.6</v>
      </c>
      <c r="I352" s="56">
        <v>133.15714285714287</v>
      </c>
      <c r="J352" s="41">
        <v>120.83333333333333</v>
      </c>
      <c r="K352" s="56">
        <v>119.85714285714286</v>
      </c>
      <c r="L352" s="52">
        <v>200</v>
      </c>
      <c r="M352" s="12"/>
      <c r="N352" s="290">
        <f t="shared" si="27"/>
        <v>-3.200000000000017</v>
      </c>
      <c r="O352" s="294">
        <f t="shared" si="28"/>
        <v>-0.7666666666666515</v>
      </c>
      <c r="P352" s="295">
        <f t="shared" si="29"/>
        <v>-1.3428571428571274</v>
      </c>
      <c r="Q352" s="290">
        <f t="shared" si="30"/>
        <v>-1.299999999999983</v>
      </c>
      <c r="R352" s="294">
        <f t="shared" si="31"/>
        <v>-1.0999999999999943</v>
      </c>
      <c r="S352" s="295">
        <f t="shared" si="32"/>
        <v>-0.6428571428571388</v>
      </c>
      <c r="T352" s="290">
        <f t="shared" si="33"/>
        <v>0.4000000000000057</v>
      </c>
      <c r="U352" s="294">
        <f t="shared" si="34"/>
        <v>0.06666666666666288</v>
      </c>
      <c r="V352" s="295">
        <f t="shared" si="35"/>
        <v>0.37142857142858077</v>
      </c>
    </row>
    <row r="353" spans="1:22" ht="12.75">
      <c r="A353" s="11"/>
      <c r="B353" s="21">
        <v>4</v>
      </c>
      <c r="C353" s="26">
        <v>130.7</v>
      </c>
      <c r="D353" s="41">
        <v>129.3</v>
      </c>
      <c r="E353" s="56">
        <v>122</v>
      </c>
      <c r="F353" s="26">
        <v>132.7</v>
      </c>
      <c r="G353" s="41">
        <v>135.77142857142854</v>
      </c>
      <c r="H353" s="26">
        <v>130.46666666666667</v>
      </c>
      <c r="I353" s="56">
        <v>133.12857142857143</v>
      </c>
      <c r="J353" s="41">
        <v>121</v>
      </c>
      <c r="K353" s="56">
        <v>120.22857142857143</v>
      </c>
      <c r="L353" s="52">
        <v>200</v>
      </c>
      <c r="M353" s="12"/>
      <c r="N353" s="290">
        <f t="shared" si="27"/>
        <v>-1.4000000000000057</v>
      </c>
      <c r="O353" s="294">
        <f t="shared" si="28"/>
        <v>-2.0000000000000284</v>
      </c>
      <c r="P353" s="295">
        <f t="shared" si="29"/>
        <v>-1.7142857142857508</v>
      </c>
      <c r="Q353" s="290">
        <f t="shared" si="30"/>
        <v>-1.0999999999999943</v>
      </c>
      <c r="R353" s="294">
        <f t="shared" si="31"/>
        <v>-1.1333333333333258</v>
      </c>
      <c r="S353" s="295">
        <f t="shared" si="32"/>
        <v>-0.028571428571439128</v>
      </c>
      <c r="T353" s="290">
        <f t="shared" si="33"/>
        <v>1.2999999999999972</v>
      </c>
      <c r="U353" s="294">
        <f t="shared" si="34"/>
        <v>0.1666666666666714</v>
      </c>
      <c r="V353" s="295">
        <f t="shared" si="35"/>
        <v>0.37142857142856656</v>
      </c>
    </row>
    <row r="354" spans="1:22" ht="12.75">
      <c r="A354" s="11"/>
      <c r="B354" s="21">
        <v>5</v>
      </c>
      <c r="C354" s="26">
        <v>129</v>
      </c>
      <c r="D354" s="41">
        <v>131.4</v>
      </c>
      <c r="E354" s="56">
        <v>117.8</v>
      </c>
      <c r="F354" s="26">
        <v>130.6</v>
      </c>
      <c r="G354" s="41">
        <v>134.25714285714284</v>
      </c>
      <c r="H354" s="26">
        <v>130.36666666666667</v>
      </c>
      <c r="I354" s="56">
        <v>132.39999999999998</v>
      </c>
      <c r="J354" s="41">
        <v>120.16666666666667</v>
      </c>
      <c r="K354" s="56">
        <v>119.94285714285715</v>
      </c>
      <c r="L354" s="52">
        <v>200</v>
      </c>
      <c r="M354" s="12"/>
      <c r="N354" s="290">
        <f t="shared" si="27"/>
        <v>-1.6999999999999886</v>
      </c>
      <c r="O354" s="294">
        <f t="shared" si="28"/>
        <v>-2.0999999999999943</v>
      </c>
      <c r="P354" s="295">
        <f t="shared" si="29"/>
        <v>-1.5142857142857054</v>
      </c>
      <c r="Q354" s="290">
        <f t="shared" si="30"/>
        <v>2.0999999999999943</v>
      </c>
      <c r="R354" s="294">
        <f t="shared" si="31"/>
        <v>-0.09999999999999432</v>
      </c>
      <c r="S354" s="295">
        <f t="shared" si="32"/>
        <v>-0.7285714285714562</v>
      </c>
      <c r="T354" s="290">
        <f t="shared" si="33"/>
        <v>-4.200000000000003</v>
      </c>
      <c r="U354" s="294">
        <f t="shared" si="34"/>
        <v>-0.8333333333333286</v>
      </c>
      <c r="V354" s="295">
        <f t="shared" si="35"/>
        <v>-0.2857142857142776</v>
      </c>
    </row>
    <row r="355" spans="1:22" ht="12.75">
      <c r="A355" s="11"/>
      <c r="B355" s="21">
        <v>6</v>
      </c>
      <c r="C355" s="26">
        <v>124</v>
      </c>
      <c r="D355" s="41">
        <v>129.6</v>
      </c>
      <c r="E355" s="56">
        <v>116.1</v>
      </c>
      <c r="F355" s="26">
        <v>127.89999999999999</v>
      </c>
      <c r="G355" s="41">
        <v>131.74285714285716</v>
      </c>
      <c r="H355" s="26">
        <v>130.10000000000002</v>
      </c>
      <c r="I355" s="56">
        <v>131.25714285714284</v>
      </c>
      <c r="J355" s="41">
        <v>118.63333333333333</v>
      </c>
      <c r="K355" s="56">
        <v>119.84285714285714</v>
      </c>
      <c r="L355" s="52">
        <v>200</v>
      </c>
      <c r="M355" s="12"/>
      <c r="N355" s="290">
        <f t="shared" si="27"/>
        <v>-5</v>
      </c>
      <c r="O355" s="294">
        <f t="shared" si="28"/>
        <v>-2.700000000000003</v>
      </c>
      <c r="P355" s="295">
        <f t="shared" si="29"/>
        <v>-2.514285714285677</v>
      </c>
      <c r="Q355" s="290">
        <f t="shared" si="30"/>
        <v>-1.8000000000000114</v>
      </c>
      <c r="R355" s="294">
        <f t="shared" si="31"/>
        <v>-0.2666666666666515</v>
      </c>
      <c r="S355" s="295">
        <f t="shared" si="32"/>
        <v>-1.1428571428571388</v>
      </c>
      <c r="T355" s="290">
        <f t="shared" si="33"/>
        <v>-1.7000000000000028</v>
      </c>
      <c r="U355" s="294">
        <f t="shared" si="34"/>
        <v>-1.5333333333333456</v>
      </c>
      <c r="V355" s="295">
        <f t="shared" si="35"/>
        <v>-0.10000000000000853</v>
      </c>
    </row>
    <row r="356" spans="1:22" ht="12.75">
      <c r="A356" s="11"/>
      <c r="B356" s="21">
        <v>7</v>
      </c>
      <c r="C356" s="26">
        <v>126.4</v>
      </c>
      <c r="D356" s="41">
        <v>128.9</v>
      </c>
      <c r="E356" s="56">
        <v>116.3</v>
      </c>
      <c r="F356" s="26">
        <v>126.46666666666665</v>
      </c>
      <c r="G356" s="41">
        <v>130.6</v>
      </c>
      <c r="H356" s="26">
        <v>129.96666666666667</v>
      </c>
      <c r="I356" s="56">
        <v>130.57142857142856</v>
      </c>
      <c r="J356" s="41">
        <v>116.73333333333333</v>
      </c>
      <c r="K356" s="56">
        <v>119.24285714285713</v>
      </c>
      <c r="L356" s="52">
        <v>200</v>
      </c>
      <c r="M356" s="12"/>
      <c r="N356" s="290">
        <f t="shared" si="27"/>
        <v>2.4000000000000057</v>
      </c>
      <c r="O356" s="294">
        <f t="shared" si="28"/>
        <v>-1.4333333333333371</v>
      </c>
      <c r="P356" s="295">
        <f t="shared" si="29"/>
        <v>-1.1428571428571672</v>
      </c>
      <c r="Q356" s="290">
        <f t="shared" si="30"/>
        <v>-0.6999999999999886</v>
      </c>
      <c r="R356" s="294">
        <f t="shared" si="31"/>
        <v>-0.13333333333335418</v>
      </c>
      <c r="S356" s="295">
        <f t="shared" si="32"/>
        <v>-0.6857142857142833</v>
      </c>
      <c r="T356" s="290">
        <f t="shared" si="33"/>
        <v>0.20000000000000284</v>
      </c>
      <c r="U356" s="294">
        <f t="shared" si="34"/>
        <v>-1.8999999999999915</v>
      </c>
      <c r="V356" s="295">
        <f t="shared" si="35"/>
        <v>-0.6000000000000085</v>
      </c>
    </row>
    <row r="357" spans="1:22" ht="12.75">
      <c r="A357" s="11"/>
      <c r="B357" s="21">
        <v>8</v>
      </c>
      <c r="C357" s="26">
        <v>124.1</v>
      </c>
      <c r="D357" s="41">
        <v>128.5</v>
      </c>
      <c r="E357" s="56">
        <v>114.5</v>
      </c>
      <c r="F357" s="26">
        <v>124.83333333333333</v>
      </c>
      <c r="G357" s="41">
        <v>128.79999999999998</v>
      </c>
      <c r="H357" s="26">
        <v>129</v>
      </c>
      <c r="I357" s="56">
        <v>129.9714285714286</v>
      </c>
      <c r="J357" s="41">
        <v>115.63333333333333</v>
      </c>
      <c r="K357" s="56">
        <v>118.24285714285713</v>
      </c>
      <c r="L357" s="52">
        <v>200</v>
      </c>
      <c r="M357" s="12"/>
      <c r="N357" s="290">
        <f t="shared" si="27"/>
        <v>-2.3000000000000114</v>
      </c>
      <c r="O357" s="294">
        <f t="shared" si="28"/>
        <v>-1.6333333333333258</v>
      </c>
      <c r="P357" s="295">
        <f t="shared" si="29"/>
        <v>-1.8000000000000114</v>
      </c>
      <c r="Q357" s="290">
        <f t="shared" si="30"/>
        <v>-0.4000000000000057</v>
      </c>
      <c r="R357" s="294">
        <f t="shared" si="31"/>
        <v>-0.9666666666666686</v>
      </c>
      <c r="S357" s="295">
        <f t="shared" si="32"/>
        <v>-0.5999999999999659</v>
      </c>
      <c r="T357" s="290">
        <f t="shared" si="33"/>
        <v>-1.7999999999999972</v>
      </c>
      <c r="U357" s="294">
        <f t="shared" si="34"/>
        <v>-1.1000000000000085</v>
      </c>
      <c r="V357" s="295">
        <f t="shared" si="35"/>
        <v>-1</v>
      </c>
    </row>
    <row r="358" spans="1:22" ht="12.75">
      <c r="A358" s="11"/>
      <c r="B358" s="21">
        <v>9</v>
      </c>
      <c r="C358" s="26">
        <v>119.8</v>
      </c>
      <c r="D358" s="41">
        <v>129.3</v>
      </c>
      <c r="E358" s="56">
        <v>114.6</v>
      </c>
      <c r="F358" s="26">
        <v>123.43333333333334</v>
      </c>
      <c r="G358" s="41">
        <v>126.58571428571427</v>
      </c>
      <c r="H358" s="26">
        <v>128.9</v>
      </c>
      <c r="I358" s="56">
        <v>129.62857142857143</v>
      </c>
      <c r="J358" s="41">
        <v>115.13333333333333</v>
      </c>
      <c r="K358" s="56">
        <v>117.42857142857143</v>
      </c>
      <c r="L358" s="52">
        <v>200</v>
      </c>
      <c r="M358" s="12"/>
      <c r="N358" s="290">
        <f t="shared" si="27"/>
        <v>-4.299999999999997</v>
      </c>
      <c r="O358" s="294">
        <f t="shared" si="28"/>
        <v>-1.3999999999999915</v>
      </c>
      <c r="P358" s="295">
        <f t="shared" si="29"/>
        <v>-2.214285714285708</v>
      </c>
      <c r="Q358" s="290">
        <f t="shared" si="30"/>
        <v>0.8000000000000114</v>
      </c>
      <c r="R358" s="294">
        <f t="shared" si="31"/>
        <v>-0.09999999999999432</v>
      </c>
      <c r="S358" s="295">
        <f t="shared" si="32"/>
        <v>-0.34285714285715585</v>
      </c>
      <c r="T358" s="290">
        <f t="shared" si="33"/>
        <v>0.09999999999999432</v>
      </c>
      <c r="U358" s="294">
        <f t="shared" si="34"/>
        <v>-0.5</v>
      </c>
      <c r="V358" s="295">
        <f t="shared" si="35"/>
        <v>-0.8142857142857025</v>
      </c>
    </row>
    <row r="359" spans="1:22" ht="12.75">
      <c r="A359" s="11"/>
      <c r="B359" s="21">
        <v>10</v>
      </c>
      <c r="C359" s="26">
        <v>118.6</v>
      </c>
      <c r="D359" s="41">
        <v>124.6</v>
      </c>
      <c r="E359" s="56">
        <v>115.5</v>
      </c>
      <c r="F359" s="26">
        <v>120.83333333333333</v>
      </c>
      <c r="G359" s="41">
        <v>124.65714285714286</v>
      </c>
      <c r="H359" s="26">
        <v>127.46666666666665</v>
      </c>
      <c r="I359" s="56">
        <v>128.8</v>
      </c>
      <c r="J359" s="41">
        <v>114.86666666666667</v>
      </c>
      <c r="K359" s="56">
        <v>116.6857142857143</v>
      </c>
      <c r="L359" s="52">
        <v>200</v>
      </c>
      <c r="M359" s="12"/>
      <c r="N359" s="290">
        <f t="shared" si="27"/>
        <v>-1.2000000000000028</v>
      </c>
      <c r="O359" s="294">
        <f t="shared" si="28"/>
        <v>-2.6000000000000085</v>
      </c>
      <c r="P359" s="295">
        <f t="shared" si="29"/>
        <v>-1.9285714285714164</v>
      </c>
      <c r="Q359" s="290">
        <f t="shared" si="30"/>
        <v>-4.700000000000017</v>
      </c>
      <c r="R359" s="294">
        <f t="shared" si="31"/>
        <v>-1.4333333333333513</v>
      </c>
      <c r="S359" s="295">
        <f t="shared" si="32"/>
        <v>-0.8285714285714221</v>
      </c>
      <c r="T359" s="290">
        <f t="shared" si="33"/>
        <v>0.9000000000000057</v>
      </c>
      <c r="U359" s="294">
        <f t="shared" si="34"/>
        <v>-0.2666666666666515</v>
      </c>
      <c r="V359" s="295">
        <f t="shared" si="35"/>
        <v>-0.7428571428571331</v>
      </c>
    </row>
    <row r="360" spans="1:22" ht="12.75">
      <c r="A360" s="11"/>
      <c r="B360" s="21">
        <v>11</v>
      </c>
      <c r="C360" s="26">
        <v>112</v>
      </c>
      <c r="D360" s="41">
        <v>122.9</v>
      </c>
      <c r="E360" s="56">
        <v>115.6</v>
      </c>
      <c r="F360" s="26">
        <v>116.8</v>
      </c>
      <c r="G360" s="41">
        <v>121.98571428571428</v>
      </c>
      <c r="H360" s="26">
        <v>125.60000000000001</v>
      </c>
      <c r="I360" s="56">
        <v>127.88571428571429</v>
      </c>
      <c r="J360" s="41">
        <v>115.23333333333333</v>
      </c>
      <c r="K360" s="56">
        <v>115.77142857142857</v>
      </c>
      <c r="L360" s="52">
        <v>200</v>
      </c>
      <c r="M360" s="12"/>
      <c r="N360" s="290">
        <f t="shared" si="27"/>
        <v>-6.599999999999994</v>
      </c>
      <c r="O360" s="294">
        <f t="shared" si="28"/>
        <v>-4.033333333333331</v>
      </c>
      <c r="P360" s="295">
        <f t="shared" si="29"/>
        <v>-2.671428571428578</v>
      </c>
      <c r="Q360" s="290">
        <f t="shared" si="30"/>
        <v>-1.6999999999999886</v>
      </c>
      <c r="R360" s="294">
        <f t="shared" si="31"/>
        <v>-1.8666666666666458</v>
      </c>
      <c r="S360" s="295">
        <f t="shared" si="32"/>
        <v>-0.9142857142857252</v>
      </c>
      <c r="T360" s="290">
        <f t="shared" si="33"/>
        <v>0.09999999999999432</v>
      </c>
      <c r="U360" s="294">
        <f t="shared" si="34"/>
        <v>0.36666666666666003</v>
      </c>
      <c r="V360" s="295">
        <f t="shared" si="35"/>
        <v>-0.9142857142857252</v>
      </c>
    </row>
    <row r="361" spans="1:22" ht="12.75">
      <c r="A361" s="9"/>
      <c r="B361" s="20">
        <v>12</v>
      </c>
      <c r="C361" s="57">
        <v>115.4</v>
      </c>
      <c r="D361" s="58">
        <v>125.4</v>
      </c>
      <c r="E361" s="59">
        <v>115.7</v>
      </c>
      <c r="F361" s="57">
        <v>115.33333333333333</v>
      </c>
      <c r="G361" s="58">
        <v>120.04285714285713</v>
      </c>
      <c r="H361" s="57">
        <v>124.3</v>
      </c>
      <c r="I361" s="59">
        <v>127.02857142857142</v>
      </c>
      <c r="J361" s="58">
        <v>115.60000000000001</v>
      </c>
      <c r="K361" s="59">
        <v>115.47142857142858</v>
      </c>
      <c r="L361" s="54">
        <v>200</v>
      </c>
      <c r="M361" s="53"/>
      <c r="N361" s="291">
        <f t="shared" si="27"/>
        <v>3.4000000000000057</v>
      </c>
      <c r="O361" s="296">
        <f t="shared" si="28"/>
        <v>-1.4666666666666686</v>
      </c>
      <c r="P361" s="297">
        <f t="shared" si="29"/>
        <v>-1.9428571428571502</v>
      </c>
      <c r="Q361" s="291">
        <f t="shared" si="30"/>
        <v>2.5</v>
      </c>
      <c r="R361" s="296">
        <f t="shared" si="31"/>
        <v>-1.3000000000000114</v>
      </c>
      <c r="S361" s="297">
        <f t="shared" si="32"/>
        <v>-0.8571428571428612</v>
      </c>
      <c r="T361" s="291">
        <f t="shared" si="33"/>
        <v>0.10000000000000853</v>
      </c>
      <c r="U361" s="296">
        <f t="shared" si="34"/>
        <v>0.36666666666667425</v>
      </c>
      <c r="V361" s="297">
        <f t="shared" si="35"/>
        <v>-0.29999999999999716</v>
      </c>
    </row>
    <row r="362" spans="1:22" ht="12.75">
      <c r="A362" s="63">
        <f>A350+1</f>
        <v>2020</v>
      </c>
      <c r="B362" s="21">
        <v>1</v>
      </c>
      <c r="C362" s="26">
        <v>107.2</v>
      </c>
      <c r="D362" s="41">
        <v>121.5</v>
      </c>
      <c r="E362" s="56">
        <v>115.7</v>
      </c>
      <c r="F362" s="19">
        <v>111.53333333333335</v>
      </c>
      <c r="G362" s="36">
        <v>117.64285714285714</v>
      </c>
      <c r="H362" s="19">
        <v>123.26666666666667</v>
      </c>
      <c r="I362" s="48">
        <v>125.87142857142855</v>
      </c>
      <c r="J362" s="36">
        <v>115.66666666666667</v>
      </c>
      <c r="K362" s="48">
        <v>115.41428571428573</v>
      </c>
      <c r="L362" s="52">
        <v>200</v>
      </c>
      <c r="M362" s="12"/>
      <c r="N362" s="289">
        <f aca="true" t="shared" si="36" ref="N362:N373">IF(C362="","",C362-C361)</f>
        <v>-8.200000000000003</v>
      </c>
      <c r="O362" s="292">
        <f aca="true" t="shared" si="37" ref="O362:O373">IF(F362="","",F362-F361)</f>
        <v>-3.799999999999983</v>
      </c>
      <c r="P362" s="293">
        <f aca="true" t="shared" si="38" ref="P362:P373">IF(G362="","",G362-G361)</f>
        <v>-2.3999999999999915</v>
      </c>
      <c r="Q362" s="289">
        <f aca="true" t="shared" si="39" ref="Q362:Q373">IF(D362="","",D362-D361)</f>
        <v>-3.9000000000000057</v>
      </c>
      <c r="R362" s="292">
        <f aca="true" t="shared" si="40" ref="R362:R373">IF(H362="","",H362-H361)</f>
        <v>-1.0333333333333314</v>
      </c>
      <c r="S362" s="293">
        <f aca="true" t="shared" si="41" ref="S362:S373">IF(I362="","",I362-I361)</f>
        <v>-1.1571428571428726</v>
      </c>
      <c r="T362" s="241">
        <f aca="true" t="shared" si="42" ref="T362:T373">IF(E362="","",E362-E361)</f>
        <v>0</v>
      </c>
      <c r="U362" s="292">
        <f aca="true" t="shared" si="43" ref="U362:U373">IF(J362="","",J362-J361)</f>
        <v>0.06666666666666288</v>
      </c>
      <c r="V362" s="293">
        <f aca="true" t="shared" si="44" ref="V362:V373">IF(K362="","",K362-K361)</f>
        <v>-0.057142857142849834</v>
      </c>
    </row>
    <row r="363" spans="1:22" ht="12.75">
      <c r="A363" s="11"/>
      <c r="B363" s="21">
        <v>2</v>
      </c>
      <c r="C363" s="26">
        <v>108.1</v>
      </c>
      <c r="D363" s="41">
        <v>118.9</v>
      </c>
      <c r="E363" s="56">
        <v>116.1</v>
      </c>
      <c r="F363" s="26">
        <v>110.23333333333335</v>
      </c>
      <c r="G363" s="41">
        <v>115.02857142857144</v>
      </c>
      <c r="H363" s="26">
        <v>121.93333333333334</v>
      </c>
      <c r="I363" s="56">
        <v>124.44285714285714</v>
      </c>
      <c r="J363" s="41">
        <v>115.83333333333333</v>
      </c>
      <c r="K363" s="56">
        <v>115.38571428571431</v>
      </c>
      <c r="L363" s="52">
        <v>200</v>
      </c>
      <c r="M363" s="12"/>
      <c r="N363" s="290">
        <f t="shared" si="36"/>
        <v>0.8999999999999915</v>
      </c>
      <c r="O363" s="294">
        <f t="shared" si="37"/>
        <v>-1.2999999999999972</v>
      </c>
      <c r="P363" s="295">
        <f t="shared" si="38"/>
        <v>-2.6142857142856997</v>
      </c>
      <c r="Q363" s="290">
        <f t="shared" si="39"/>
        <v>-2.5999999999999943</v>
      </c>
      <c r="R363" s="294">
        <f t="shared" si="40"/>
        <v>-1.3333333333333286</v>
      </c>
      <c r="S363" s="295">
        <f t="shared" si="41"/>
        <v>-1.4285714285714164</v>
      </c>
      <c r="T363" s="290">
        <f t="shared" si="42"/>
        <v>0.3999999999999915</v>
      </c>
      <c r="U363" s="294">
        <f t="shared" si="43"/>
        <v>0.1666666666666572</v>
      </c>
      <c r="V363" s="295">
        <f t="shared" si="44"/>
        <v>-0.028571428571410706</v>
      </c>
    </row>
    <row r="364" spans="1:22" ht="12.75">
      <c r="A364" s="11"/>
      <c r="B364" s="21">
        <v>3</v>
      </c>
      <c r="C364" s="26">
        <v>103.9</v>
      </c>
      <c r="D364" s="41">
        <v>113.6</v>
      </c>
      <c r="E364" s="56">
        <v>115.2</v>
      </c>
      <c r="F364" s="26">
        <v>106.40000000000002</v>
      </c>
      <c r="G364" s="41">
        <v>112.14285714285714</v>
      </c>
      <c r="H364" s="26">
        <v>118</v>
      </c>
      <c r="I364" s="56">
        <v>122.31428571428572</v>
      </c>
      <c r="J364" s="41">
        <v>115.66666666666667</v>
      </c>
      <c r="K364" s="56">
        <v>115.4857142857143</v>
      </c>
      <c r="L364" s="52">
        <v>200</v>
      </c>
      <c r="M364" s="12"/>
      <c r="N364" s="290">
        <f t="shared" si="36"/>
        <v>-4.199999999999989</v>
      </c>
      <c r="O364" s="294">
        <f t="shared" si="37"/>
        <v>-3.8333333333333286</v>
      </c>
      <c r="P364" s="295">
        <f t="shared" si="38"/>
        <v>-2.8857142857143003</v>
      </c>
      <c r="Q364" s="290">
        <f t="shared" si="39"/>
        <v>-5.300000000000011</v>
      </c>
      <c r="R364" s="294">
        <f t="shared" si="40"/>
        <v>-3.933333333333337</v>
      </c>
      <c r="S364" s="295">
        <f t="shared" si="41"/>
        <v>-2.1285714285714192</v>
      </c>
      <c r="T364" s="290">
        <f t="shared" si="42"/>
        <v>-0.8999999999999915</v>
      </c>
      <c r="U364" s="294">
        <f t="shared" si="43"/>
        <v>-0.1666666666666572</v>
      </c>
      <c r="V364" s="295">
        <f t="shared" si="44"/>
        <v>0.0999999999999801</v>
      </c>
    </row>
    <row r="365" spans="1:22" ht="12.75">
      <c r="A365" s="11"/>
      <c r="B365" s="21">
        <v>4</v>
      </c>
      <c r="C365" s="26">
        <v>89.4</v>
      </c>
      <c r="D365" s="41">
        <v>99.4</v>
      </c>
      <c r="E365" s="56">
        <v>106.3</v>
      </c>
      <c r="F365" s="26">
        <v>100.46666666666665</v>
      </c>
      <c r="G365" s="41">
        <v>107.79999999999998</v>
      </c>
      <c r="H365" s="26">
        <v>110.63333333333333</v>
      </c>
      <c r="I365" s="56">
        <v>118.04285714285713</v>
      </c>
      <c r="J365" s="41">
        <v>112.53333333333335</v>
      </c>
      <c r="K365" s="56">
        <v>114.3</v>
      </c>
      <c r="L365" s="52">
        <v>200</v>
      </c>
      <c r="M365" s="12"/>
      <c r="N365" s="290">
        <f t="shared" si="36"/>
        <v>-14.5</v>
      </c>
      <c r="O365" s="294">
        <f t="shared" si="37"/>
        <v>-5.9333333333333655</v>
      </c>
      <c r="P365" s="295">
        <f t="shared" si="38"/>
        <v>-4.342857142857156</v>
      </c>
      <c r="Q365" s="290">
        <f t="shared" si="39"/>
        <v>-14.199999999999989</v>
      </c>
      <c r="R365" s="294">
        <f t="shared" si="40"/>
        <v>-7.366666666666674</v>
      </c>
      <c r="S365" s="295">
        <f t="shared" si="41"/>
        <v>-4.2714285714285865</v>
      </c>
      <c r="T365" s="290">
        <f t="shared" si="42"/>
        <v>-8.900000000000006</v>
      </c>
      <c r="U365" s="294">
        <f t="shared" si="43"/>
        <v>-3.1333333333333258</v>
      </c>
      <c r="V365" s="295">
        <f t="shared" si="44"/>
        <v>-1.1857142857142975</v>
      </c>
    </row>
    <row r="366" spans="1:22" ht="12.75">
      <c r="A366" s="11"/>
      <c r="B366" s="21">
        <v>5</v>
      </c>
      <c r="C366" s="26">
        <v>88.7</v>
      </c>
      <c r="D366" s="41">
        <v>92.2</v>
      </c>
      <c r="E366" s="56">
        <v>101.5</v>
      </c>
      <c r="F366" s="26">
        <v>94</v>
      </c>
      <c r="G366" s="41">
        <v>103.52857142857144</v>
      </c>
      <c r="H366" s="26">
        <v>101.73333333333333</v>
      </c>
      <c r="I366" s="56">
        <v>113.41428571428573</v>
      </c>
      <c r="J366" s="41">
        <v>107.66666666666667</v>
      </c>
      <c r="K366" s="56">
        <v>112.3</v>
      </c>
      <c r="L366" s="52">
        <v>200</v>
      </c>
      <c r="M366" s="12" t="s">
        <v>280</v>
      </c>
      <c r="N366" s="290">
        <f t="shared" si="36"/>
        <v>-0.7000000000000028</v>
      </c>
      <c r="O366" s="294">
        <f t="shared" si="37"/>
        <v>-6.466666666666654</v>
      </c>
      <c r="P366" s="295">
        <f t="shared" si="38"/>
        <v>-4.271428571428544</v>
      </c>
      <c r="Q366" s="290">
        <f t="shared" si="39"/>
        <v>-7.200000000000003</v>
      </c>
      <c r="R366" s="294">
        <f t="shared" si="40"/>
        <v>-8.899999999999991</v>
      </c>
      <c r="S366" s="295">
        <f t="shared" si="41"/>
        <v>-4.628571428571405</v>
      </c>
      <c r="T366" s="290">
        <f t="shared" si="42"/>
        <v>-4.799999999999997</v>
      </c>
      <c r="U366" s="294">
        <f t="shared" si="43"/>
        <v>-4.866666666666674</v>
      </c>
      <c r="V366" s="295">
        <f t="shared" si="44"/>
        <v>-2</v>
      </c>
    </row>
    <row r="367" spans="1:22" ht="12.75">
      <c r="A367" s="11"/>
      <c r="B367" s="21">
        <v>6</v>
      </c>
      <c r="C367" s="26">
        <v>85.3</v>
      </c>
      <c r="D367" s="41">
        <v>90.8</v>
      </c>
      <c r="E367" s="56">
        <v>102.2</v>
      </c>
      <c r="F367" s="26">
        <v>87.80000000000001</v>
      </c>
      <c r="G367" s="41">
        <v>99.71428571428571</v>
      </c>
      <c r="H367" s="26">
        <v>94.13333333333334</v>
      </c>
      <c r="I367" s="56">
        <v>108.82857142857142</v>
      </c>
      <c r="J367" s="41">
        <v>103.33333333333333</v>
      </c>
      <c r="K367" s="56">
        <v>110.38571428571429</v>
      </c>
      <c r="L367" s="52"/>
      <c r="M367" s="12"/>
      <c r="N367" s="290">
        <f t="shared" si="36"/>
        <v>-3.4000000000000057</v>
      </c>
      <c r="O367" s="294">
        <f t="shared" si="37"/>
        <v>-6.199999999999989</v>
      </c>
      <c r="P367" s="295">
        <f t="shared" si="38"/>
        <v>-3.814285714285731</v>
      </c>
      <c r="Q367" s="290">
        <f t="shared" si="39"/>
        <v>-1.4000000000000057</v>
      </c>
      <c r="R367" s="294">
        <f t="shared" si="40"/>
        <v>-7.599999999999994</v>
      </c>
      <c r="S367" s="295">
        <f t="shared" si="41"/>
        <v>-4.585714285714303</v>
      </c>
      <c r="T367" s="290">
        <f t="shared" si="42"/>
        <v>0.7000000000000028</v>
      </c>
      <c r="U367" s="294">
        <f t="shared" si="43"/>
        <v>-4.333333333333343</v>
      </c>
      <c r="V367" s="295">
        <f t="shared" si="44"/>
        <v>-1.914285714285711</v>
      </c>
    </row>
    <row r="368" spans="1:22" ht="12.75">
      <c r="A368" s="11"/>
      <c r="B368" s="21">
        <v>7</v>
      </c>
      <c r="C368" s="26">
        <v>90.4</v>
      </c>
      <c r="D368" s="41">
        <v>92.8</v>
      </c>
      <c r="E368" s="56">
        <v>96</v>
      </c>
      <c r="F368" s="26">
        <v>88.13333333333333</v>
      </c>
      <c r="G368" s="41">
        <v>96.14285714285714</v>
      </c>
      <c r="H368" s="26">
        <v>91.93333333333334</v>
      </c>
      <c r="I368" s="56">
        <v>104.17142857142856</v>
      </c>
      <c r="J368" s="41">
        <v>99.89999999999999</v>
      </c>
      <c r="K368" s="56">
        <v>107.57142857142857</v>
      </c>
      <c r="L368" s="52"/>
      <c r="M368" s="12"/>
      <c r="N368" s="290">
        <f t="shared" si="36"/>
        <v>5.1000000000000085</v>
      </c>
      <c r="O368" s="294">
        <f t="shared" si="37"/>
        <v>0.3333333333333144</v>
      </c>
      <c r="P368" s="295">
        <f t="shared" si="38"/>
        <v>-3.5714285714285694</v>
      </c>
      <c r="Q368" s="290">
        <f t="shared" si="39"/>
        <v>2</v>
      </c>
      <c r="R368" s="294">
        <f t="shared" si="40"/>
        <v>-2.200000000000003</v>
      </c>
      <c r="S368" s="295">
        <f t="shared" si="41"/>
        <v>-4.657142857142858</v>
      </c>
      <c r="T368" s="290">
        <f t="shared" si="42"/>
        <v>-6.200000000000003</v>
      </c>
      <c r="U368" s="294">
        <f t="shared" si="43"/>
        <v>-3.433333333333337</v>
      </c>
      <c r="V368" s="295">
        <f t="shared" si="44"/>
        <v>-2.8142857142857167</v>
      </c>
    </row>
    <row r="369" spans="1:22" ht="12.75">
      <c r="A369" s="11"/>
      <c r="B369" s="21">
        <v>8</v>
      </c>
      <c r="C369" s="26">
        <v>94</v>
      </c>
      <c r="D369" s="41">
        <v>91.6</v>
      </c>
      <c r="E369" s="56">
        <v>90.4</v>
      </c>
      <c r="F369" s="26">
        <v>89.89999999999999</v>
      </c>
      <c r="G369" s="41">
        <v>94.25714285714285</v>
      </c>
      <c r="H369" s="26">
        <v>91.73333333333333</v>
      </c>
      <c r="I369" s="56">
        <v>99.89999999999999</v>
      </c>
      <c r="J369" s="41">
        <v>96.2</v>
      </c>
      <c r="K369" s="56">
        <v>103.95714285714287</v>
      </c>
      <c r="L369" s="52"/>
      <c r="M369" s="12"/>
      <c r="N369" s="290">
        <f t="shared" si="36"/>
        <v>3.5999999999999943</v>
      </c>
      <c r="O369" s="294">
        <f t="shared" si="37"/>
        <v>1.7666666666666657</v>
      </c>
      <c r="P369" s="295">
        <f t="shared" si="38"/>
        <v>-1.8857142857142861</v>
      </c>
      <c r="Q369" s="290">
        <f t="shared" si="39"/>
        <v>-1.2000000000000028</v>
      </c>
      <c r="R369" s="294">
        <f t="shared" si="40"/>
        <v>-0.20000000000000284</v>
      </c>
      <c r="S369" s="295">
        <f t="shared" si="41"/>
        <v>-4.271428571428572</v>
      </c>
      <c r="T369" s="290">
        <f t="shared" si="42"/>
        <v>-5.599999999999994</v>
      </c>
      <c r="U369" s="294">
        <f t="shared" si="43"/>
        <v>-3.6999999999999886</v>
      </c>
      <c r="V369" s="295">
        <f t="shared" si="44"/>
        <v>-3.6142857142856997</v>
      </c>
    </row>
    <row r="370" spans="1:22" ht="12.75">
      <c r="A370" s="11"/>
      <c r="B370" s="21">
        <v>9</v>
      </c>
      <c r="C370" s="26">
        <v>104.3</v>
      </c>
      <c r="D370" s="41">
        <v>93.3</v>
      </c>
      <c r="E370" s="56">
        <v>89.8</v>
      </c>
      <c r="F370" s="26">
        <v>96.23333333333333</v>
      </c>
      <c r="G370" s="41">
        <v>93.71428571428571</v>
      </c>
      <c r="H370" s="26">
        <v>92.56666666666666</v>
      </c>
      <c r="I370" s="56">
        <v>96.24285714285713</v>
      </c>
      <c r="J370" s="41">
        <v>92.06666666666666</v>
      </c>
      <c r="K370" s="56">
        <v>100.2</v>
      </c>
      <c r="L370" s="52"/>
      <c r="M370" s="12"/>
      <c r="N370" s="290">
        <f t="shared" si="36"/>
        <v>10.299999999999997</v>
      </c>
      <c r="O370" s="294">
        <f t="shared" si="37"/>
        <v>6.333333333333343</v>
      </c>
      <c r="P370" s="295">
        <f t="shared" si="38"/>
        <v>-0.5428571428571445</v>
      </c>
      <c r="Q370" s="290">
        <f t="shared" si="39"/>
        <v>1.7000000000000028</v>
      </c>
      <c r="R370" s="294">
        <f t="shared" si="40"/>
        <v>0.8333333333333286</v>
      </c>
      <c r="S370" s="295">
        <f t="shared" si="41"/>
        <v>-3.6571428571428584</v>
      </c>
      <c r="T370" s="290">
        <f t="shared" si="42"/>
        <v>-0.6000000000000085</v>
      </c>
      <c r="U370" s="294">
        <f t="shared" si="43"/>
        <v>-4.13333333333334</v>
      </c>
      <c r="V370" s="295">
        <f t="shared" si="44"/>
        <v>-3.757142857142867</v>
      </c>
    </row>
    <row r="371" spans="1:22" ht="12.75">
      <c r="A371" s="11"/>
      <c r="B371" s="21">
        <v>10</v>
      </c>
      <c r="C371" s="26">
        <v>107.6</v>
      </c>
      <c r="D371" s="41">
        <v>97</v>
      </c>
      <c r="E371" s="56">
        <v>89.4</v>
      </c>
      <c r="F371" s="26">
        <v>101.96666666666665</v>
      </c>
      <c r="G371" s="41">
        <v>94.24285714285715</v>
      </c>
      <c r="H371" s="26">
        <v>93.96666666666665</v>
      </c>
      <c r="I371" s="56">
        <v>93.87142857142858</v>
      </c>
      <c r="J371" s="41">
        <v>89.86666666666667</v>
      </c>
      <c r="K371" s="56">
        <v>96.5142857142857</v>
      </c>
      <c r="L371" s="52"/>
      <c r="M371" s="12"/>
      <c r="N371" s="290">
        <f t="shared" si="36"/>
        <v>3.299999999999997</v>
      </c>
      <c r="O371" s="294">
        <f t="shared" si="37"/>
        <v>5.73333333333332</v>
      </c>
      <c r="P371" s="295">
        <f t="shared" si="38"/>
        <v>0.5285714285714391</v>
      </c>
      <c r="Q371" s="290">
        <f t="shared" si="39"/>
        <v>3.700000000000003</v>
      </c>
      <c r="R371" s="294">
        <f t="shared" si="40"/>
        <v>1.3999999999999915</v>
      </c>
      <c r="S371" s="295">
        <f t="shared" si="41"/>
        <v>-2.3714285714285523</v>
      </c>
      <c r="T371" s="290">
        <f t="shared" si="42"/>
        <v>-0.3999999999999915</v>
      </c>
      <c r="U371" s="294">
        <f t="shared" si="43"/>
        <v>-2.1999999999999886</v>
      </c>
      <c r="V371" s="295">
        <f t="shared" si="44"/>
        <v>-3.6857142857142975</v>
      </c>
    </row>
    <row r="372" spans="1:22" ht="12.75">
      <c r="A372" s="11"/>
      <c r="B372" s="21">
        <v>11</v>
      </c>
      <c r="C372" s="26">
        <v>108.2</v>
      </c>
      <c r="D372" s="41">
        <v>93.9</v>
      </c>
      <c r="E372" s="56">
        <v>88.3</v>
      </c>
      <c r="F372" s="26">
        <v>106.69999999999999</v>
      </c>
      <c r="G372" s="41">
        <v>96.92857142857143</v>
      </c>
      <c r="H372" s="26">
        <v>94.73333333333335</v>
      </c>
      <c r="I372" s="56">
        <v>93.08571428571429</v>
      </c>
      <c r="J372" s="41">
        <v>89.16666666666667</v>
      </c>
      <c r="K372" s="56">
        <v>93.94285714285715</v>
      </c>
      <c r="L372" s="52"/>
      <c r="M372" s="12"/>
      <c r="N372" s="290">
        <f t="shared" si="36"/>
        <v>0.6000000000000085</v>
      </c>
      <c r="O372" s="294">
        <f t="shared" si="37"/>
        <v>4.733333333333334</v>
      </c>
      <c r="P372" s="295">
        <f t="shared" si="38"/>
        <v>2.6857142857142833</v>
      </c>
      <c r="Q372" s="290">
        <f t="shared" si="39"/>
        <v>-3.0999999999999943</v>
      </c>
      <c r="R372" s="294">
        <f t="shared" si="40"/>
        <v>0.7666666666666941</v>
      </c>
      <c r="S372" s="295">
        <f t="shared" si="41"/>
        <v>-0.7857142857142918</v>
      </c>
      <c r="T372" s="290">
        <f t="shared" si="42"/>
        <v>-1.1000000000000085</v>
      </c>
      <c r="U372" s="294">
        <f t="shared" si="43"/>
        <v>-0.7000000000000028</v>
      </c>
      <c r="V372" s="295">
        <f t="shared" si="44"/>
        <v>-2.571428571428555</v>
      </c>
    </row>
    <row r="373" spans="1:22" ht="12.75">
      <c r="A373" s="9"/>
      <c r="B373" s="20">
        <v>12</v>
      </c>
      <c r="C373" s="57">
        <v>112.9</v>
      </c>
      <c r="D373" s="58">
        <v>95</v>
      </c>
      <c r="E373" s="59">
        <v>89.1</v>
      </c>
      <c r="F373" s="57">
        <v>109.56666666666668</v>
      </c>
      <c r="G373" s="58">
        <v>100.38571428571429</v>
      </c>
      <c r="H373" s="57">
        <v>95.3</v>
      </c>
      <c r="I373" s="59">
        <v>93.48571428571428</v>
      </c>
      <c r="J373" s="58">
        <v>88.93333333333332</v>
      </c>
      <c r="K373" s="59">
        <v>92.17142857142858</v>
      </c>
      <c r="L373" s="54"/>
      <c r="M373" s="53"/>
      <c r="N373" s="291">
        <f t="shared" si="36"/>
        <v>4.700000000000003</v>
      </c>
      <c r="O373" s="296">
        <f t="shared" si="37"/>
        <v>2.8666666666666885</v>
      </c>
      <c r="P373" s="297">
        <f t="shared" si="38"/>
        <v>3.4571428571428555</v>
      </c>
      <c r="Q373" s="291">
        <f t="shared" si="39"/>
        <v>1.0999999999999943</v>
      </c>
      <c r="R373" s="296">
        <f t="shared" si="40"/>
        <v>0.5666666666666487</v>
      </c>
      <c r="S373" s="297">
        <f t="shared" si="41"/>
        <v>0.3999999999999915</v>
      </c>
      <c r="T373" s="291">
        <f t="shared" si="42"/>
        <v>0.7999999999999972</v>
      </c>
      <c r="U373" s="296">
        <f t="shared" si="43"/>
        <v>-0.2333333333333485</v>
      </c>
      <c r="V373" s="297">
        <f t="shared" si="44"/>
        <v>-1.7714285714285722</v>
      </c>
    </row>
    <row r="374" spans="1:22" ht="12.75">
      <c r="A374" s="63">
        <f>A362+1</f>
        <v>2021</v>
      </c>
      <c r="B374" s="21">
        <v>1</v>
      </c>
      <c r="C374" s="26">
        <v>119.4</v>
      </c>
      <c r="D374" s="41">
        <v>97.8</v>
      </c>
      <c r="E374" s="56">
        <v>88.7</v>
      </c>
      <c r="F374" s="19">
        <v>113.5</v>
      </c>
      <c r="G374" s="36">
        <v>105.25714285714285</v>
      </c>
      <c r="H374" s="19">
        <v>95.56666666666666</v>
      </c>
      <c r="I374" s="48">
        <v>94.48571428571428</v>
      </c>
      <c r="J374" s="36">
        <v>88.69999999999999</v>
      </c>
      <c r="K374" s="48">
        <v>90.24285714285715</v>
      </c>
      <c r="L374" s="52"/>
      <c r="M374" s="12"/>
      <c r="N374" s="289">
        <f aca="true" t="shared" si="45" ref="N374:N385">IF(C374="","",C374-C373)</f>
        <v>6.5</v>
      </c>
      <c r="O374" s="292">
        <f aca="true" t="shared" si="46" ref="O374:O385">IF(F374="","",F374-F373)</f>
        <v>3.933333333333323</v>
      </c>
      <c r="P374" s="293">
        <f aca="true" t="shared" si="47" ref="P374:P385">IF(G374="","",G374-G373)</f>
        <v>4.871428571428567</v>
      </c>
      <c r="Q374" s="289">
        <f aca="true" t="shared" si="48" ref="Q374:Q385">IF(D374="","",D374-D373)</f>
        <v>2.799999999999997</v>
      </c>
      <c r="R374" s="292">
        <f aca="true" t="shared" si="49" ref="R374:R385">IF(H374="","",H374-H373)</f>
        <v>0.2666666666666657</v>
      </c>
      <c r="S374" s="293">
        <f aca="true" t="shared" si="50" ref="S374:S385">IF(I374="","",I374-I373)</f>
        <v>1</v>
      </c>
      <c r="T374" s="289">
        <f aca="true" t="shared" si="51" ref="T374:T385">IF(E374="","",E374-E373)</f>
        <v>-0.3999999999999915</v>
      </c>
      <c r="U374" s="292">
        <f aca="true" t="shared" si="52" ref="U374:U385">IF(J374="","",J374-J373)</f>
        <v>-0.23333333333333428</v>
      </c>
      <c r="V374" s="293">
        <f aca="true" t="shared" si="53" ref="V374:V385">IF(K374="","",K374-K373)</f>
        <v>-1.9285714285714306</v>
      </c>
    </row>
    <row r="375" spans="1:22" ht="12.75">
      <c r="A375" s="11"/>
      <c r="B375" s="21">
        <v>2</v>
      </c>
      <c r="C375" s="26">
        <v>120.3</v>
      </c>
      <c r="D375" s="41">
        <v>98</v>
      </c>
      <c r="E375" s="56">
        <v>86.1</v>
      </c>
      <c r="F375" s="26">
        <v>117.53333333333335</v>
      </c>
      <c r="G375" s="41">
        <v>109.52857142857142</v>
      </c>
      <c r="H375" s="26">
        <v>96.93333333333334</v>
      </c>
      <c r="I375" s="56">
        <v>95.22857142857141</v>
      </c>
      <c r="J375" s="41">
        <v>87.96666666666665</v>
      </c>
      <c r="K375" s="56">
        <v>88.82857142857144</v>
      </c>
      <c r="L375" s="52"/>
      <c r="M375" s="12"/>
      <c r="N375" s="290">
        <f t="shared" si="45"/>
        <v>0.8999999999999915</v>
      </c>
      <c r="O375" s="294">
        <f t="shared" si="46"/>
        <v>4.033333333333346</v>
      </c>
      <c r="P375" s="295">
        <f t="shared" si="47"/>
        <v>4.271428571428572</v>
      </c>
      <c r="Q375" s="290">
        <f t="shared" si="48"/>
        <v>0.20000000000000284</v>
      </c>
      <c r="R375" s="294">
        <f t="shared" si="49"/>
        <v>1.3666666666666742</v>
      </c>
      <c r="S375" s="295">
        <f t="shared" si="50"/>
        <v>0.7428571428571331</v>
      </c>
      <c r="T375" s="290">
        <f t="shared" si="51"/>
        <v>-2.6000000000000085</v>
      </c>
      <c r="U375" s="294">
        <f t="shared" si="52"/>
        <v>-0.7333333333333343</v>
      </c>
      <c r="V375" s="295">
        <f t="shared" si="53"/>
        <v>-1.414285714285711</v>
      </c>
    </row>
    <row r="376" spans="1:22" ht="12.75">
      <c r="A376" s="11"/>
      <c r="B376" s="21">
        <v>3</v>
      </c>
      <c r="C376" s="26">
        <v>118.9</v>
      </c>
      <c r="D376" s="41">
        <v>100.2</v>
      </c>
      <c r="E376" s="56">
        <v>88.1</v>
      </c>
      <c r="F376" s="26">
        <v>119.53333333333335</v>
      </c>
      <c r="G376" s="41">
        <v>113.08571428571427</v>
      </c>
      <c r="H376" s="26">
        <v>98.66666666666667</v>
      </c>
      <c r="I376" s="56">
        <v>96.45714285714287</v>
      </c>
      <c r="J376" s="41">
        <v>87.63333333333333</v>
      </c>
      <c r="K376" s="56">
        <v>88.5</v>
      </c>
      <c r="L376" s="52"/>
      <c r="M376" s="12"/>
      <c r="N376" s="290">
        <f t="shared" si="45"/>
        <v>-1.3999999999999915</v>
      </c>
      <c r="O376" s="294">
        <f t="shared" si="46"/>
        <v>2</v>
      </c>
      <c r="P376" s="295">
        <f t="shared" si="47"/>
        <v>3.55714285714285</v>
      </c>
      <c r="Q376" s="290">
        <f t="shared" si="48"/>
        <v>2.200000000000003</v>
      </c>
      <c r="R376" s="294">
        <f t="shared" si="49"/>
        <v>1.7333333333333343</v>
      </c>
      <c r="S376" s="295">
        <f t="shared" si="50"/>
        <v>1.2285714285714562</v>
      </c>
      <c r="T376" s="290">
        <f t="shared" si="51"/>
        <v>2</v>
      </c>
      <c r="U376" s="294">
        <f t="shared" si="52"/>
        <v>-0.3333333333333286</v>
      </c>
      <c r="V376" s="295">
        <f t="shared" si="53"/>
        <v>-0.3285714285714363</v>
      </c>
    </row>
    <row r="377" spans="1:22" ht="12.75">
      <c r="A377" s="11"/>
      <c r="B377" s="21">
        <v>4</v>
      </c>
      <c r="C377" s="26">
        <v>123.6</v>
      </c>
      <c r="D377" s="41">
        <v>102.7</v>
      </c>
      <c r="E377" s="56">
        <v>88.1</v>
      </c>
      <c r="F377" s="26">
        <v>120.93333333333332</v>
      </c>
      <c r="G377" s="41">
        <v>115.84285714285714</v>
      </c>
      <c r="H377" s="26">
        <v>100.3</v>
      </c>
      <c r="I377" s="56">
        <v>97.8</v>
      </c>
      <c r="J377" s="41">
        <v>87.43333333333332</v>
      </c>
      <c r="K377" s="56">
        <v>88.25714285714285</v>
      </c>
      <c r="L377" s="52"/>
      <c r="M377" s="12"/>
      <c r="N377" s="290">
        <f t="shared" si="45"/>
        <v>4.699999999999989</v>
      </c>
      <c r="O377" s="294">
        <f t="shared" si="46"/>
        <v>1.3999999999999773</v>
      </c>
      <c r="P377" s="295">
        <f t="shared" si="47"/>
        <v>2.757142857142867</v>
      </c>
      <c r="Q377" s="290">
        <f t="shared" si="48"/>
        <v>2.5</v>
      </c>
      <c r="R377" s="294">
        <f t="shared" si="49"/>
        <v>1.6333333333333258</v>
      </c>
      <c r="S377" s="295">
        <f t="shared" si="50"/>
        <v>1.3428571428571274</v>
      </c>
      <c r="T377" s="290">
        <f t="shared" si="51"/>
        <v>0</v>
      </c>
      <c r="U377" s="294">
        <f t="shared" si="52"/>
        <v>-0.20000000000000284</v>
      </c>
      <c r="V377" s="295">
        <f t="shared" si="53"/>
        <v>-0.24285714285714732</v>
      </c>
    </row>
    <row r="378" spans="1:22" ht="12.75">
      <c r="A378" s="11"/>
      <c r="B378" s="21">
        <v>5</v>
      </c>
      <c r="C378" s="26">
        <v>127.6</v>
      </c>
      <c r="D378" s="41">
        <v>101.9</v>
      </c>
      <c r="E378" s="56">
        <v>93.8</v>
      </c>
      <c r="F378" s="26">
        <v>123.36666666666667</v>
      </c>
      <c r="G378" s="41">
        <v>118.70000000000002</v>
      </c>
      <c r="H378" s="26">
        <v>101.60000000000001</v>
      </c>
      <c r="I378" s="56">
        <v>98.5</v>
      </c>
      <c r="J378" s="41">
        <v>90</v>
      </c>
      <c r="K378" s="56">
        <v>88.88571428571427</v>
      </c>
      <c r="L378" s="52"/>
      <c r="M378" s="12"/>
      <c r="N378" s="290">
        <f t="shared" si="45"/>
        <v>4</v>
      </c>
      <c r="O378" s="294">
        <f t="shared" si="46"/>
        <v>2.4333333333333513</v>
      </c>
      <c r="P378" s="295">
        <f t="shared" si="47"/>
        <v>2.8571428571428754</v>
      </c>
      <c r="Q378" s="290">
        <f t="shared" si="48"/>
        <v>-0.7999999999999972</v>
      </c>
      <c r="R378" s="294">
        <f t="shared" si="49"/>
        <v>1.3000000000000114</v>
      </c>
      <c r="S378" s="295">
        <f t="shared" si="50"/>
        <v>0.7000000000000028</v>
      </c>
      <c r="T378" s="290">
        <f t="shared" si="51"/>
        <v>5.700000000000003</v>
      </c>
      <c r="U378" s="294">
        <f t="shared" si="52"/>
        <v>2.566666666666677</v>
      </c>
      <c r="V378" s="295">
        <f t="shared" si="53"/>
        <v>0.6285714285714192</v>
      </c>
    </row>
    <row r="379" spans="1:22" ht="12.75">
      <c r="A379" s="11"/>
      <c r="B379" s="21">
        <v>6</v>
      </c>
      <c r="C379" s="26">
        <v>126.6</v>
      </c>
      <c r="D379" s="41">
        <v>106</v>
      </c>
      <c r="E379" s="56">
        <v>94.1</v>
      </c>
      <c r="F379" s="26">
        <v>125.93333333333332</v>
      </c>
      <c r="G379" s="41">
        <v>121.32857142857144</v>
      </c>
      <c r="H379" s="26">
        <v>103.53333333333335</v>
      </c>
      <c r="I379" s="56">
        <v>100.22857142857143</v>
      </c>
      <c r="J379" s="41">
        <v>92</v>
      </c>
      <c r="K379" s="56">
        <v>89.71428571428571</v>
      </c>
      <c r="L379" s="52"/>
      <c r="M379" s="12"/>
      <c r="N379" s="290">
        <f t="shared" si="45"/>
        <v>-1</v>
      </c>
      <c r="O379" s="294">
        <f t="shared" si="46"/>
        <v>2.5666666666666487</v>
      </c>
      <c r="P379" s="295">
        <f t="shared" si="47"/>
        <v>2.6285714285714192</v>
      </c>
      <c r="Q379" s="290">
        <f t="shared" si="48"/>
        <v>4.099999999999994</v>
      </c>
      <c r="R379" s="294">
        <f t="shared" si="49"/>
        <v>1.9333333333333371</v>
      </c>
      <c r="S379" s="295">
        <f t="shared" si="50"/>
        <v>1.7285714285714278</v>
      </c>
      <c r="T379" s="290">
        <f t="shared" si="51"/>
        <v>0.29999999999999716</v>
      </c>
      <c r="U379" s="294">
        <f t="shared" si="52"/>
        <v>2</v>
      </c>
      <c r="V379" s="295">
        <f t="shared" si="53"/>
        <v>0.8285714285714363</v>
      </c>
    </row>
    <row r="380" spans="1:22" ht="12.75">
      <c r="A380" s="11"/>
      <c r="B380" s="21">
        <v>7</v>
      </c>
      <c r="C380" s="26">
        <v>118.4</v>
      </c>
      <c r="D380" s="41">
        <v>105.6</v>
      </c>
      <c r="E380" s="56">
        <v>99.1</v>
      </c>
      <c r="F380" s="26">
        <v>124.2</v>
      </c>
      <c r="G380" s="41">
        <v>122.11428571428573</v>
      </c>
      <c r="H380" s="26">
        <v>104.5</v>
      </c>
      <c r="I380" s="56">
        <v>101.74285714285715</v>
      </c>
      <c r="J380" s="41">
        <v>95.66666666666667</v>
      </c>
      <c r="K380" s="56">
        <v>91.14285714285714</v>
      </c>
      <c r="L380" s="52"/>
      <c r="M380" s="12"/>
      <c r="N380" s="290">
        <f t="shared" si="45"/>
        <v>-8.199999999999989</v>
      </c>
      <c r="O380" s="294">
        <f t="shared" si="46"/>
        <v>-1.73333333333332</v>
      </c>
      <c r="P380" s="295">
        <f t="shared" si="47"/>
        <v>0.7857142857142918</v>
      </c>
      <c r="Q380" s="290">
        <f t="shared" si="48"/>
        <v>-0.4000000000000057</v>
      </c>
      <c r="R380" s="294">
        <f t="shared" si="49"/>
        <v>0.9666666666666544</v>
      </c>
      <c r="S380" s="295">
        <f t="shared" si="50"/>
        <v>1.5142857142857196</v>
      </c>
      <c r="T380" s="290">
        <f t="shared" si="51"/>
        <v>5</v>
      </c>
      <c r="U380" s="294">
        <f t="shared" si="52"/>
        <v>3.6666666666666714</v>
      </c>
      <c r="V380" s="295">
        <f t="shared" si="53"/>
        <v>1.4285714285714306</v>
      </c>
    </row>
    <row r="381" spans="1:22" ht="12.75">
      <c r="A381" s="11"/>
      <c r="B381" s="21">
        <v>8</v>
      </c>
      <c r="C381" s="26">
        <v>126.2</v>
      </c>
      <c r="D381" s="41">
        <v>103.4</v>
      </c>
      <c r="E381" s="56">
        <v>99.8</v>
      </c>
      <c r="F381" s="26">
        <v>123.73333333333333</v>
      </c>
      <c r="G381" s="41">
        <v>123.08571428571429</v>
      </c>
      <c r="H381" s="26">
        <v>105</v>
      </c>
      <c r="I381" s="56">
        <v>102.54285714285713</v>
      </c>
      <c r="J381" s="41">
        <v>97.66666666666667</v>
      </c>
      <c r="K381" s="56">
        <v>92.72857142857141</v>
      </c>
      <c r="L381" s="52"/>
      <c r="M381" s="12"/>
      <c r="N381" s="290">
        <f t="shared" si="45"/>
        <v>7.799999999999997</v>
      </c>
      <c r="O381" s="294">
        <f t="shared" si="46"/>
        <v>-0.46666666666666856</v>
      </c>
      <c r="P381" s="295">
        <f t="shared" si="47"/>
        <v>0.9714285714285609</v>
      </c>
      <c r="Q381" s="290">
        <f t="shared" si="48"/>
        <v>-2.1999999999999886</v>
      </c>
      <c r="R381" s="294">
        <f t="shared" si="49"/>
        <v>0.5</v>
      </c>
      <c r="S381" s="295">
        <f t="shared" si="50"/>
        <v>0.799999999999983</v>
      </c>
      <c r="T381" s="290">
        <f t="shared" si="51"/>
        <v>0.7000000000000028</v>
      </c>
      <c r="U381" s="294">
        <f t="shared" si="52"/>
        <v>2</v>
      </c>
      <c r="V381" s="295">
        <f t="shared" si="53"/>
        <v>1.5857142857142748</v>
      </c>
    </row>
    <row r="382" spans="1:22" ht="12.75">
      <c r="A382" s="11"/>
      <c r="B382" s="21">
        <v>9</v>
      </c>
      <c r="C382" s="26">
        <v>125.9</v>
      </c>
      <c r="D382" s="41">
        <v>104.6</v>
      </c>
      <c r="E382" s="56">
        <v>101.3</v>
      </c>
      <c r="F382" s="26">
        <v>123.5</v>
      </c>
      <c r="G382" s="41">
        <v>123.88571428571429</v>
      </c>
      <c r="H382" s="26">
        <v>104.53333333333335</v>
      </c>
      <c r="I382" s="56">
        <v>103.48571428571428</v>
      </c>
      <c r="J382" s="41">
        <v>100.06666666666666</v>
      </c>
      <c r="K382" s="56">
        <v>94.89999999999999</v>
      </c>
      <c r="L382" s="52"/>
      <c r="M382" s="12"/>
      <c r="N382" s="290">
        <f t="shared" si="45"/>
        <v>-0.29999999999999716</v>
      </c>
      <c r="O382" s="294">
        <f t="shared" si="46"/>
        <v>-0.23333333333333428</v>
      </c>
      <c r="P382" s="295">
        <f t="shared" si="47"/>
        <v>0.7999999999999972</v>
      </c>
      <c r="Q382" s="290">
        <f t="shared" si="48"/>
        <v>1.1999999999999886</v>
      </c>
      <c r="R382" s="294">
        <f t="shared" si="49"/>
        <v>-0.46666666666665435</v>
      </c>
      <c r="S382" s="295">
        <f t="shared" si="50"/>
        <v>0.9428571428571502</v>
      </c>
      <c r="T382" s="290">
        <f t="shared" si="51"/>
        <v>1.5</v>
      </c>
      <c r="U382" s="294">
        <f t="shared" si="52"/>
        <v>2.3999999999999915</v>
      </c>
      <c r="V382" s="295">
        <f t="shared" si="53"/>
        <v>2.171428571428578</v>
      </c>
    </row>
    <row r="383" spans="1:22" ht="12.75">
      <c r="A383" s="11"/>
      <c r="B383" s="21">
        <v>10</v>
      </c>
      <c r="C383" s="26">
        <v>126.5</v>
      </c>
      <c r="D383" s="41">
        <v>105.7</v>
      </c>
      <c r="E383" s="56">
        <v>99.7</v>
      </c>
      <c r="F383" s="26">
        <v>126.2</v>
      </c>
      <c r="G383" s="41">
        <v>124.97142857142856</v>
      </c>
      <c r="H383" s="26">
        <v>104.56666666666666</v>
      </c>
      <c r="I383" s="56">
        <v>104.27142857142859</v>
      </c>
      <c r="J383" s="41">
        <v>100.26666666666667</v>
      </c>
      <c r="K383" s="56">
        <v>96.55714285714286</v>
      </c>
      <c r="L383" s="52"/>
      <c r="M383" s="12"/>
      <c r="N383" s="290">
        <f t="shared" si="45"/>
        <v>0.5999999999999943</v>
      </c>
      <c r="O383" s="294">
        <f t="shared" si="46"/>
        <v>2.700000000000003</v>
      </c>
      <c r="P383" s="295">
        <f t="shared" si="47"/>
        <v>1.0857142857142748</v>
      </c>
      <c r="Q383" s="290">
        <f t="shared" si="48"/>
        <v>1.1000000000000085</v>
      </c>
      <c r="R383" s="294">
        <f t="shared" si="49"/>
        <v>0.03333333333331723</v>
      </c>
      <c r="S383" s="295">
        <f t="shared" si="50"/>
        <v>0.785714285714306</v>
      </c>
      <c r="T383" s="290">
        <f t="shared" si="51"/>
        <v>-1.5999999999999943</v>
      </c>
      <c r="U383" s="294">
        <f t="shared" si="52"/>
        <v>0.20000000000000284</v>
      </c>
      <c r="V383" s="295">
        <f t="shared" si="53"/>
        <v>1.6571428571428726</v>
      </c>
    </row>
    <row r="384" spans="1:22" ht="12.75">
      <c r="A384" s="11"/>
      <c r="B384" s="21">
        <v>11</v>
      </c>
      <c r="C384" s="26">
        <v>131</v>
      </c>
      <c r="D384" s="41">
        <v>109.7</v>
      </c>
      <c r="E384" s="56">
        <v>101.4</v>
      </c>
      <c r="F384" s="26">
        <v>127.8</v>
      </c>
      <c r="G384" s="41">
        <v>126.02857142857144</v>
      </c>
      <c r="H384" s="26">
        <v>106.66666666666667</v>
      </c>
      <c r="I384" s="56">
        <v>105.27142857142859</v>
      </c>
      <c r="J384" s="41">
        <v>100.8</v>
      </c>
      <c r="K384" s="56">
        <v>98.45714285714287</v>
      </c>
      <c r="L384" s="52"/>
      <c r="M384" s="12"/>
      <c r="N384" s="290">
        <f t="shared" si="45"/>
        <v>4.5</v>
      </c>
      <c r="O384" s="294">
        <f t="shared" si="46"/>
        <v>1.5999999999999943</v>
      </c>
      <c r="P384" s="295">
        <f t="shared" si="47"/>
        <v>1.0571428571428783</v>
      </c>
      <c r="Q384" s="290">
        <f t="shared" si="48"/>
        <v>4</v>
      </c>
      <c r="R384" s="294">
        <f t="shared" si="49"/>
        <v>2.1000000000000085</v>
      </c>
      <c r="S384" s="295">
        <f t="shared" si="50"/>
        <v>1</v>
      </c>
      <c r="T384" s="290">
        <f t="shared" si="51"/>
        <v>1.7000000000000028</v>
      </c>
      <c r="U384" s="294">
        <f t="shared" si="52"/>
        <v>0.5333333333333314</v>
      </c>
      <c r="V384" s="295">
        <f t="shared" si="53"/>
        <v>1.9000000000000057</v>
      </c>
    </row>
    <row r="385" spans="1:22" ht="12.75">
      <c r="A385" s="9"/>
      <c r="B385" s="20">
        <v>12</v>
      </c>
      <c r="C385" s="57">
        <v>134.2</v>
      </c>
      <c r="D385" s="58">
        <v>109.4</v>
      </c>
      <c r="E385" s="59">
        <v>102.7</v>
      </c>
      <c r="F385" s="57">
        <v>130.56666666666666</v>
      </c>
      <c r="G385" s="58">
        <v>126.97142857142856</v>
      </c>
      <c r="H385" s="57">
        <v>108.26666666666667</v>
      </c>
      <c r="I385" s="59">
        <v>106.34285714285716</v>
      </c>
      <c r="J385" s="58">
        <v>101.26666666666667</v>
      </c>
      <c r="K385" s="59">
        <v>99.72857142857143</v>
      </c>
      <c r="L385" s="54"/>
      <c r="M385" s="53"/>
      <c r="N385" s="291">
        <f t="shared" si="45"/>
        <v>3.1999999999999886</v>
      </c>
      <c r="O385" s="296">
        <f t="shared" si="46"/>
        <v>2.7666666666666657</v>
      </c>
      <c r="P385" s="297">
        <f t="shared" si="47"/>
        <v>0.9428571428571217</v>
      </c>
      <c r="Q385" s="291">
        <f t="shared" si="48"/>
        <v>-0.29999999999999716</v>
      </c>
      <c r="R385" s="296">
        <f t="shared" si="49"/>
        <v>1.5999999999999943</v>
      </c>
      <c r="S385" s="297">
        <f t="shared" si="50"/>
        <v>1.0714285714285694</v>
      </c>
      <c r="T385" s="291">
        <f t="shared" si="51"/>
        <v>1.2999999999999972</v>
      </c>
      <c r="U385" s="296">
        <f t="shared" si="52"/>
        <v>0.46666666666666856</v>
      </c>
      <c r="V385" s="297">
        <f t="shared" si="53"/>
        <v>1.271428571428558</v>
      </c>
    </row>
    <row r="386" spans="1:22" ht="12.75">
      <c r="A386" s="63">
        <f>A374+1</f>
        <v>2022</v>
      </c>
      <c r="B386" s="21">
        <v>1</v>
      </c>
      <c r="C386" s="26">
        <v>132.2</v>
      </c>
      <c r="D386" s="41">
        <v>110.9</v>
      </c>
      <c r="E386" s="56">
        <v>101.6</v>
      </c>
      <c r="F386" s="19">
        <v>132.46666666666667</v>
      </c>
      <c r="G386" s="36">
        <v>127.77142857142859</v>
      </c>
      <c r="H386" s="19">
        <v>110</v>
      </c>
      <c r="I386" s="48">
        <v>107.04285714285713</v>
      </c>
      <c r="J386" s="36">
        <v>101.90000000000002</v>
      </c>
      <c r="K386" s="48">
        <v>100.8</v>
      </c>
      <c r="L386" s="52"/>
      <c r="M386" s="12"/>
      <c r="N386" s="289">
        <f aca="true" t="shared" si="54" ref="N386:N397">IF(C386="","",C386-C385)</f>
        <v>-2</v>
      </c>
      <c r="O386" s="292">
        <f aca="true" t="shared" si="55" ref="O386:O397">IF(F386="","",F386-F385)</f>
        <v>1.9000000000000057</v>
      </c>
      <c r="P386" s="293">
        <f aca="true" t="shared" si="56" ref="P386:P397">IF(G386="","",G386-G385)</f>
        <v>0.8000000000000256</v>
      </c>
      <c r="Q386" s="289">
        <f aca="true" t="shared" si="57" ref="Q386:Q397">IF(D386="","",D386-D385)</f>
        <v>1.5</v>
      </c>
      <c r="R386" s="292">
        <f aca="true" t="shared" si="58" ref="R386:R397">IF(H386="","",H386-H385)</f>
        <v>1.7333333333333343</v>
      </c>
      <c r="S386" s="293">
        <f aca="true" t="shared" si="59" ref="S386:S397">IF(I386="","",I386-I385)</f>
        <v>0.6999999999999744</v>
      </c>
      <c r="T386" s="289">
        <f aca="true" t="shared" si="60" ref="T386:T397">IF(E386="","",E386-E385)</f>
        <v>-1.1000000000000085</v>
      </c>
      <c r="U386" s="292">
        <f aca="true" t="shared" si="61" ref="U386:U397">IF(J386="","",J386-J385)</f>
        <v>0.6333333333333542</v>
      </c>
      <c r="V386" s="293">
        <f aca="true" t="shared" si="62" ref="V386:V397">IF(K386="","",K386-K385)</f>
        <v>1.0714285714285694</v>
      </c>
    </row>
    <row r="387" spans="1:22" ht="12.75">
      <c r="A387" s="11"/>
      <c r="B387" s="21">
        <v>2</v>
      </c>
      <c r="C387" s="26">
        <v>128.9</v>
      </c>
      <c r="D387" s="41">
        <v>109.1</v>
      </c>
      <c r="E387" s="56">
        <v>105.9</v>
      </c>
      <c r="F387" s="26">
        <v>131.76666666666665</v>
      </c>
      <c r="G387" s="41">
        <v>129.27142857142857</v>
      </c>
      <c r="H387" s="26">
        <v>109.8</v>
      </c>
      <c r="I387" s="56">
        <v>107.54285714285713</v>
      </c>
      <c r="J387" s="41">
        <v>103.40000000000002</v>
      </c>
      <c r="K387" s="56">
        <v>101.77142857142857</v>
      </c>
      <c r="L387" s="52"/>
      <c r="M387" s="12"/>
      <c r="N387" s="290">
        <f t="shared" si="54"/>
        <v>-3.299999999999983</v>
      </c>
      <c r="O387" s="294">
        <f t="shared" si="55"/>
        <v>-0.700000000000017</v>
      </c>
      <c r="P387" s="295">
        <f t="shared" si="56"/>
        <v>1.4999999999999858</v>
      </c>
      <c r="Q387" s="290">
        <f t="shared" si="57"/>
        <v>-1.8000000000000114</v>
      </c>
      <c r="R387" s="294">
        <f t="shared" si="58"/>
        <v>-0.20000000000000284</v>
      </c>
      <c r="S387" s="295">
        <f t="shared" si="59"/>
        <v>0.5</v>
      </c>
      <c r="T387" s="290">
        <f t="shared" si="60"/>
        <v>4.300000000000011</v>
      </c>
      <c r="U387" s="294">
        <f t="shared" si="61"/>
        <v>1.5</v>
      </c>
      <c r="V387" s="295">
        <f t="shared" si="62"/>
        <v>0.9714285714285751</v>
      </c>
    </row>
    <row r="388" spans="1:22" ht="12.75">
      <c r="A388" s="11"/>
      <c r="B388" s="21">
        <v>3</v>
      </c>
      <c r="C388" s="26">
        <v>131.2</v>
      </c>
      <c r="D388" s="41">
        <v>111.3</v>
      </c>
      <c r="E388" s="56">
        <v>108.1</v>
      </c>
      <c r="F388" s="26">
        <v>130.76666666666668</v>
      </c>
      <c r="G388" s="41">
        <v>129.98571428571427</v>
      </c>
      <c r="H388" s="26">
        <v>110.43333333333334</v>
      </c>
      <c r="I388" s="56">
        <v>108.67142857142856</v>
      </c>
      <c r="J388" s="41">
        <v>105.2</v>
      </c>
      <c r="K388" s="56">
        <v>102.95714285714284</v>
      </c>
      <c r="L388" s="52"/>
      <c r="M388" s="12"/>
      <c r="N388" s="290">
        <f t="shared" si="54"/>
        <v>2.299999999999983</v>
      </c>
      <c r="O388" s="294">
        <f t="shared" si="55"/>
        <v>-0.9999999999999716</v>
      </c>
      <c r="P388" s="295">
        <f t="shared" si="56"/>
        <v>0.714285714285694</v>
      </c>
      <c r="Q388" s="290">
        <f t="shared" si="57"/>
        <v>2.200000000000003</v>
      </c>
      <c r="R388" s="294">
        <f t="shared" si="58"/>
        <v>0.63333333333334</v>
      </c>
      <c r="S388" s="295">
        <f t="shared" si="59"/>
        <v>1.1285714285714334</v>
      </c>
      <c r="T388" s="290">
        <f t="shared" si="60"/>
        <v>2.1999999999999886</v>
      </c>
      <c r="U388" s="294">
        <f t="shared" si="61"/>
        <v>1.799999999999983</v>
      </c>
      <c r="V388" s="295">
        <f t="shared" si="62"/>
        <v>1.185714285714269</v>
      </c>
    </row>
    <row r="389" spans="1:22" ht="12.75">
      <c r="A389" s="11"/>
      <c r="B389" s="21">
        <v>4</v>
      </c>
      <c r="C389" s="26">
        <v>137.5</v>
      </c>
      <c r="D389" s="41">
        <v>112.6</v>
      </c>
      <c r="E389" s="56">
        <v>108.9</v>
      </c>
      <c r="F389" s="26">
        <v>132.53333333333333</v>
      </c>
      <c r="G389" s="41">
        <v>131.64285714285714</v>
      </c>
      <c r="H389" s="26">
        <v>111</v>
      </c>
      <c r="I389" s="56">
        <v>109.81428571428572</v>
      </c>
      <c r="J389" s="41">
        <v>107.63333333333333</v>
      </c>
      <c r="K389" s="56">
        <v>104.04285714285713</v>
      </c>
      <c r="L389" s="52"/>
      <c r="M389" s="12"/>
      <c r="N389" s="290">
        <f t="shared" si="54"/>
        <v>6.300000000000011</v>
      </c>
      <c r="O389" s="294">
        <f t="shared" si="55"/>
        <v>1.7666666666666515</v>
      </c>
      <c r="P389" s="295">
        <f t="shared" si="56"/>
        <v>1.6571428571428726</v>
      </c>
      <c r="Q389" s="290">
        <f t="shared" si="57"/>
        <v>1.2999999999999972</v>
      </c>
      <c r="R389" s="294">
        <f t="shared" si="58"/>
        <v>0.5666666666666629</v>
      </c>
      <c r="S389" s="295">
        <f t="shared" si="59"/>
        <v>1.142857142857153</v>
      </c>
      <c r="T389" s="290">
        <f t="shared" si="60"/>
        <v>0.8000000000000114</v>
      </c>
      <c r="U389" s="294">
        <f t="shared" si="61"/>
        <v>2.433333333333323</v>
      </c>
      <c r="V389" s="295">
        <f t="shared" si="62"/>
        <v>1.085714285714289</v>
      </c>
    </row>
    <row r="390" spans="1:22" ht="12.75">
      <c r="A390" s="11"/>
      <c r="B390" s="21">
        <v>5</v>
      </c>
      <c r="C390" s="26">
        <v>133.2</v>
      </c>
      <c r="D390" s="41">
        <v>114.5</v>
      </c>
      <c r="E390" s="56">
        <v>106.8</v>
      </c>
      <c r="F390" s="26">
        <v>133.96666666666667</v>
      </c>
      <c r="G390" s="41">
        <v>132.6</v>
      </c>
      <c r="H390" s="26">
        <v>112.8</v>
      </c>
      <c r="I390" s="56">
        <v>111.07142857142857</v>
      </c>
      <c r="J390" s="41">
        <v>107.93333333333334</v>
      </c>
      <c r="K390" s="56">
        <v>105.05714285714285</v>
      </c>
      <c r="L390" s="52"/>
      <c r="M390" s="12"/>
      <c r="N390" s="290">
        <f t="shared" si="54"/>
        <v>-4.300000000000011</v>
      </c>
      <c r="O390" s="294">
        <f t="shared" si="55"/>
        <v>1.4333333333333371</v>
      </c>
      <c r="P390" s="295">
        <f t="shared" si="56"/>
        <v>0.9571428571428555</v>
      </c>
      <c r="Q390" s="290">
        <f t="shared" si="57"/>
        <v>1.9000000000000057</v>
      </c>
      <c r="R390" s="294">
        <f t="shared" si="58"/>
        <v>1.7999999999999972</v>
      </c>
      <c r="S390" s="295">
        <f t="shared" si="59"/>
        <v>1.2571428571428527</v>
      </c>
      <c r="T390" s="290">
        <f t="shared" si="60"/>
        <v>-2.1000000000000085</v>
      </c>
      <c r="U390" s="294">
        <f t="shared" si="61"/>
        <v>0.30000000000001137</v>
      </c>
      <c r="V390" s="295">
        <f t="shared" si="62"/>
        <v>1.0142857142857196</v>
      </c>
    </row>
    <row r="391" spans="1:22" ht="12.75">
      <c r="A391" s="11"/>
      <c r="B391" s="21">
        <v>6</v>
      </c>
      <c r="C391" s="26">
        <v>140.2</v>
      </c>
      <c r="D391" s="41">
        <v>117.7</v>
      </c>
      <c r="E391" s="56">
        <v>110.8</v>
      </c>
      <c r="F391" s="26">
        <v>136.96666666666667</v>
      </c>
      <c r="G391" s="41">
        <v>133.91428571428574</v>
      </c>
      <c r="H391" s="26">
        <v>114.93333333333334</v>
      </c>
      <c r="I391" s="56">
        <v>112.21428571428571</v>
      </c>
      <c r="J391" s="41">
        <v>108.83333333333333</v>
      </c>
      <c r="K391" s="56">
        <v>106.39999999999999</v>
      </c>
      <c r="L391" s="52"/>
      <c r="M391" s="12"/>
      <c r="N391" s="290">
        <f t="shared" si="54"/>
        <v>7</v>
      </c>
      <c r="O391" s="294">
        <f t="shared" si="55"/>
        <v>3</v>
      </c>
      <c r="P391" s="295">
        <f t="shared" si="56"/>
        <v>1.3142857142857451</v>
      </c>
      <c r="Q391" s="290">
        <f t="shared" si="57"/>
        <v>3.200000000000003</v>
      </c>
      <c r="R391" s="294">
        <f t="shared" si="58"/>
        <v>2.13333333333334</v>
      </c>
      <c r="S391" s="295">
        <f t="shared" si="59"/>
        <v>1.1428571428571388</v>
      </c>
      <c r="T391" s="290">
        <f t="shared" si="60"/>
        <v>4</v>
      </c>
      <c r="U391" s="294">
        <f t="shared" si="61"/>
        <v>0.8999999999999915</v>
      </c>
      <c r="V391" s="295">
        <f t="shared" si="62"/>
        <v>1.3428571428571416</v>
      </c>
    </row>
    <row r="392" spans="1:22" ht="12.75">
      <c r="A392" s="11"/>
      <c r="B392" s="21">
        <v>7</v>
      </c>
      <c r="C392" s="26">
        <v>139.8</v>
      </c>
      <c r="D392" s="41">
        <v>117.9</v>
      </c>
      <c r="E392" s="56">
        <v>112.9</v>
      </c>
      <c r="F392" s="26">
        <v>137.73333333333332</v>
      </c>
      <c r="G392" s="41">
        <v>134.71428571428572</v>
      </c>
      <c r="H392" s="26">
        <v>116.7</v>
      </c>
      <c r="I392" s="56">
        <v>113.42857142857143</v>
      </c>
      <c r="J392" s="41">
        <v>110.16666666666667</v>
      </c>
      <c r="K392" s="56">
        <v>107.85714285714285</v>
      </c>
      <c r="L392" s="52"/>
      <c r="M392" s="12"/>
      <c r="N392" s="290">
        <f t="shared" si="54"/>
        <v>-0.39999999999997726</v>
      </c>
      <c r="O392" s="294">
        <f t="shared" si="55"/>
        <v>0.7666666666666515</v>
      </c>
      <c r="P392" s="295">
        <f t="shared" si="56"/>
        <v>0.799999999999983</v>
      </c>
      <c r="Q392" s="290">
        <f t="shared" si="57"/>
        <v>0.20000000000000284</v>
      </c>
      <c r="R392" s="294">
        <f t="shared" si="58"/>
        <v>1.7666666666666657</v>
      </c>
      <c r="S392" s="295">
        <f t="shared" si="59"/>
        <v>1.2142857142857224</v>
      </c>
      <c r="T392" s="290">
        <f t="shared" si="60"/>
        <v>2.1000000000000085</v>
      </c>
      <c r="U392" s="294">
        <f t="shared" si="61"/>
        <v>1.3333333333333428</v>
      </c>
      <c r="V392" s="295">
        <f t="shared" si="62"/>
        <v>1.4571428571428555</v>
      </c>
    </row>
    <row r="393" spans="1:22" ht="12.75">
      <c r="A393" s="11"/>
      <c r="B393" s="21">
        <v>8</v>
      </c>
      <c r="C393" s="26">
        <v>140.7</v>
      </c>
      <c r="D393" s="41">
        <v>119.4</v>
      </c>
      <c r="E393" s="56">
        <v>114.8</v>
      </c>
      <c r="F393" s="26">
        <v>140.23333333333332</v>
      </c>
      <c r="G393" s="41">
        <v>135.92857142857142</v>
      </c>
      <c r="H393" s="26">
        <v>118.33333333333333</v>
      </c>
      <c r="I393" s="56">
        <v>114.64285714285714</v>
      </c>
      <c r="J393" s="41">
        <v>112.83333333333333</v>
      </c>
      <c r="K393" s="56">
        <v>109.74285714285713</v>
      </c>
      <c r="L393" s="52"/>
      <c r="M393" s="12"/>
      <c r="N393" s="290">
        <f t="shared" si="54"/>
        <v>0.8999999999999773</v>
      </c>
      <c r="O393" s="294">
        <f t="shared" si="55"/>
        <v>2.5</v>
      </c>
      <c r="P393" s="295">
        <f t="shared" si="56"/>
        <v>1.214285714285694</v>
      </c>
      <c r="Q393" s="290">
        <f t="shared" si="57"/>
        <v>1.5</v>
      </c>
      <c r="R393" s="294">
        <f t="shared" si="58"/>
        <v>1.6333333333333258</v>
      </c>
      <c r="S393" s="295">
        <f t="shared" si="59"/>
        <v>1.2142857142857082</v>
      </c>
      <c r="T393" s="290">
        <f t="shared" si="60"/>
        <v>1.8999999999999915</v>
      </c>
      <c r="U393" s="294">
        <f t="shared" si="61"/>
        <v>2.666666666666657</v>
      </c>
      <c r="V393" s="295">
        <f t="shared" si="62"/>
        <v>1.8857142857142861</v>
      </c>
    </row>
    <row r="394" spans="1:22" ht="12.75">
      <c r="A394" s="11"/>
      <c r="B394" s="21">
        <v>9</v>
      </c>
      <c r="C394" s="26">
        <v>137</v>
      </c>
      <c r="D394" s="41">
        <v>117.8</v>
      </c>
      <c r="E394" s="56">
        <v>114.9</v>
      </c>
      <c r="F394" s="26">
        <v>139.16666666666666</v>
      </c>
      <c r="G394" s="41">
        <v>137.08571428571426</v>
      </c>
      <c r="H394" s="26">
        <v>118.36666666666667</v>
      </c>
      <c r="I394" s="56">
        <v>115.88571428571427</v>
      </c>
      <c r="J394" s="41">
        <v>114.2</v>
      </c>
      <c r="K394" s="56">
        <v>111.02857142857142</v>
      </c>
      <c r="L394" s="52"/>
      <c r="M394" s="12"/>
      <c r="N394" s="290">
        <f t="shared" si="54"/>
        <v>-3.6999999999999886</v>
      </c>
      <c r="O394" s="294">
        <f t="shared" si="55"/>
        <v>-1.0666666666666629</v>
      </c>
      <c r="P394" s="295">
        <f t="shared" si="56"/>
        <v>1.1571428571428442</v>
      </c>
      <c r="Q394" s="290">
        <f t="shared" si="57"/>
        <v>-1.6000000000000085</v>
      </c>
      <c r="R394" s="294">
        <f t="shared" si="58"/>
        <v>0.03333333333334565</v>
      </c>
      <c r="S394" s="295">
        <f t="shared" si="59"/>
        <v>1.2428571428571331</v>
      </c>
      <c r="T394" s="290">
        <f t="shared" si="60"/>
        <v>0.10000000000000853</v>
      </c>
      <c r="U394" s="294">
        <f t="shared" si="61"/>
        <v>1.3666666666666742</v>
      </c>
      <c r="V394" s="295">
        <f t="shared" si="62"/>
        <v>1.2857142857142918</v>
      </c>
    </row>
    <row r="395" spans="1:22" ht="12.75">
      <c r="A395" s="11"/>
      <c r="B395" s="21">
        <v>10</v>
      </c>
      <c r="C395" s="26">
        <v>140</v>
      </c>
      <c r="D395" s="41">
        <v>118.7</v>
      </c>
      <c r="E395" s="56">
        <v>116.9</v>
      </c>
      <c r="F395" s="26">
        <v>139.23333333333332</v>
      </c>
      <c r="G395" s="41">
        <v>138.34285714285716</v>
      </c>
      <c r="H395" s="26">
        <v>118.63333333333333</v>
      </c>
      <c r="I395" s="56">
        <v>116.94285714285715</v>
      </c>
      <c r="J395" s="41">
        <v>115.53333333333335</v>
      </c>
      <c r="K395" s="56">
        <v>112.28571428571426</v>
      </c>
      <c r="L395" s="52"/>
      <c r="M395" s="12"/>
      <c r="N395" s="290">
        <f t="shared" si="54"/>
        <v>3</v>
      </c>
      <c r="O395" s="294">
        <f t="shared" si="55"/>
        <v>0.06666666666666288</v>
      </c>
      <c r="P395" s="295">
        <f t="shared" si="56"/>
        <v>1.2571428571428953</v>
      </c>
      <c r="Q395" s="290">
        <f t="shared" si="57"/>
        <v>0.9000000000000057</v>
      </c>
      <c r="R395" s="294">
        <f t="shared" si="58"/>
        <v>0.2666666666666515</v>
      </c>
      <c r="S395" s="295">
        <f t="shared" si="59"/>
        <v>1.0571428571428783</v>
      </c>
      <c r="T395" s="290">
        <f t="shared" si="60"/>
        <v>2</v>
      </c>
      <c r="U395" s="294">
        <f t="shared" si="61"/>
        <v>1.3333333333333428</v>
      </c>
      <c r="V395" s="295">
        <f t="shared" si="62"/>
        <v>1.2571428571428385</v>
      </c>
    </row>
    <row r="396" spans="1:22" ht="12.75">
      <c r="A396" s="11"/>
      <c r="B396" s="21">
        <v>11</v>
      </c>
      <c r="C396" s="26">
        <v>140.5</v>
      </c>
      <c r="D396" s="41">
        <v>118.2</v>
      </c>
      <c r="E396" s="56">
        <v>119.3</v>
      </c>
      <c r="F396" s="26">
        <v>139.16666666666666</v>
      </c>
      <c r="G396" s="41">
        <v>138.77142857142857</v>
      </c>
      <c r="H396" s="26">
        <v>118.23333333333333</v>
      </c>
      <c r="I396" s="56">
        <v>117.74285714285715</v>
      </c>
      <c r="J396" s="41">
        <v>117.03333333333335</v>
      </c>
      <c r="K396" s="56">
        <v>113.77142857142857</v>
      </c>
      <c r="L396" s="52"/>
      <c r="M396" s="12"/>
      <c r="N396" s="290">
        <f t="shared" si="54"/>
        <v>0.5</v>
      </c>
      <c r="O396" s="294">
        <f t="shared" si="55"/>
        <v>-0.06666666666666288</v>
      </c>
      <c r="P396" s="295">
        <f t="shared" si="56"/>
        <v>0.4285714285714164</v>
      </c>
      <c r="Q396" s="290">
        <f t="shared" si="57"/>
        <v>-0.5</v>
      </c>
      <c r="R396" s="294">
        <f t="shared" si="58"/>
        <v>-0.3999999999999915</v>
      </c>
      <c r="S396" s="295">
        <f t="shared" si="59"/>
        <v>0.7999999999999972</v>
      </c>
      <c r="T396" s="290">
        <f t="shared" si="60"/>
        <v>2.3999999999999915</v>
      </c>
      <c r="U396" s="294">
        <f t="shared" si="61"/>
        <v>1.5</v>
      </c>
      <c r="V396" s="295">
        <f t="shared" si="62"/>
        <v>1.4857142857143089</v>
      </c>
    </row>
    <row r="397" spans="1:22" ht="12.75">
      <c r="A397" s="9"/>
      <c r="B397" s="20">
        <v>12</v>
      </c>
      <c r="C397" s="57">
        <v>137.3</v>
      </c>
      <c r="D397" s="58">
        <v>118.2</v>
      </c>
      <c r="E397" s="59">
        <v>120.9</v>
      </c>
      <c r="F397" s="57">
        <v>139.26666666666668</v>
      </c>
      <c r="G397" s="58">
        <v>139.35714285714286</v>
      </c>
      <c r="H397" s="57">
        <v>118.36666666666667</v>
      </c>
      <c r="I397" s="59">
        <v>118.27142857142859</v>
      </c>
      <c r="J397" s="58">
        <v>119.03333333333335</v>
      </c>
      <c r="K397" s="59">
        <v>115.78571428571426</v>
      </c>
      <c r="L397" s="54"/>
      <c r="M397" s="53"/>
      <c r="N397" s="291">
        <f t="shared" si="54"/>
        <v>-3.1999999999999886</v>
      </c>
      <c r="O397" s="296">
        <f t="shared" si="55"/>
        <v>0.10000000000002274</v>
      </c>
      <c r="P397" s="297">
        <f t="shared" si="56"/>
        <v>0.585714285714289</v>
      </c>
      <c r="Q397" s="291">
        <f t="shared" si="57"/>
        <v>0</v>
      </c>
      <c r="R397" s="296">
        <f t="shared" si="58"/>
        <v>0.13333333333333997</v>
      </c>
      <c r="S397" s="297">
        <f t="shared" si="59"/>
        <v>0.5285714285714391</v>
      </c>
      <c r="T397" s="291">
        <f t="shared" si="60"/>
        <v>1.6000000000000085</v>
      </c>
      <c r="U397" s="296">
        <f t="shared" si="61"/>
        <v>2</v>
      </c>
      <c r="V397" s="297">
        <f t="shared" si="62"/>
        <v>2.014285714285691</v>
      </c>
    </row>
    <row r="398" spans="1:22" ht="12.75">
      <c r="A398" s="63">
        <f>A386+1</f>
        <v>2023</v>
      </c>
      <c r="B398" s="21">
        <v>1</v>
      </c>
      <c r="C398" s="26">
        <v>142</v>
      </c>
      <c r="D398" s="41">
        <v>118.5</v>
      </c>
      <c r="E398" s="56">
        <v>121.4</v>
      </c>
      <c r="F398" s="19">
        <v>139.93333333333334</v>
      </c>
      <c r="G398" s="36">
        <v>139.6142857142857</v>
      </c>
      <c r="H398" s="19">
        <v>118.3</v>
      </c>
      <c r="I398" s="48">
        <v>118.38571428571429</v>
      </c>
      <c r="J398" s="36">
        <v>120.53333333333335</v>
      </c>
      <c r="K398" s="48">
        <v>117.29999999999998</v>
      </c>
      <c r="L398" s="52"/>
      <c r="M398" s="12"/>
      <c r="N398" s="289">
        <f aca="true" t="shared" si="63" ref="N398:N409">IF(C398="","",C398-C397)</f>
        <v>4.699999999999989</v>
      </c>
      <c r="O398" s="292">
        <f aca="true" t="shared" si="64" ref="O398:O409">IF(F398="","",F398-F397)</f>
        <v>0.6666666666666572</v>
      </c>
      <c r="P398" s="293">
        <f aca="true" t="shared" si="65" ref="P398:P409">IF(G398="","",G398-G397)</f>
        <v>0.25714285714283847</v>
      </c>
      <c r="Q398" s="289">
        <f aca="true" t="shared" si="66" ref="Q398:Q409">IF(D398="","",D398-D397)</f>
        <v>0.29999999999999716</v>
      </c>
      <c r="R398" s="292">
        <f aca="true" t="shared" si="67" ref="R398:R409">IF(H398="","",H398-H397)</f>
        <v>-0.06666666666667709</v>
      </c>
      <c r="S398" s="293">
        <f aca="true" t="shared" si="68" ref="S398:S409">IF(I398="","",I398-I397)</f>
        <v>0.11428571428569967</v>
      </c>
      <c r="T398" s="289">
        <f aca="true" t="shared" si="69" ref="T398:T409">IF(E398="","",E398-E397)</f>
        <v>0.5</v>
      </c>
      <c r="U398" s="292">
        <f aca="true" t="shared" si="70" ref="U398:U409">IF(J398="","",J398-J397)</f>
        <v>1.5</v>
      </c>
      <c r="V398" s="293">
        <f aca="true" t="shared" si="71" ref="V398:V409">IF(K398="","",K398-K397)</f>
        <v>1.5142857142857196</v>
      </c>
    </row>
    <row r="399" spans="1:22" ht="12.75">
      <c r="A399" s="11"/>
      <c r="B399" s="21">
        <v>2</v>
      </c>
      <c r="C399" s="26">
        <v>143.9</v>
      </c>
      <c r="D399" s="41">
        <v>116.7</v>
      </c>
      <c r="E399" s="56">
        <v>115.5</v>
      </c>
      <c r="F399" s="26">
        <v>141.0666666666667</v>
      </c>
      <c r="G399" s="41">
        <v>140.2</v>
      </c>
      <c r="H399" s="26">
        <v>117.8</v>
      </c>
      <c r="I399" s="56">
        <v>118.21428571428571</v>
      </c>
      <c r="J399" s="41">
        <v>119.26666666666667</v>
      </c>
      <c r="K399" s="56">
        <v>117.67142857142858</v>
      </c>
      <c r="L399" s="52"/>
      <c r="M399" s="12"/>
      <c r="N399" s="290">
        <f t="shared" si="63"/>
        <v>1.9000000000000057</v>
      </c>
      <c r="O399" s="294">
        <f t="shared" si="64"/>
        <v>1.1333333333333542</v>
      </c>
      <c r="P399" s="295">
        <f t="shared" si="65"/>
        <v>0.585714285714289</v>
      </c>
      <c r="Q399" s="290">
        <f t="shared" si="66"/>
        <v>-1.7999999999999972</v>
      </c>
      <c r="R399" s="294">
        <f t="shared" si="67"/>
        <v>-0.5</v>
      </c>
      <c r="S399" s="295">
        <f t="shared" si="68"/>
        <v>-0.17142857142857792</v>
      </c>
      <c r="T399" s="290">
        <f t="shared" si="69"/>
        <v>-5.900000000000006</v>
      </c>
      <c r="U399" s="294">
        <f t="shared" si="70"/>
        <v>-1.26666666666668</v>
      </c>
      <c r="V399" s="295">
        <f t="shared" si="71"/>
        <v>0.371428571428595</v>
      </c>
    </row>
    <row r="400" spans="1:22" ht="12.75">
      <c r="A400" s="11"/>
      <c r="B400" s="21">
        <v>3</v>
      </c>
      <c r="C400" s="26">
        <v>141.9</v>
      </c>
      <c r="D400" s="41">
        <v>115.7</v>
      </c>
      <c r="E400" s="56">
        <v>114.9</v>
      </c>
      <c r="F400" s="26">
        <v>142.6</v>
      </c>
      <c r="G400" s="41">
        <v>140.37142857142857</v>
      </c>
      <c r="H400" s="26">
        <v>116.96666666666665</v>
      </c>
      <c r="I400" s="56">
        <v>117.6857142857143</v>
      </c>
      <c r="J400" s="41">
        <v>117.26666666666667</v>
      </c>
      <c r="K400" s="56">
        <v>117.68571428571428</v>
      </c>
      <c r="L400" s="52"/>
      <c r="M400" s="12"/>
      <c r="N400" s="290">
        <f t="shared" si="63"/>
        <v>-2</v>
      </c>
      <c r="O400" s="294">
        <f t="shared" si="64"/>
        <v>1.533333333333303</v>
      </c>
      <c r="P400" s="295">
        <f t="shared" si="65"/>
        <v>0.17142857142857792</v>
      </c>
      <c r="Q400" s="290">
        <f t="shared" si="66"/>
        <v>-1</v>
      </c>
      <c r="R400" s="294">
        <f t="shared" si="67"/>
        <v>-0.8333333333333428</v>
      </c>
      <c r="S400" s="295">
        <f t="shared" si="68"/>
        <v>-0.5285714285714107</v>
      </c>
      <c r="T400" s="290">
        <f t="shared" si="69"/>
        <v>-0.5999999999999943</v>
      </c>
      <c r="U400" s="294">
        <f t="shared" si="70"/>
        <v>-2</v>
      </c>
      <c r="V400" s="295">
        <f t="shared" si="71"/>
        <v>0.014285714285705353</v>
      </c>
    </row>
    <row r="401" spans="1:22" ht="12.75">
      <c r="A401" s="11"/>
      <c r="B401" s="21">
        <v>4</v>
      </c>
      <c r="C401" s="26">
        <v>141.4</v>
      </c>
      <c r="D401" s="41">
        <v>115.5</v>
      </c>
      <c r="E401" s="56">
        <v>119.3</v>
      </c>
      <c r="F401" s="26">
        <v>142.4</v>
      </c>
      <c r="G401" s="41">
        <v>140.99999999999997</v>
      </c>
      <c r="H401" s="26">
        <v>115.96666666666665</v>
      </c>
      <c r="I401" s="56">
        <v>117.35714285714288</v>
      </c>
      <c r="J401" s="41">
        <v>116.56666666666666</v>
      </c>
      <c r="K401" s="56">
        <v>118.3142857142857</v>
      </c>
      <c r="L401" s="52"/>
      <c r="M401" s="12"/>
      <c r="N401" s="290">
        <f t="shared" si="63"/>
        <v>-0.5</v>
      </c>
      <c r="O401" s="294">
        <f t="shared" si="64"/>
        <v>-0.19999999999998863</v>
      </c>
      <c r="P401" s="295">
        <f t="shared" si="65"/>
        <v>0.628571428571405</v>
      </c>
      <c r="Q401" s="290">
        <f t="shared" si="66"/>
        <v>-0.20000000000000284</v>
      </c>
      <c r="R401" s="294">
        <f t="shared" si="67"/>
        <v>-1</v>
      </c>
      <c r="S401" s="295">
        <f t="shared" si="68"/>
        <v>-0.3285714285714221</v>
      </c>
      <c r="T401" s="290">
        <f t="shared" si="69"/>
        <v>4.3999999999999915</v>
      </c>
      <c r="U401" s="294">
        <f t="shared" si="70"/>
        <v>-0.7000000000000028</v>
      </c>
      <c r="V401" s="295">
        <f t="shared" si="71"/>
        <v>0.6285714285714192</v>
      </c>
    </row>
    <row r="402" spans="1:22" ht="12.75">
      <c r="A402" s="11"/>
      <c r="B402" s="21">
        <v>5</v>
      </c>
      <c r="C402" s="26">
        <v>142.5</v>
      </c>
      <c r="D402" s="41">
        <v>113.7</v>
      </c>
      <c r="E402" s="56">
        <v>118.4</v>
      </c>
      <c r="F402" s="26">
        <v>141.93333333333334</v>
      </c>
      <c r="G402" s="41">
        <v>141.35714285714286</v>
      </c>
      <c r="H402" s="26">
        <v>114.96666666666665</v>
      </c>
      <c r="I402" s="56">
        <v>116.64285714285714</v>
      </c>
      <c r="J402" s="41">
        <v>117.53333333333335</v>
      </c>
      <c r="K402" s="56">
        <v>118.52857142857142</v>
      </c>
      <c r="L402" s="52"/>
      <c r="M402" s="12"/>
      <c r="N402" s="290">
        <f t="shared" si="63"/>
        <v>1.0999999999999943</v>
      </c>
      <c r="O402" s="294">
        <f t="shared" si="64"/>
        <v>-0.46666666666666856</v>
      </c>
      <c r="P402" s="295">
        <f t="shared" si="65"/>
        <v>0.3571428571428896</v>
      </c>
      <c r="Q402" s="290">
        <f t="shared" si="66"/>
        <v>-1.7999999999999972</v>
      </c>
      <c r="R402" s="294">
        <f t="shared" si="67"/>
        <v>-1</v>
      </c>
      <c r="S402" s="295">
        <f t="shared" si="68"/>
        <v>-0.7142857142857366</v>
      </c>
      <c r="T402" s="290">
        <f t="shared" si="69"/>
        <v>-0.8999999999999915</v>
      </c>
      <c r="U402" s="294">
        <f t="shared" si="70"/>
        <v>0.9666666666666828</v>
      </c>
      <c r="V402" s="295">
        <f t="shared" si="71"/>
        <v>0.2142857142857224</v>
      </c>
    </row>
    <row r="403" spans="1:22" ht="12.75">
      <c r="A403" s="11"/>
      <c r="B403" s="21">
        <v>6</v>
      </c>
      <c r="C403" s="26">
        <v>142.7</v>
      </c>
      <c r="D403" s="41">
        <v>112.3</v>
      </c>
      <c r="E403" s="56">
        <v>116</v>
      </c>
      <c r="F403" s="26">
        <v>142.2</v>
      </c>
      <c r="G403" s="41">
        <v>141.67142857142858</v>
      </c>
      <c r="H403" s="26">
        <v>113.83333333333333</v>
      </c>
      <c r="I403" s="56">
        <v>115.79999999999998</v>
      </c>
      <c r="J403" s="41">
        <v>117.89999999999999</v>
      </c>
      <c r="K403" s="56">
        <v>118.05714285714285</v>
      </c>
      <c r="L403" s="52"/>
      <c r="M403" s="12"/>
      <c r="N403" s="290">
        <f t="shared" si="63"/>
        <v>0.19999999999998863</v>
      </c>
      <c r="O403" s="294">
        <f t="shared" si="64"/>
        <v>0.2666666666666515</v>
      </c>
      <c r="P403" s="295">
        <f t="shared" si="65"/>
        <v>0.3142857142857167</v>
      </c>
      <c r="Q403" s="290">
        <f t="shared" si="66"/>
        <v>-1.4000000000000057</v>
      </c>
      <c r="R403" s="294">
        <f t="shared" si="67"/>
        <v>-1.1333333333333258</v>
      </c>
      <c r="S403" s="295">
        <f t="shared" si="68"/>
        <v>-0.8428571428571558</v>
      </c>
      <c r="T403" s="290">
        <f t="shared" si="69"/>
        <v>-2.4000000000000057</v>
      </c>
      <c r="U403" s="294">
        <f t="shared" si="70"/>
        <v>0.3666666666666458</v>
      </c>
      <c r="V403" s="295">
        <f t="shared" si="71"/>
        <v>-0.4714285714285751</v>
      </c>
    </row>
    <row r="404" spans="1:22" ht="12.75">
      <c r="A404" s="11"/>
      <c r="B404" s="21">
        <v>7</v>
      </c>
      <c r="C404" s="26">
        <v>139.3</v>
      </c>
      <c r="D404" s="41">
        <v>114.6</v>
      </c>
      <c r="E404" s="56">
        <v>114.7</v>
      </c>
      <c r="F404" s="26">
        <v>141.5</v>
      </c>
      <c r="G404" s="41">
        <v>141.95714285714283</v>
      </c>
      <c r="H404" s="26">
        <v>113.53333333333335</v>
      </c>
      <c r="I404" s="56">
        <v>115.28571428571429</v>
      </c>
      <c r="J404" s="41">
        <v>116.36666666666667</v>
      </c>
      <c r="K404" s="56">
        <v>117.17142857142858</v>
      </c>
      <c r="L404" s="52"/>
      <c r="M404" s="12"/>
      <c r="N404" s="290">
        <f t="shared" si="63"/>
        <v>-3.3999999999999773</v>
      </c>
      <c r="O404" s="294">
        <f t="shared" si="64"/>
        <v>-0.6999999999999886</v>
      </c>
      <c r="P404" s="295">
        <f t="shared" si="65"/>
        <v>0.28571428571424917</v>
      </c>
      <c r="Q404" s="290">
        <f t="shared" si="66"/>
        <v>2.299999999999997</v>
      </c>
      <c r="R404" s="294">
        <f t="shared" si="67"/>
        <v>-0.29999999999998295</v>
      </c>
      <c r="S404" s="295">
        <f t="shared" si="68"/>
        <v>-0.5142857142856911</v>
      </c>
      <c r="T404" s="290">
        <f t="shared" si="69"/>
        <v>-1.2999999999999972</v>
      </c>
      <c r="U404" s="294">
        <f t="shared" si="70"/>
        <v>-1.5333333333333172</v>
      </c>
      <c r="V404" s="295">
        <f t="shared" si="71"/>
        <v>-0.8857142857142719</v>
      </c>
    </row>
    <row r="405" spans="1:22" ht="12.75">
      <c r="A405" s="11"/>
      <c r="B405" s="21">
        <v>8</v>
      </c>
      <c r="C405" s="26">
        <v>138.3</v>
      </c>
      <c r="D405" s="41">
        <v>113.8</v>
      </c>
      <c r="E405" s="56">
        <v>116.9</v>
      </c>
      <c r="F405" s="26">
        <v>140.1</v>
      </c>
      <c r="G405" s="41">
        <v>141.42857142857142</v>
      </c>
      <c r="H405" s="26">
        <v>113.56666666666666</v>
      </c>
      <c r="I405" s="56">
        <v>114.61428571428571</v>
      </c>
      <c r="J405" s="41">
        <v>115.86666666666667</v>
      </c>
      <c r="K405" s="56">
        <v>116.52857142857144</v>
      </c>
      <c r="L405" s="52"/>
      <c r="M405" s="12"/>
      <c r="N405" s="290">
        <f t="shared" si="63"/>
        <v>-1</v>
      </c>
      <c r="O405" s="294">
        <f t="shared" si="64"/>
        <v>-1.4000000000000057</v>
      </c>
      <c r="P405" s="295">
        <f t="shared" si="65"/>
        <v>-0.5285714285714107</v>
      </c>
      <c r="Q405" s="290">
        <f t="shared" si="66"/>
        <v>-0.7999999999999972</v>
      </c>
      <c r="R405" s="294">
        <f t="shared" si="67"/>
        <v>0.03333333333331723</v>
      </c>
      <c r="S405" s="295">
        <f t="shared" si="68"/>
        <v>-0.6714285714285779</v>
      </c>
      <c r="T405" s="290">
        <f t="shared" si="69"/>
        <v>2.200000000000003</v>
      </c>
      <c r="U405" s="294">
        <f t="shared" si="70"/>
        <v>-0.5</v>
      </c>
      <c r="V405" s="295">
        <f t="shared" si="71"/>
        <v>-0.6428571428571388</v>
      </c>
    </row>
    <row r="406" spans="1:22" ht="12.75">
      <c r="A406" s="11"/>
      <c r="B406" s="21">
        <v>9</v>
      </c>
      <c r="C406" s="26">
        <v>138.2</v>
      </c>
      <c r="D406" s="41">
        <v>115.1</v>
      </c>
      <c r="E406" s="56">
        <v>115.4</v>
      </c>
      <c r="F406" s="26">
        <v>138.6</v>
      </c>
      <c r="G406" s="41">
        <v>140.6142857142857</v>
      </c>
      <c r="H406" s="26">
        <v>114.5</v>
      </c>
      <c r="I406" s="56">
        <v>114.38571428571427</v>
      </c>
      <c r="J406" s="41">
        <v>115.66666666666667</v>
      </c>
      <c r="K406" s="56">
        <v>116.51428571428572</v>
      </c>
      <c r="L406" s="52"/>
      <c r="M406" s="12"/>
      <c r="N406" s="290">
        <f t="shared" si="63"/>
        <v>-0.10000000000002274</v>
      </c>
      <c r="O406" s="294">
        <f t="shared" si="64"/>
        <v>-1.5</v>
      </c>
      <c r="P406" s="295">
        <f t="shared" si="65"/>
        <v>-0.8142857142857167</v>
      </c>
      <c r="Q406" s="290">
        <f t="shared" si="66"/>
        <v>1.2999999999999972</v>
      </c>
      <c r="R406" s="294">
        <f t="shared" si="67"/>
        <v>0.9333333333333371</v>
      </c>
      <c r="S406" s="295">
        <f t="shared" si="68"/>
        <v>-0.22857142857144197</v>
      </c>
      <c r="T406" s="290">
        <f t="shared" si="69"/>
        <v>-1.5</v>
      </c>
      <c r="U406" s="294">
        <f t="shared" si="70"/>
        <v>-0.20000000000000284</v>
      </c>
      <c r="V406" s="295">
        <f t="shared" si="71"/>
        <v>-0.014285714285719564</v>
      </c>
    </row>
    <row r="407" spans="1:22" ht="12.75">
      <c r="A407" s="11"/>
      <c r="B407" s="21">
        <v>10</v>
      </c>
      <c r="C407" s="26">
        <v>135.6</v>
      </c>
      <c r="D407" s="41">
        <v>111</v>
      </c>
      <c r="E407" s="56">
        <v>114.5</v>
      </c>
      <c r="F407" s="26">
        <v>137.36666666666667</v>
      </c>
      <c r="G407" s="41">
        <v>139.71428571428572</v>
      </c>
      <c r="H407" s="26">
        <v>113.3</v>
      </c>
      <c r="I407" s="56">
        <v>113.71428571428571</v>
      </c>
      <c r="J407" s="41">
        <v>115.60000000000001</v>
      </c>
      <c r="K407" s="56">
        <v>116.45714285714284</v>
      </c>
      <c r="L407" s="52"/>
      <c r="M407" s="12"/>
      <c r="N407" s="290">
        <f t="shared" si="63"/>
        <v>-2.5999999999999943</v>
      </c>
      <c r="O407" s="294">
        <f t="shared" si="64"/>
        <v>-1.23333333333332</v>
      </c>
      <c r="P407" s="295">
        <f t="shared" si="65"/>
        <v>-0.8999999999999773</v>
      </c>
      <c r="Q407" s="290">
        <f t="shared" si="66"/>
        <v>-4.099999999999994</v>
      </c>
      <c r="R407" s="294">
        <f t="shared" si="67"/>
        <v>-1.2000000000000028</v>
      </c>
      <c r="S407" s="295">
        <f t="shared" si="68"/>
        <v>-0.6714285714285637</v>
      </c>
      <c r="T407" s="290">
        <f t="shared" si="69"/>
        <v>-0.9000000000000057</v>
      </c>
      <c r="U407" s="294">
        <f t="shared" si="70"/>
        <v>-0.06666666666666288</v>
      </c>
      <c r="V407" s="295">
        <f t="shared" si="71"/>
        <v>-0.057142857142878256</v>
      </c>
    </row>
    <row r="408" spans="1:22" ht="12.75">
      <c r="A408" s="11"/>
      <c r="B408" s="21">
        <v>11</v>
      </c>
      <c r="C408" s="26">
        <v>133.7</v>
      </c>
      <c r="D408" s="41">
        <v>111.7</v>
      </c>
      <c r="E408" s="56">
        <v>111.8</v>
      </c>
      <c r="F408" s="26">
        <v>135.83333333333331</v>
      </c>
      <c r="G408" s="41">
        <v>138.6142857142857</v>
      </c>
      <c r="H408" s="26">
        <v>112.60000000000001</v>
      </c>
      <c r="I408" s="56">
        <v>113.17142857142858</v>
      </c>
      <c r="J408" s="41">
        <v>113.89999999999999</v>
      </c>
      <c r="K408" s="56">
        <v>115.38571428571427</v>
      </c>
      <c r="L408" s="52"/>
      <c r="M408" s="12"/>
      <c r="N408" s="290">
        <f t="shared" si="63"/>
        <v>-1.9000000000000057</v>
      </c>
      <c r="O408" s="294">
        <f t="shared" si="64"/>
        <v>-1.5333333333333599</v>
      </c>
      <c r="P408" s="295">
        <f t="shared" si="65"/>
        <v>-1.1000000000000227</v>
      </c>
      <c r="Q408" s="290">
        <f t="shared" si="66"/>
        <v>0.7000000000000028</v>
      </c>
      <c r="R408" s="294">
        <f t="shared" si="67"/>
        <v>-0.6999999999999886</v>
      </c>
      <c r="S408" s="295">
        <f t="shared" si="68"/>
        <v>-0.5428571428571303</v>
      </c>
      <c r="T408" s="290">
        <f t="shared" si="69"/>
        <v>-2.700000000000003</v>
      </c>
      <c r="U408" s="294">
        <f t="shared" si="70"/>
        <v>-1.700000000000017</v>
      </c>
      <c r="V408" s="295">
        <f t="shared" si="71"/>
        <v>-1.0714285714285694</v>
      </c>
    </row>
    <row r="409" spans="1:22" ht="12.75">
      <c r="A409" s="9"/>
      <c r="B409" s="20">
        <v>12</v>
      </c>
      <c r="C409" s="57">
        <v>134.2</v>
      </c>
      <c r="D409" s="58">
        <v>113</v>
      </c>
      <c r="E409" s="59">
        <v>111</v>
      </c>
      <c r="F409" s="57">
        <v>134.49999999999997</v>
      </c>
      <c r="G409" s="58">
        <v>137.42857142857142</v>
      </c>
      <c r="H409" s="57">
        <v>111.89999999999999</v>
      </c>
      <c r="I409" s="59">
        <v>113.07142857142857</v>
      </c>
      <c r="J409" s="58">
        <v>112.43333333333334</v>
      </c>
      <c r="K409" s="59">
        <v>114.32857142857142</v>
      </c>
      <c r="L409" s="54"/>
      <c r="M409" s="53"/>
      <c r="N409" s="291">
        <f t="shared" si="63"/>
        <v>0.5</v>
      </c>
      <c r="O409" s="296">
        <f t="shared" si="64"/>
        <v>-1.3333333333333428</v>
      </c>
      <c r="P409" s="297">
        <f t="shared" si="65"/>
        <v>-1.1857142857142833</v>
      </c>
      <c r="Q409" s="291">
        <f t="shared" si="66"/>
        <v>1.2999999999999972</v>
      </c>
      <c r="R409" s="296">
        <f t="shared" si="67"/>
        <v>-0.700000000000017</v>
      </c>
      <c r="S409" s="297">
        <f t="shared" si="68"/>
        <v>-0.10000000000000853</v>
      </c>
      <c r="T409" s="291">
        <f t="shared" si="69"/>
        <v>-0.7999999999999972</v>
      </c>
      <c r="U409" s="296">
        <f t="shared" si="70"/>
        <v>-1.4666666666666544</v>
      </c>
      <c r="V409" s="297">
        <f t="shared" si="71"/>
        <v>-1.0571428571428498</v>
      </c>
    </row>
    <row r="410" spans="1:22" ht="12.75">
      <c r="A410" s="63">
        <f>A398+1</f>
        <v>2024</v>
      </c>
      <c r="B410" s="21">
        <v>1</v>
      </c>
      <c r="C410" s="26">
        <v>133.5</v>
      </c>
      <c r="D410" s="41">
        <v>110.2</v>
      </c>
      <c r="E410" s="56">
        <v>107.4</v>
      </c>
      <c r="F410" s="26">
        <v>133.79999999999998</v>
      </c>
      <c r="G410" s="41">
        <v>136.1142857142857</v>
      </c>
      <c r="H410" s="41">
        <v>111.63333333333333</v>
      </c>
      <c r="I410" s="41">
        <v>112.77142857142859</v>
      </c>
      <c r="J410" s="41">
        <v>110.06666666666668</v>
      </c>
      <c r="K410" s="56">
        <v>113.1</v>
      </c>
      <c r="L410" s="12"/>
      <c r="M410" s="12"/>
      <c r="N410" s="290">
        <f aca="true" t="shared" si="72" ref="N410:N421">IF(C410="","",C410-C409)</f>
        <v>-0.6999999999999886</v>
      </c>
      <c r="O410" s="294">
        <f aca="true" t="shared" si="73" ref="O410:O421">IF(F410="","",F410-F409)</f>
        <v>-0.6999999999999886</v>
      </c>
      <c r="P410" s="294">
        <f aca="true" t="shared" si="74" ref="P410:P421">IF(G410="","",G410-G409)</f>
        <v>-1.3142857142857167</v>
      </c>
      <c r="Q410" s="242">
        <f aca="true" t="shared" si="75" ref="Q410:Q421">IF(D410="","",D410-D409)</f>
        <v>-2.799999999999997</v>
      </c>
      <c r="R410" s="294">
        <f aca="true" t="shared" si="76" ref="R410:R421">IF(H410="","",H410-H409)</f>
        <v>-0.2666666666666657</v>
      </c>
      <c r="S410" s="294">
        <f aca="true" t="shared" si="77" ref="S410:S421">IF(I410="","",I410-I409)</f>
        <v>-0.29999999999998295</v>
      </c>
      <c r="T410" s="290">
        <f aca="true" t="shared" si="78" ref="T410:T421">IF(E410="","",E410-E409)</f>
        <v>-3.5999999999999943</v>
      </c>
      <c r="U410" s="294">
        <f aca="true" t="shared" si="79" ref="U410:U421">IF(J410="","",J410-J409)</f>
        <v>-2.36666666666666</v>
      </c>
      <c r="V410" s="295">
        <f aca="true" t="shared" si="80" ref="V410:V421">IF(K410="","",K410-K409)</f>
        <v>-1.2285714285714278</v>
      </c>
    </row>
    <row r="411" spans="1:22" ht="12.75">
      <c r="A411" s="11"/>
      <c r="B411" s="21">
        <v>2</v>
      </c>
      <c r="C411" s="26"/>
      <c r="D411" s="41"/>
      <c r="E411" s="56"/>
      <c r="F411" s="26"/>
      <c r="G411" s="41"/>
      <c r="H411" s="41"/>
      <c r="I411" s="41"/>
      <c r="J411" s="41"/>
      <c r="K411" s="56"/>
      <c r="L411" s="12"/>
      <c r="M411" s="12"/>
      <c r="N411" s="290">
        <f t="shared" si="72"/>
      </c>
      <c r="O411" s="294">
        <f t="shared" si="73"/>
      </c>
      <c r="P411" s="294">
        <f t="shared" si="74"/>
      </c>
      <c r="Q411" s="242">
        <f t="shared" si="75"/>
      </c>
      <c r="R411" s="294">
        <f t="shared" si="76"/>
      </c>
      <c r="S411" s="294">
        <f t="shared" si="77"/>
      </c>
      <c r="T411" s="290">
        <f t="shared" si="78"/>
      </c>
      <c r="U411" s="294">
        <f t="shared" si="79"/>
      </c>
      <c r="V411" s="295">
        <f t="shared" si="80"/>
      </c>
    </row>
    <row r="412" spans="1:22" ht="12.75">
      <c r="A412" s="11"/>
      <c r="B412" s="21">
        <v>3</v>
      </c>
      <c r="C412" s="26"/>
      <c r="D412" s="41"/>
      <c r="E412" s="56"/>
      <c r="F412" s="26"/>
      <c r="G412" s="41"/>
      <c r="H412" s="41"/>
      <c r="I412" s="41"/>
      <c r="J412" s="41"/>
      <c r="K412" s="56"/>
      <c r="L412" s="12"/>
      <c r="M412" s="12"/>
      <c r="N412" s="290">
        <f t="shared" si="72"/>
      </c>
      <c r="O412" s="294">
        <f t="shared" si="73"/>
      </c>
      <c r="P412" s="294">
        <f t="shared" si="74"/>
      </c>
      <c r="Q412" s="242">
        <f t="shared" si="75"/>
      </c>
      <c r="R412" s="294">
        <f t="shared" si="76"/>
      </c>
      <c r="S412" s="294">
        <f t="shared" si="77"/>
      </c>
      <c r="T412" s="290">
        <f t="shared" si="78"/>
      </c>
      <c r="U412" s="294">
        <f t="shared" si="79"/>
      </c>
      <c r="V412" s="295">
        <f t="shared" si="80"/>
      </c>
    </row>
    <row r="413" spans="1:22" ht="12.75">
      <c r="A413" s="11"/>
      <c r="B413" s="21">
        <v>4</v>
      </c>
      <c r="C413" s="26"/>
      <c r="D413" s="41"/>
      <c r="E413" s="56"/>
      <c r="F413" s="26"/>
      <c r="G413" s="41"/>
      <c r="H413" s="41"/>
      <c r="I413" s="41"/>
      <c r="J413" s="41"/>
      <c r="K413" s="56"/>
      <c r="L413" s="12"/>
      <c r="M413" s="12"/>
      <c r="N413" s="290">
        <f t="shared" si="72"/>
      </c>
      <c r="O413" s="294">
        <f t="shared" si="73"/>
      </c>
      <c r="P413" s="294">
        <f t="shared" si="74"/>
      </c>
      <c r="Q413" s="242">
        <f t="shared" si="75"/>
      </c>
      <c r="R413" s="294">
        <f t="shared" si="76"/>
      </c>
      <c r="S413" s="294">
        <f t="shared" si="77"/>
      </c>
      <c r="T413" s="290">
        <f t="shared" si="78"/>
      </c>
      <c r="U413" s="294">
        <f t="shared" si="79"/>
      </c>
      <c r="V413" s="295">
        <f t="shared" si="80"/>
      </c>
    </row>
    <row r="414" spans="1:22" ht="12.75">
      <c r="A414" s="11"/>
      <c r="B414" s="21">
        <v>5</v>
      </c>
      <c r="C414" s="26"/>
      <c r="D414" s="41"/>
      <c r="E414" s="56"/>
      <c r="F414" s="26"/>
      <c r="G414" s="41"/>
      <c r="H414" s="41"/>
      <c r="I414" s="41"/>
      <c r="J414" s="41"/>
      <c r="K414" s="56"/>
      <c r="L414" s="12"/>
      <c r="M414" s="12"/>
      <c r="N414" s="290">
        <f t="shared" si="72"/>
      </c>
      <c r="O414" s="294">
        <f t="shared" si="73"/>
      </c>
      <c r="P414" s="294">
        <f t="shared" si="74"/>
      </c>
      <c r="Q414" s="242">
        <f t="shared" si="75"/>
      </c>
      <c r="R414" s="294">
        <f t="shared" si="76"/>
      </c>
      <c r="S414" s="294">
        <f t="shared" si="77"/>
      </c>
      <c r="T414" s="290">
        <f t="shared" si="78"/>
      </c>
      <c r="U414" s="294">
        <f t="shared" si="79"/>
      </c>
      <c r="V414" s="295">
        <f t="shared" si="80"/>
      </c>
    </row>
    <row r="415" spans="1:22" ht="12.75">
      <c r="A415" s="11"/>
      <c r="B415" s="21">
        <v>6</v>
      </c>
      <c r="C415" s="26"/>
      <c r="D415" s="41"/>
      <c r="E415" s="56"/>
      <c r="F415" s="26"/>
      <c r="G415" s="41"/>
      <c r="H415" s="41"/>
      <c r="I415" s="41"/>
      <c r="J415" s="41"/>
      <c r="K415" s="56"/>
      <c r="L415" s="12"/>
      <c r="M415" s="12"/>
      <c r="N415" s="290">
        <f t="shared" si="72"/>
      </c>
      <c r="O415" s="294">
        <f t="shared" si="73"/>
      </c>
      <c r="P415" s="294">
        <f t="shared" si="74"/>
      </c>
      <c r="Q415" s="242">
        <f t="shared" si="75"/>
      </c>
      <c r="R415" s="294">
        <f t="shared" si="76"/>
      </c>
      <c r="S415" s="294">
        <f t="shared" si="77"/>
      </c>
      <c r="T415" s="290">
        <f t="shared" si="78"/>
      </c>
      <c r="U415" s="294">
        <f t="shared" si="79"/>
      </c>
      <c r="V415" s="295">
        <f t="shared" si="80"/>
      </c>
    </row>
    <row r="416" spans="1:22" ht="12.75">
      <c r="A416" s="11"/>
      <c r="B416" s="21">
        <v>7</v>
      </c>
      <c r="C416" s="26"/>
      <c r="D416" s="41"/>
      <c r="E416" s="56"/>
      <c r="F416" s="26"/>
      <c r="G416" s="41"/>
      <c r="H416" s="41"/>
      <c r="I416" s="41"/>
      <c r="J416" s="41"/>
      <c r="K416" s="56"/>
      <c r="L416" s="12"/>
      <c r="M416" s="12"/>
      <c r="N416" s="290">
        <f t="shared" si="72"/>
      </c>
      <c r="O416" s="294">
        <f t="shared" si="73"/>
      </c>
      <c r="P416" s="294">
        <f t="shared" si="74"/>
      </c>
      <c r="Q416" s="242">
        <f t="shared" si="75"/>
      </c>
      <c r="R416" s="294">
        <f t="shared" si="76"/>
      </c>
      <c r="S416" s="294">
        <f t="shared" si="77"/>
      </c>
      <c r="T416" s="290">
        <f t="shared" si="78"/>
      </c>
      <c r="U416" s="294">
        <f t="shared" si="79"/>
      </c>
      <c r="V416" s="295">
        <f t="shared" si="80"/>
      </c>
    </row>
    <row r="417" spans="1:22" ht="12.75">
      <c r="A417" s="11"/>
      <c r="B417" s="21">
        <v>8</v>
      </c>
      <c r="C417" s="26"/>
      <c r="D417" s="41"/>
      <c r="E417" s="56"/>
      <c r="F417" s="26"/>
      <c r="G417" s="41"/>
      <c r="H417" s="41"/>
      <c r="I417" s="41"/>
      <c r="J417" s="41"/>
      <c r="K417" s="56"/>
      <c r="L417" s="12"/>
      <c r="M417" s="12"/>
      <c r="N417" s="290">
        <f t="shared" si="72"/>
      </c>
      <c r="O417" s="294">
        <f t="shared" si="73"/>
      </c>
      <c r="P417" s="294">
        <f t="shared" si="74"/>
      </c>
      <c r="Q417" s="242">
        <f t="shared" si="75"/>
      </c>
      <c r="R417" s="294">
        <f t="shared" si="76"/>
      </c>
      <c r="S417" s="294">
        <f t="shared" si="77"/>
      </c>
      <c r="T417" s="290">
        <f t="shared" si="78"/>
      </c>
      <c r="U417" s="294">
        <f t="shared" si="79"/>
      </c>
      <c r="V417" s="295">
        <f t="shared" si="80"/>
      </c>
    </row>
    <row r="418" spans="1:22" ht="12.75">
      <c r="A418" s="11"/>
      <c r="B418" s="21">
        <v>9</v>
      </c>
      <c r="C418" s="26"/>
      <c r="D418" s="41"/>
      <c r="E418" s="56"/>
      <c r="F418" s="26"/>
      <c r="G418" s="41"/>
      <c r="H418" s="41"/>
      <c r="I418" s="41"/>
      <c r="J418" s="41"/>
      <c r="K418" s="56"/>
      <c r="L418" s="12"/>
      <c r="M418" s="12"/>
      <c r="N418" s="290">
        <f t="shared" si="72"/>
      </c>
      <c r="O418" s="294">
        <f t="shared" si="73"/>
      </c>
      <c r="P418" s="294">
        <f t="shared" si="74"/>
      </c>
      <c r="Q418" s="242">
        <f t="shared" si="75"/>
      </c>
      <c r="R418" s="294">
        <f t="shared" si="76"/>
      </c>
      <c r="S418" s="294">
        <f t="shared" si="77"/>
      </c>
      <c r="T418" s="290">
        <f t="shared" si="78"/>
      </c>
      <c r="U418" s="294">
        <f t="shared" si="79"/>
      </c>
      <c r="V418" s="295">
        <f t="shared" si="80"/>
      </c>
    </row>
    <row r="419" spans="1:22" ht="12.75">
      <c r="A419" s="11"/>
      <c r="B419" s="21">
        <v>10</v>
      </c>
      <c r="C419" s="26"/>
      <c r="D419" s="41"/>
      <c r="E419" s="56"/>
      <c r="F419" s="26"/>
      <c r="G419" s="41"/>
      <c r="H419" s="41"/>
      <c r="I419" s="41"/>
      <c r="J419" s="41"/>
      <c r="K419" s="56"/>
      <c r="L419" s="12"/>
      <c r="M419" s="12"/>
      <c r="N419" s="290">
        <f t="shared" si="72"/>
      </c>
      <c r="O419" s="294">
        <f t="shared" si="73"/>
      </c>
      <c r="P419" s="294">
        <f t="shared" si="74"/>
      </c>
      <c r="Q419" s="242">
        <f t="shared" si="75"/>
      </c>
      <c r="R419" s="294">
        <f t="shared" si="76"/>
      </c>
      <c r="S419" s="294">
        <f t="shared" si="77"/>
      </c>
      <c r="T419" s="290">
        <f t="shared" si="78"/>
      </c>
      <c r="U419" s="294">
        <f t="shared" si="79"/>
      </c>
      <c r="V419" s="295">
        <f t="shared" si="80"/>
      </c>
    </row>
    <row r="420" spans="1:22" ht="12.75">
      <c r="A420" s="11"/>
      <c r="B420" s="21">
        <v>11</v>
      </c>
      <c r="C420" s="26"/>
      <c r="D420" s="41"/>
      <c r="E420" s="56"/>
      <c r="F420" s="26"/>
      <c r="G420" s="41"/>
      <c r="H420" s="41"/>
      <c r="I420" s="41"/>
      <c r="J420" s="41"/>
      <c r="K420" s="56"/>
      <c r="L420" s="12"/>
      <c r="M420" s="12"/>
      <c r="N420" s="290">
        <f t="shared" si="72"/>
      </c>
      <c r="O420" s="294">
        <f t="shared" si="73"/>
      </c>
      <c r="P420" s="294">
        <f t="shared" si="74"/>
      </c>
      <c r="Q420" s="242">
        <f t="shared" si="75"/>
      </c>
      <c r="R420" s="294">
        <f t="shared" si="76"/>
      </c>
      <c r="S420" s="294">
        <f t="shared" si="77"/>
      </c>
      <c r="T420" s="290">
        <f t="shared" si="78"/>
      </c>
      <c r="U420" s="294">
        <f t="shared" si="79"/>
      </c>
      <c r="V420" s="295">
        <f t="shared" si="80"/>
      </c>
    </row>
    <row r="421" spans="1:22" ht="12.75">
      <c r="A421" s="9"/>
      <c r="B421" s="20">
        <v>12</v>
      </c>
      <c r="C421" s="57"/>
      <c r="D421" s="58"/>
      <c r="E421" s="59"/>
      <c r="F421" s="57"/>
      <c r="G421" s="41"/>
      <c r="H421" s="58"/>
      <c r="I421" s="41"/>
      <c r="J421" s="58"/>
      <c r="K421" s="56"/>
      <c r="L421" s="12"/>
      <c r="M421" s="12"/>
      <c r="N421" s="291">
        <f t="shared" si="72"/>
      </c>
      <c r="O421" s="296">
        <f t="shared" si="73"/>
      </c>
      <c r="P421" s="296">
        <f t="shared" si="74"/>
      </c>
      <c r="Q421" s="288">
        <f t="shared" si="75"/>
      </c>
      <c r="R421" s="296">
        <f t="shared" si="76"/>
      </c>
      <c r="S421" s="296">
        <f t="shared" si="77"/>
      </c>
      <c r="T421" s="291">
        <f t="shared" si="78"/>
      </c>
      <c r="U421" s="296">
        <f t="shared" si="79"/>
      </c>
      <c r="V421" s="297">
        <f t="shared" si="80"/>
      </c>
    </row>
    <row r="422" spans="1:22" ht="12.75">
      <c r="A422" s="27" t="s">
        <v>196</v>
      </c>
      <c r="C422" s="32" t="s">
        <v>14</v>
      </c>
      <c r="D422" s="33" t="s">
        <v>15</v>
      </c>
      <c r="E422" s="31" t="s">
        <v>16</v>
      </c>
      <c r="F422" s="60" t="s">
        <v>17</v>
      </c>
      <c r="G422" t="s">
        <v>49</v>
      </c>
      <c r="H422" s="46" t="s">
        <v>18</v>
      </c>
      <c r="I422" t="s">
        <v>50</v>
      </c>
      <c r="J422" s="46" t="s">
        <v>19</v>
      </c>
      <c r="K422" s="186" t="s">
        <v>51</v>
      </c>
      <c r="L422" s="13"/>
      <c r="N422" s="231" t="s">
        <v>41</v>
      </c>
      <c r="O422" s="232" t="s">
        <v>17</v>
      </c>
      <c r="P422" s="233" t="s">
        <v>49</v>
      </c>
      <c r="Q422" s="232" t="s">
        <v>42</v>
      </c>
      <c r="R422" s="232" t="s">
        <v>18</v>
      </c>
      <c r="S422" s="233" t="s">
        <v>50</v>
      </c>
      <c r="T422" s="231" t="s">
        <v>43</v>
      </c>
      <c r="U422" s="232" t="s">
        <v>19</v>
      </c>
      <c r="V422" s="234" t="s">
        <v>51</v>
      </c>
    </row>
  </sheetData>
  <sheetProtection/>
  <printOptions/>
  <pageMargins left="0.7" right="0.7" top="0.75" bottom="0.75" header="0.3" footer="0.3"/>
  <pageSetup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dimension ref="A1:S548"/>
  <sheetViews>
    <sheetView view="pageBreakPreview" zoomScale="60" zoomScaleNormal="80" zoomScalePageLayoutView="0" workbookViewId="0" topLeftCell="A518">
      <selection activeCell="L542" sqref="L542"/>
    </sheetView>
  </sheetViews>
  <sheetFormatPr defaultColWidth="9.140625" defaultRowHeight="15"/>
  <cols>
    <col min="1" max="1" width="7.421875" style="0" customWidth="1"/>
    <col min="2" max="3" width="5.28125" style="0" customWidth="1"/>
  </cols>
  <sheetData>
    <row r="1" spans="4:19" ht="12.75">
      <c r="D1" s="534" t="s">
        <v>129</v>
      </c>
      <c r="E1" s="535"/>
      <c r="F1" s="536"/>
      <c r="G1" s="535" t="s">
        <v>130</v>
      </c>
      <c r="H1" s="535"/>
      <c r="I1" s="536"/>
      <c r="J1" s="543" t="s">
        <v>131</v>
      </c>
      <c r="K1" s="544"/>
      <c r="L1" s="543" t="s">
        <v>132</v>
      </c>
      <c r="M1" s="547"/>
      <c r="N1" s="547"/>
      <c r="O1" s="547"/>
      <c r="P1" s="547"/>
      <c r="Q1" s="547"/>
      <c r="R1" s="547"/>
      <c r="S1" s="547"/>
    </row>
    <row r="2" spans="4:19" ht="13.5" customHeight="1">
      <c r="D2" s="537"/>
      <c r="E2" s="538"/>
      <c r="F2" s="539"/>
      <c r="G2" s="538"/>
      <c r="H2" s="538"/>
      <c r="I2" s="539"/>
      <c r="J2" s="543"/>
      <c r="K2" s="544"/>
      <c r="L2" s="543"/>
      <c r="M2" s="547"/>
      <c r="N2" s="547"/>
      <c r="O2" s="547"/>
      <c r="P2" s="547"/>
      <c r="Q2" s="547"/>
      <c r="R2" s="547"/>
      <c r="S2" s="547"/>
    </row>
    <row r="3" spans="4:19" ht="12.75">
      <c r="D3" s="540"/>
      <c r="E3" s="541"/>
      <c r="F3" s="542"/>
      <c r="G3" s="541"/>
      <c r="H3" s="541"/>
      <c r="I3" s="542"/>
      <c r="J3" s="545"/>
      <c r="K3" s="546"/>
      <c r="L3" s="545"/>
      <c r="M3" s="548"/>
      <c r="N3" s="548"/>
      <c r="O3" s="548"/>
      <c r="P3" s="548"/>
      <c r="Q3" s="548"/>
      <c r="R3" s="548"/>
      <c r="S3" s="548"/>
    </row>
    <row r="4" spans="1:19" ht="12.75">
      <c r="A4" s="180" t="s">
        <v>133</v>
      </c>
      <c r="B4" s="181" t="s">
        <v>134</v>
      </c>
      <c r="C4" s="182" t="s">
        <v>135</v>
      </c>
      <c r="D4" s="180" t="s">
        <v>136</v>
      </c>
      <c r="E4" s="181" t="s">
        <v>137</v>
      </c>
      <c r="F4" s="182" t="s">
        <v>138</v>
      </c>
      <c r="G4" s="181" t="s">
        <v>139</v>
      </c>
      <c r="H4" s="181" t="s">
        <v>140</v>
      </c>
      <c r="I4" s="182" t="s">
        <v>141</v>
      </c>
      <c r="J4" s="180" t="s">
        <v>142</v>
      </c>
      <c r="K4" s="183">
        <v>0.5</v>
      </c>
      <c r="L4" s="182" t="s">
        <v>135</v>
      </c>
      <c r="M4" s="180">
        <v>1000</v>
      </c>
      <c r="N4" s="181">
        <v>2000</v>
      </c>
      <c r="O4" s="181">
        <v>3000</v>
      </c>
      <c r="P4" s="181">
        <v>4000</v>
      </c>
      <c r="Q4" s="181">
        <v>5000</v>
      </c>
      <c r="R4" s="181">
        <v>6000</v>
      </c>
      <c r="S4" s="182">
        <v>7000</v>
      </c>
    </row>
    <row r="5" spans="1:19" ht="12.75" hidden="1">
      <c r="A5" s="184">
        <v>55</v>
      </c>
      <c r="B5" s="185">
        <v>1</v>
      </c>
      <c r="C5" s="185"/>
      <c r="D5" s="184"/>
      <c r="E5" s="185"/>
      <c r="F5" s="186"/>
      <c r="G5" s="185"/>
      <c r="H5" s="185"/>
      <c r="I5" s="185"/>
      <c r="J5" s="184"/>
      <c r="K5" s="187"/>
      <c r="L5" s="185"/>
      <c r="M5" s="185"/>
      <c r="N5" s="185"/>
      <c r="O5" s="185"/>
      <c r="P5" s="185"/>
      <c r="Q5" s="185"/>
      <c r="R5" s="185"/>
      <c r="S5" s="186"/>
    </row>
    <row r="6" spans="1:19" ht="12.75" hidden="1">
      <c r="A6" s="188"/>
      <c r="B6" s="189">
        <v>2</v>
      </c>
      <c r="C6" s="189"/>
      <c r="D6" s="188"/>
      <c r="E6" s="189"/>
      <c r="F6" s="190"/>
      <c r="G6" s="189"/>
      <c r="H6" s="189"/>
      <c r="I6" s="189"/>
      <c r="J6" s="188"/>
      <c r="K6" s="191"/>
      <c r="L6" s="189"/>
      <c r="M6" s="189"/>
      <c r="N6" s="189"/>
      <c r="O6" s="189"/>
      <c r="P6" s="189"/>
      <c r="Q6" s="189"/>
      <c r="R6" s="189"/>
      <c r="S6" s="190"/>
    </row>
    <row r="7" spans="1:19" ht="12.75" hidden="1">
      <c r="A7" s="188"/>
      <c r="B7" s="189">
        <v>3</v>
      </c>
      <c r="C7" s="189"/>
      <c r="D7" s="188"/>
      <c r="E7" s="189"/>
      <c r="F7" s="190"/>
      <c r="G7" s="189"/>
      <c r="H7" s="189"/>
      <c r="I7" s="189"/>
      <c r="J7" s="188"/>
      <c r="K7" s="191"/>
      <c r="L7" s="189"/>
      <c r="M7" s="189"/>
      <c r="N7" s="189"/>
      <c r="O7" s="189"/>
      <c r="P7" s="189"/>
      <c r="Q7" s="189"/>
      <c r="R7" s="189"/>
      <c r="S7" s="190"/>
    </row>
    <row r="8" spans="1:19" ht="12.75" hidden="1">
      <c r="A8" s="188"/>
      <c r="B8" s="189">
        <v>4</v>
      </c>
      <c r="C8" s="189"/>
      <c r="D8" s="188"/>
      <c r="E8" s="189"/>
      <c r="F8" s="190"/>
      <c r="G8" s="189"/>
      <c r="H8" s="189"/>
      <c r="I8" s="189"/>
      <c r="J8" s="188"/>
      <c r="K8" s="191"/>
      <c r="L8" s="189"/>
      <c r="M8" s="189"/>
      <c r="N8" s="189"/>
      <c r="O8" s="189"/>
      <c r="P8" s="189"/>
      <c r="Q8" s="189"/>
      <c r="R8" s="189"/>
      <c r="S8" s="190"/>
    </row>
    <row r="9" spans="1:19" ht="12.75" hidden="1">
      <c r="A9" s="188"/>
      <c r="B9" s="189">
        <v>5</v>
      </c>
      <c r="C9" s="189"/>
      <c r="D9" s="188"/>
      <c r="E9" s="189"/>
      <c r="F9" s="190"/>
      <c r="G9" s="189"/>
      <c r="H9" s="189"/>
      <c r="I9" s="189"/>
      <c r="J9" s="188"/>
      <c r="K9" s="191"/>
      <c r="L9" s="189"/>
      <c r="M9" s="189"/>
      <c r="N9" s="189"/>
      <c r="O9" s="189"/>
      <c r="P9" s="189"/>
      <c r="Q9" s="189"/>
      <c r="R9" s="189"/>
      <c r="S9" s="190"/>
    </row>
    <row r="10" spans="1:19" ht="12.75" hidden="1">
      <c r="A10" s="188"/>
      <c r="B10" s="189">
        <v>6</v>
      </c>
      <c r="C10" s="189"/>
      <c r="D10" s="188"/>
      <c r="E10" s="189"/>
      <c r="F10" s="190"/>
      <c r="G10" s="189"/>
      <c r="H10" s="189"/>
      <c r="I10" s="189"/>
      <c r="J10" s="188"/>
      <c r="K10" s="191"/>
      <c r="L10" s="189"/>
      <c r="M10" s="189"/>
      <c r="N10" s="189"/>
      <c r="O10" s="189"/>
      <c r="P10" s="189"/>
      <c r="Q10" s="189"/>
      <c r="R10" s="189"/>
      <c r="S10" s="190"/>
    </row>
    <row r="11" spans="1:19" ht="12.75" hidden="1">
      <c r="A11" s="188"/>
      <c r="B11" s="189">
        <v>7</v>
      </c>
      <c r="C11" s="189"/>
      <c r="D11" s="188"/>
      <c r="E11" s="189"/>
      <c r="F11" s="190"/>
      <c r="G11" s="189"/>
      <c r="H11" s="189"/>
      <c r="I11" s="189"/>
      <c r="J11" s="188"/>
      <c r="K11" s="191"/>
      <c r="L11" s="189"/>
      <c r="M11" s="189"/>
      <c r="N11" s="189"/>
      <c r="O11" s="189"/>
      <c r="P11" s="189"/>
      <c r="Q11" s="189"/>
      <c r="R11" s="189"/>
      <c r="S11" s="190"/>
    </row>
    <row r="12" spans="1:19" ht="12.75" hidden="1">
      <c r="A12" s="188"/>
      <c r="B12" s="189">
        <v>8</v>
      </c>
      <c r="C12" s="189"/>
      <c r="D12" s="188"/>
      <c r="E12" s="189"/>
      <c r="F12" s="190"/>
      <c r="G12" s="189"/>
      <c r="H12" s="189"/>
      <c r="I12" s="189"/>
      <c r="J12" s="188"/>
      <c r="K12" s="191"/>
      <c r="L12" s="189"/>
      <c r="M12" s="189"/>
      <c r="N12" s="189"/>
      <c r="O12" s="189"/>
      <c r="P12" s="189"/>
      <c r="Q12" s="189"/>
      <c r="R12" s="189"/>
      <c r="S12" s="190"/>
    </row>
    <row r="13" spans="1:19" ht="12.75" hidden="1">
      <c r="A13" s="188"/>
      <c r="B13" s="189">
        <v>9</v>
      </c>
      <c r="C13" s="189"/>
      <c r="D13" s="188"/>
      <c r="E13" s="189"/>
      <c r="F13" s="190"/>
      <c r="G13" s="189"/>
      <c r="H13" s="189"/>
      <c r="I13" s="189"/>
      <c r="J13" s="188"/>
      <c r="K13" s="191"/>
      <c r="L13" s="189"/>
      <c r="M13" s="189"/>
      <c r="N13" s="189"/>
      <c r="O13" s="189"/>
      <c r="P13" s="189"/>
      <c r="Q13" s="189"/>
      <c r="R13" s="189"/>
      <c r="S13" s="190"/>
    </row>
    <row r="14" spans="1:19" ht="12.75" hidden="1">
      <c r="A14" s="188"/>
      <c r="B14" s="189">
        <v>10</v>
      </c>
      <c r="C14" s="189"/>
      <c r="D14" s="188"/>
      <c r="E14" s="189"/>
      <c r="F14" s="190"/>
      <c r="G14" s="189"/>
      <c r="H14" s="189"/>
      <c r="I14" s="189"/>
      <c r="J14" s="188"/>
      <c r="K14" s="191"/>
      <c r="L14" s="189"/>
      <c r="M14" s="189"/>
      <c r="N14" s="189"/>
      <c r="O14" s="189"/>
      <c r="P14" s="189"/>
      <c r="Q14" s="189"/>
      <c r="R14" s="189"/>
      <c r="S14" s="190"/>
    </row>
    <row r="15" spans="1:19" ht="12.75" hidden="1">
      <c r="A15" s="188"/>
      <c r="B15" s="189">
        <v>11</v>
      </c>
      <c r="C15" s="189"/>
      <c r="D15" s="188"/>
      <c r="E15" s="189"/>
      <c r="F15" s="190"/>
      <c r="G15" s="189"/>
      <c r="H15" s="189"/>
      <c r="I15" s="189"/>
      <c r="J15" s="188"/>
      <c r="K15" s="191"/>
      <c r="L15" s="189"/>
      <c r="M15" s="189"/>
      <c r="N15" s="189"/>
      <c r="O15" s="189"/>
      <c r="P15" s="189"/>
      <c r="Q15" s="189"/>
      <c r="R15" s="189"/>
      <c r="S15" s="190"/>
    </row>
    <row r="16" spans="1:19" ht="12.75" hidden="1">
      <c r="A16" s="192"/>
      <c r="B16" s="193">
        <v>12</v>
      </c>
      <c r="C16" s="193"/>
      <c r="D16" s="192"/>
      <c r="E16" s="193"/>
      <c r="F16" s="194"/>
      <c r="G16" s="193"/>
      <c r="H16" s="193"/>
      <c r="I16" s="193"/>
      <c r="J16" s="192"/>
      <c r="K16" s="195"/>
      <c r="L16" s="193"/>
      <c r="M16" s="193"/>
      <c r="N16" s="193"/>
      <c r="O16" s="193"/>
      <c r="P16" s="193"/>
      <c r="Q16" s="193"/>
      <c r="R16" s="193"/>
      <c r="S16" s="194"/>
    </row>
    <row r="17" spans="1:19" ht="12.75" hidden="1">
      <c r="A17" s="184">
        <f>A5+1</f>
        <v>56</v>
      </c>
      <c r="B17" s="185">
        <v>1</v>
      </c>
      <c r="C17" s="185"/>
      <c r="D17" s="196"/>
      <c r="E17" s="197"/>
      <c r="F17" s="198"/>
      <c r="G17" s="197"/>
      <c r="H17" s="197"/>
      <c r="I17" s="197"/>
      <c r="J17" s="184"/>
      <c r="K17" s="186"/>
      <c r="L17" s="185"/>
      <c r="M17" s="185"/>
      <c r="N17" s="185"/>
      <c r="O17" s="185"/>
      <c r="P17" s="185"/>
      <c r="Q17" s="185"/>
      <c r="R17" s="185"/>
      <c r="S17" s="186"/>
    </row>
    <row r="18" spans="1:19" ht="12.75" hidden="1">
      <c r="A18" s="188"/>
      <c r="B18" s="189">
        <v>2</v>
      </c>
      <c r="C18" s="189"/>
      <c r="D18" s="199"/>
      <c r="E18" s="200"/>
      <c r="F18" s="201"/>
      <c r="G18" s="200"/>
      <c r="H18" s="200"/>
      <c r="I18" s="200"/>
      <c r="J18" s="188"/>
      <c r="K18" s="190"/>
      <c r="L18" s="189"/>
      <c r="M18" s="189"/>
      <c r="N18" s="189"/>
      <c r="O18" s="189"/>
      <c r="P18" s="189"/>
      <c r="Q18" s="189"/>
      <c r="R18" s="189"/>
      <c r="S18" s="190"/>
    </row>
    <row r="19" spans="1:19" ht="12.75" hidden="1">
      <c r="A19" s="188"/>
      <c r="B19" s="189">
        <v>3</v>
      </c>
      <c r="C19" s="189"/>
      <c r="D19" s="199"/>
      <c r="E19" s="200"/>
      <c r="F19" s="201"/>
      <c r="G19" s="202"/>
      <c r="H19" s="202"/>
      <c r="I19" s="202"/>
      <c r="J19" s="188"/>
      <c r="K19" s="190"/>
      <c r="L19" s="189"/>
      <c r="M19" s="189"/>
      <c r="N19" s="189"/>
      <c r="O19" s="189"/>
      <c r="P19" s="189"/>
      <c r="Q19" s="189"/>
      <c r="R19" s="189"/>
      <c r="S19" s="190"/>
    </row>
    <row r="20" spans="1:19" ht="12.75" hidden="1">
      <c r="A20" s="188"/>
      <c r="B20" s="189">
        <v>4</v>
      </c>
      <c r="C20" s="189"/>
      <c r="D20" s="199"/>
      <c r="E20" s="200"/>
      <c r="F20" s="201"/>
      <c r="G20" s="203"/>
      <c r="H20" s="203"/>
      <c r="I20" s="203"/>
      <c r="J20" s="188"/>
      <c r="K20" s="190"/>
      <c r="L20" s="189"/>
      <c r="M20" s="189"/>
      <c r="N20" s="189"/>
      <c r="O20" s="189"/>
      <c r="P20" s="189"/>
      <c r="Q20" s="189"/>
      <c r="R20" s="189"/>
      <c r="S20" s="190"/>
    </row>
    <row r="21" spans="1:19" ht="12.75" hidden="1">
      <c r="A21" s="188"/>
      <c r="B21" s="189">
        <v>5</v>
      </c>
      <c r="C21" s="189"/>
      <c r="D21" s="199"/>
      <c r="E21" s="200"/>
      <c r="F21" s="201"/>
      <c r="G21" s="203"/>
      <c r="H21" s="203"/>
      <c r="I21" s="203"/>
      <c r="J21" s="188"/>
      <c r="K21" s="190"/>
      <c r="L21" s="189"/>
      <c r="M21" s="189"/>
      <c r="N21" s="189"/>
      <c r="O21" s="189"/>
      <c r="P21" s="189"/>
      <c r="Q21" s="189"/>
      <c r="R21" s="189"/>
      <c r="S21" s="190"/>
    </row>
    <row r="22" spans="1:19" ht="12.75" hidden="1">
      <c r="A22" s="188"/>
      <c r="B22" s="189">
        <v>6</v>
      </c>
      <c r="C22" s="189"/>
      <c r="D22" s="199"/>
      <c r="E22" s="200"/>
      <c r="F22" s="201"/>
      <c r="G22" s="203"/>
      <c r="H22" s="203"/>
      <c r="I22" s="203"/>
      <c r="J22" s="188"/>
      <c r="K22" s="190"/>
      <c r="L22" s="189"/>
      <c r="M22" s="189"/>
      <c r="N22" s="189"/>
      <c r="O22" s="189"/>
      <c r="P22" s="189"/>
      <c r="Q22" s="189"/>
      <c r="R22" s="189"/>
      <c r="S22" s="190"/>
    </row>
    <row r="23" spans="1:19" ht="12.75" hidden="1">
      <c r="A23" s="188"/>
      <c r="B23" s="189">
        <v>7</v>
      </c>
      <c r="C23" s="189"/>
      <c r="D23" s="199"/>
      <c r="E23" s="200"/>
      <c r="F23" s="201"/>
      <c r="G23" s="203"/>
      <c r="H23" s="203"/>
      <c r="I23" s="203"/>
      <c r="J23" s="188"/>
      <c r="K23" s="190"/>
      <c r="L23" s="189"/>
      <c r="M23" s="189"/>
      <c r="N23" s="189"/>
      <c r="O23" s="189"/>
      <c r="P23" s="189"/>
      <c r="Q23" s="189"/>
      <c r="R23" s="189"/>
      <c r="S23" s="190"/>
    </row>
    <row r="24" spans="1:19" ht="12.75" hidden="1">
      <c r="A24" s="188"/>
      <c r="B24" s="189">
        <v>8</v>
      </c>
      <c r="C24" s="189"/>
      <c r="D24" s="199"/>
      <c r="E24" s="200"/>
      <c r="F24" s="201"/>
      <c r="G24" s="203"/>
      <c r="H24" s="203"/>
      <c r="I24" s="203"/>
      <c r="J24" s="188"/>
      <c r="K24" s="190"/>
      <c r="L24" s="189"/>
      <c r="M24" s="189"/>
      <c r="N24" s="189"/>
      <c r="O24" s="189"/>
      <c r="P24" s="189"/>
      <c r="Q24" s="189"/>
      <c r="R24" s="189"/>
      <c r="S24" s="190"/>
    </row>
    <row r="25" spans="1:19" ht="12.75" hidden="1">
      <c r="A25" s="188"/>
      <c r="B25" s="189">
        <v>9</v>
      </c>
      <c r="C25" s="189"/>
      <c r="D25" s="199"/>
      <c r="E25" s="200"/>
      <c r="F25" s="201"/>
      <c r="G25" s="203"/>
      <c r="H25" s="203"/>
      <c r="I25" s="203"/>
      <c r="J25" s="188"/>
      <c r="K25" s="190"/>
      <c r="L25" s="189"/>
      <c r="M25" s="189"/>
      <c r="N25" s="189"/>
      <c r="O25" s="189"/>
      <c r="P25" s="189"/>
      <c r="Q25" s="189"/>
      <c r="R25" s="189"/>
      <c r="S25" s="190"/>
    </row>
    <row r="26" spans="1:19" ht="12.75" hidden="1">
      <c r="A26" s="188"/>
      <c r="B26" s="189">
        <v>10</v>
      </c>
      <c r="C26" s="189"/>
      <c r="D26" s="199"/>
      <c r="E26" s="200"/>
      <c r="F26" s="201"/>
      <c r="G26" s="203"/>
      <c r="H26" s="203"/>
      <c r="I26" s="203"/>
      <c r="J26" s="188"/>
      <c r="K26" s="190"/>
      <c r="L26" s="189"/>
      <c r="M26" s="189"/>
      <c r="N26" s="189"/>
      <c r="O26" s="189"/>
      <c r="P26" s="189"/>
      <c r="Q26" s="189"/>
      <c r="R26" s="189"/>
      <c r="S26" s="190"/>
    </row>
    <row r="27" spans="1:19" ht="12.75" hidden="1">
      <c r="A27" s="188"/>
      <c r="B27" s="189">
        <v>11</v>
      </c>
      <c r="C27" s="189"/>
      <c r="D27" s="199"/>
      <c r="E27" s="200"/>
      <c r="F27" s="201"/>
      <c r="G27" s="203"/>
      <c r="H27" s="203"/>
      <c r="I27" s="203"/>
      <c r="J27" s="188"/>
      <c r="K27" s="190"/>
      <c r="L27" s="189"/>
      <c r="M27" s="189"/>
      <c r="N27" s="189"/>
      <c r="O27" s="189"/>
      <c r="P27" s="189"/>
      <c r="Q27" s="189"/>
      <c r="R27" s="189"/>
      <c r="S27" s="190"/>
    </row>
    <row r="28" spans="1:19" ht="12.75" hidden="1">
      <c r="A28" s="192"/>
      <c r="B28" s="193">
        <v>12</v>
      </c>
      <c r="C28" s="193"/>
      <c r="D28" s="204"/>
      <c r="E28" s="205"/>
      <c r="F28" s="206"/>
      <c r="G28" s="207"/>
      <c r="H28" s="207"/>
      <c r="I28" s="207"/>
      <c r="J28" s="192"/>
      <c r="K28" s="194"/>
      <c r="L28" s="193"/>
      <c r="M28" s="193"/>
      <c r="N28" s="193"/>
      <c r="O28" s="193"/>
      <c r="P28" s="193"/>
      <c r="Q28" s="193"/>
      <c r="R28" s="193"/>
      <c r="S28" s="194"/>
    </row>
    <row r="29" spans="1:19" ht="12.75" hidden="1">
      <c r="A29" s="184">
        <f>A17+1</f>
        <v>57</v>
      </c>
      <c r="B29" s="185">
        <v>1</v>
      </c>
      <c r="C29" s="185"/>
      <c r="D29" s="196"/>
      <c r="E29" s="197"/>
      <c r="F29" s="198"/>
      <c r="G29" s="208"/>
      <c r="H29" s="208"/>
      <c r="I29" s="208"/>
      <c r="J29" s="184"/>
      <c r="K29" s="186"/>
      <c r="L29" s="185"/>
      <c r="M29" s="185"/>
      <c r="N29" s="185"/>
      <c r="O29" s="185"/>
      <c r="P29" s="185"/>
      <c r="Q29" s="185"/>
      <c r="R29" s="185"/>
      <c r="S29" s="186"/>
    </row>
    <row r="30" spans="1:19" ht="12.75" hidden="1">
      <c r="A30" s="188"/>
      <c r="B30" s="189">
        <v>2</v>
      </c>
      <c r="C30" s="189"/>
      <c r="D30" s="199"/>
      <c r="E30" s="200"/>
      <c r="F30" s="201"/>
      <c r="G30" s="203"/>
      <c r="H30" s="203"/>
      <c r="I30" s="203"/>
      <c r="J30" s="188"/>
      <c r="K30" s="190"/>
      <c r="L30" s="189"/>
      <c r="M30" s="189"/>
      <c r="N30" s="189"/>
      <c r="O30" s="189"/>
      <c r="P30" s="189"/>
      <c r="Q30" s="189"/>
      <c r="R30" s="189"/>
      <c r="S30" s="190"/>
    </row>
    <row r="31" spans="1:19" ht="12.75" hidden="1">
      <c r="A31" s="188"/>
      <c r="B31" s="189">
        <v>3</v>
      </c>
      <c r="C31" s="189"/>
      <c r="D31" s="199"/>
      <c r="E31" s="200"/>
      <c r="F31" s="201"/>
      <c r="G31" s="203"/>
      <c r="H31" s="203"/>
      <c r="I31" s="203"/>
      <c r="J31" s="188"/>
      <c r="K31" s="190"/>
      <c r="L31" s="189"/>
      <c r="M31" s="189"/>
      <c r="N31" s="189"/>
      <c r="O31" s="189"/>
      <c r="P31" s="189"/>
      <c r="Q31" s="189"/>
      <c r="R31" s="189"/>
      <c r="S31" s="190"/>
    </row>
    <row r="32" spans="1:19" ht="12.75" hidden="1">
      <c r="A32" s="188"/>
      <c r="B32" s="189">
        <v>4</v>
      </c>
      <c r="C32" s="189"/>
      <c r="D32" s="199"/>
      <c r="E32" s="200"/>
      <c r="F32" s="201"/>
      <c r="G32" s="203"/>
      <c r="H32" s="203"/>
      <c r="I32" s="203"/>
      <c r="J32" s="188"/>
      <c r="K32" s="190"/>
      <c r="L32" s="189"/>
      <c r="M32" s="189"/>
      <c r="N32" s="189"/>
      <c r="O32" s="189"/>
      <c r="P32" s="189"/>
      <c r="Q32" s="189"/>
      <c r="R32" s="189"/>
      <c r="S32" s="190"/>
    </row>
    <row r="33" spans="1:19" ht="12.75" hidden="1">
      <c r="A33" s="188"/>
      <c r="B33" s="189">
        <v>5</v>
      </c>
      <c r="C33" s="189"/>
      <c r="D33" s="199"/>
      <c r="E33" s="200"/>
      <c r="F33" s="201"/>
      <c r="G33" s="203"/>
      <c r="H33" s="203"/>
      <c r="I33" s="203"/>
      <c r="J33" s="188"/>
      <c r="K33" s="190"/>
      <c r="L33" s="189"/>
      <c r="M33" s="189"/>
      <c r="N33" s="189"/>
      <c r="O33" s="189"/>
      <c r="P33" s="189"/>
      <c r="Q33" s="189"/>
      <c r="R33" s="189"/>
      <c r="S33" s="190"/>
    </row>
    <row r="34" spans="1:19" ht="12.75" hidden="1">
      <c r="A34" s="188"/>
      <c r="B34" s="189">
        <v>6</v>
      </c>
      <c r="C34" s="189"/>
      <c r="D34" s="199"/>
      <c r="E34" s="200"/>
      <c r="F34" s="201"/>
      <c r="G34" s="203"/>
      <c r="H34" s="203"/>
      <c r="I34" s="203"/>
      <c r="J34" s="188"/>
      <c r="K34" s="190"/>
      <c r="L34" s="189"/>
      <c r="M34" s="189"/>
      <c r="N34" s="189"/>
      <c r="O34" s="189"/>
      <c r="P34" s="189"/>
      <c r="Q34" s="189"/>
      <c r="R34" s="189"/>
      <c r="S34" s="190"/>
    </row>
    <row r="35" spans="1:19" ht="12.75" hidden="1">
      <c r="A35" s="188"/>
      <c r="B35" s="189">
        <v>7</v>
      </c>
      <c r="C35" s="189"/>
      <c r="D35" s="199"/>
      <c r="E35" s="200"/>
      <c r="F35" s="201"/>
      <c r="G35" s="203"/>
      <c r="H35" s="203"/>
      <c r="I35" s="203"/>
      <c r="J35" s="188"/>
      <c r="K35" s="190"/>
      <c r="L35" s="189"/>
      <c r="M35" s="189"/>
      <c r="N35" s="189"/>
      <c r="O35" s="189"/>
      <c r="P35" s="189"/>
      <c r="Q35" s="189"/>
      <c r="R35" s="189"/>
      <c r="S35" s="190"/>
    </row>
    <row r="36" spans="1:19" ht="12.75" hidden="1">
      <c r="A36" s="188"/>
      <c r="B36" s="189">
        <v>8</v>
      </c>
      <c r="C36" s="189"/>
      <c r="D36" s="199"/>
      <c r="E36" s="200"/>
      <c r="F36" s="201"/>
      <c r="G36" s="203"/>
      <c r="H36" s="203"/>
      <c r="I36" s="203"/>
      <c r="J36" s="188"/>
      <c r="K36" s="190"/>
      <c r="L36" s="189"/>
      <c r="M36" s="189"/>
      <c r="N36" s="189"/>
      <c r="O36" s="189"/>
      <c r="P36" s="189"/>
      <c r="Q36" s="189"/>
      <c r="R36" s="189"/>
      <c r="S36" s="190"/>
    </row>
    <row r="37" spans="1:19" ht="12.75" hidden="1">
      <c r="A37" s="188"/>
      <c r="B37" s="189">
        <v>9</v>
      </c>
      <c r="C37" s="189"/>
      <c r="D37" s="199"/>
      <c r="E37" s="200"/>
      <c r="F37" s="201"/>
      <c r="G37" s="203"/>
      <c r="H37" s="203"/>
      <c r="I37" s="203"/>
      <c r="J37" s="188"/>
      <c r="K37" s="190"/>
      <c r="L37" s="189"/>
      <c r="M37" s="189"/>
      <c r="N37" s="189"/>
      <c r="O37" s="189"/>
      <c r="P37" s="189"/>
      <c r="Q37" s="189"/>
      <c r="R37" s="189"/>
      <c r="S37" s="190"/>
    </row>
    <row r="38" spans="1:19" ht="12.75" hidden="1">
      <c r="A38" s="188"/>
      <c r="B38" s="189">
        <v>10</v>
      </c>
      <c r="C38" s="189"/>
      <c r="D38" s="199"/>
      <c r="E38" s="200"/>
      <c r="F38" s="201"/>
      <c r="G38" s="203"/>
      <c r="H38" s="203"/>
      <c r="I38" s="203"/>
      <c r="J38" s="188"/>
      <c r="K38" s="190"/>
      <c r="L38" s="189"/>
      <c r="M38" s="189"/>
      <c r="N38" s="189"/>
      <c r="O38" s="189"/>
      <c r="P38" s="189"/>
      <c r="Q38" s="189"/>
      <c r="R38" s="189"/>
      <c r="S38" s="190"/>
    </row>
    <row r="39" spans="1:19" ht="12.75" hidden="1">
      <c r="A39" s="188"/>
      <c r="B39" s="189">
        <v>11</v>
      </c>
      <c r="C39" s="189"/>
      <c r="D39" s="199"/>
      <c r="E39" s="200"/>
      <c r="F39" s="201"/>
      <c r="G39" s="203"/>
      <c r="H39" s="203"/>
      <c r="I39" s="203"/>
      <c r="J39" s="188"/>
      <c r="K39" s="190"/>
      <c r="L39" s="189"/>
      <c r="M39" s="189"/>
      <c r="N39" s="189"/>
      <c r="O39" s="189"/>
      <c r="P39" s="189"/>
      <c r="Q39" s="189"/>
      <c r="R39" s="189"/>
      <c r="S39" s="190"/>
    </row>
    <row r="40" spans="1:19" ht="12.75" hidden="1">
      <c r="A40" s="192"/>
      <c r="B40" s="193">
        <v>12</v>
      </c>
      <c r="C40" s="193"/>
      <c r="D40" s="204"/>
      <c r="E40" s="205"/>
      <c r="F40" s="206"/>
      <c r="G40" s="207"/>
      <c r="H40" s="207"/>
      <c r="I40" s="207"/>
      <c r="J40" s="192"/>
      <c r="K40" s="194"/>
      <c r="L40" s="193"/>
      <c r="M40" s="193"/>
      <c r="N40" s="193"/>
      <c r="O40" s="193"/>
      <c r="P40" s="193"/>
      <c r="Q40" s="193"/>
      <c r="R40" s="193"/>
      <c r="S40" s="194"/>
    </row>
    <row r="41" spans="1:19" ht="12.75" hidden="1">
      <c r="A41" s="184">
        <f>A29+1</f>
        <v>58</v>
      </c>
      <c r="B41" s="185">
        <v>1</v>
      </c>
      <c r="C41" s="185"/>
      <c r="D41" s="196"/>
      <c r="E41" s="197"/>
      <c r="F41" s="198"/>
      <c r="G41" s="208"/>
      <c r="H41" s="208"/>
      <c r="I41" s="208"/>
      <c r="J41" s="184"/>
      <c r="K41" s="186"/>
      <c r="L41" s="185"/>
      <c r="M41" s="185"/>
      <c r="N41" s="185"/>
      <c r="O41" s="185"/>
      <c r="P41" s="185"/>
      <c r="Q41" s="185"/>
      <c r="R41" s="185"/>
      <c r="S41" s="186"/>
    </row>
    <row r="42" spans="1:19" ht="12.75" hidden="1">
      <c r="A42" s="188"/>
      <c r="B42" s="189">
        <v>2</v>
      </c>
      <c r="C42" s="189"/>
      <c r="D42" s="199"/>
      <c r="E42" s="200"/>
      <c r="F42" s="201"/>
      <c r="G42" s="203"/>
      <c r="H42" s="203"/>
      <c r="I42" s="203"/>
      <c r="J42" s="188"/>
      <c r="K42" s="190"/>
      <c r="L42" s="189"/>
      <c r="M42" s="189"/>
      <c r="N42" s="189"/>
      <c r="O42" s="189"/>
      <c r="P42" s="189"/>
      <c r="Q42" s="189"/>
      <c r="R42" s="189"/>
      <c r="S42" s="190"/>
    </row>
    <row r="43" spans="1:19" ht="12.75" hidden="1">
      <c r="A43" s="188"/>
      <c r="B43" s="189">
        <v>3</v>
      </c>
      <c r="C43" s="189" t="s">
        <v>143</v>
      </c>
      <c r="D43" s="199"/>
      <c r="E43" s="200"/>
      <c r="F43" s="201"/>
      <c r="G43" s="203"/>
      <c r="H43" s="203"/>
      <c r="I43" s="203"/>
      <c r="J43" s="188"/>
      <c r="K43" s="190"/>
      <c r="L43" s="189"/>
      <c r="M43" s="189"/>
      <c r="N43" s="189"/>
      <c r="O43" s="189"/>
      <c r="P43" s="189"/>
      <c r="Q43" s="189"/>
      <c r="R43" s="189"/>
      <c r="S43" s="190"/>
    </row>
    <row r="44" spans="1:19" ht="12.75" hidden="1">
      <c r="A44" s="188"/>
      <c r="B44" s="189">
        <v>4</v>
      </c>
      <c r="C44" s="189"/>
      <c r="D44" s="199"/>
      <c r="E44" s="200"/>
      <c r="F44" s="201"/>
      <c r="G44" s="203"/>
      <c r="H44" s="203"/>
      <c r="I44" s="203"/>
      <c r="J44" s="188"/>
      <c r="K44" s="190"/>
      <c r="L44" s="189"/>
      <c r="M44" s="189"/>
      <c r="N44" s="189"/>
      <c r="O44" s="189"/>
      <c r="P44" s="189"/>
      <c r="Q44" s="189"/>
      <c r="R44" s="189"/>
      <c r="S44" s="190"/>
    </row>
    <row r="45" spans="1:19" ht="12.75" hidden="1">
      <c r="A45" s="188"/>
      <c r="B45" s="189">
        <v>5</v>
      </c>
      <c r="C45" s="189"/>
      <c r="D45" s="199"/>
      <c r="E45" s="200"/>
      <c r="F45" s="201"/>
      <c r="G45" s="203"/>
      <c r="H45" s="203"/>
      <c r="I45" s="203"/>
      <c r="J45" s="188"/>
      <c r="K45" s="190"/>
      <c r="L45" s="189"/>
      <c r="M45" s="189"/>
      <c r="N45" s="189"/>
      <c r="O45" s="189"/>
      <c r="P45" s="189"/>
      <c r="Q45" s="189"/>
      <c r="R45" s="189"/>
      <c r="S45" s="190"/>
    </row>
    <row r="46" spans="1:19" ht="12.75" hidden="1">
      <c r="A46" s="188"/>
      <c r="B46" s="189">
        <v>6</v>
      </c>
      <c r="C46" s="189"/>
      <c r="D46" s="199"/>
      <c r="E46" s="200"/>
      <c r="F46" s="201"/>
      <c r="G46" s="203"/>
      <c r="H46" s="203"/>
      <c r="I46" s="203"/>
      <c r="J46" s="188"/>
      <c r="K46" s="190"/>
      <c r="L46" s="189"/>
      <c r="M46" s="189"/>
      <c r="N46" s="189"/>
      <c r="O46" s="189"/>
      <c r="P46" s="189"/>
      <c r="Q46" s="189"/>
      <c r="R46" s="189"/>
      <c r="S46" s="190"/>
    </row>
    <row r="47" spans="1:19" ht="12.75" hidden="1">
      <c r="A47" s="188"/>
      <c r="B47" s="189">
        <v>7</v>
      </c>
      <c r="C47" s="189"/>
      <c r="D47" s="199"/>
      <c r="E47" s="200"/>
      <c r="F47" s="201"/>
      <c r="G47" s="203"/>
      <c r="H47" s="203"/>
      <c r="I47" s="203"/>
      <c r="J47" s="188"/>
      <c r="K47" s="190"/>
      <c r="L47" s="189"/>
      <c r="M47" s="189"/>
      <c r="N47" s="189"/>
      <c r="O47" s="189"/>
      <c r="P47" s="189"/>
      <c r="Q47" s="189"/>
      <c r="R47" s="189"/>
      <c r="S47" s="190"/>
    </row>
    <row r="48" spans="1:19" ht="12.75" hidden="1">
      <c r="A48" s="188"/>
      <c r="B48" s="189">
        <v>8</v>
      </c>
      <c r="C48" s="189"/>
      <c r="D48" s="199"/>
      <c r="E48" s="200"/>
      <c r="F48" s="201"/>
      <c r="G48" s="203"/>
      <c r="H48" s="203"/>
      <c r="I48" s="203"/>
      <c r="J48" s="188"/>
      <c r="K48" s="190"/>
      <c r="L48" s="189"/>
      <c r="M48" s="189"/>
      <c r="N48" s="189"/>
      <c r="O48" s="189"/>
      <c r="P48" s="189"/>
      <c r="Q48" s="189"/>
      <c r="R48" s="189"/>
      <c r="S48" s="190"/>
    </row>
    <row r="49" spans="1:19" ht="12.75" hidden="1">
      <c r="A49" s="188"/>
      <c r="B49" s="189">
        <v>9</v>
      </c>
      <c r="C49" s="189"/>
      <c r="D49" s="199"/>
      <c r="E49" s="200"/>
      <c r="F49" s="201"/>
      <c r="G49" s="203"/>
      <c r="H49" s="203"/>
      <c r="I49" s="203"/>
      <c r="J49" s="188"/>
      <c r="K49" s="190"/>
      <c r="L49" s="189"/>
      <c r="M49" s="189"/>
      <c r="N49" s="189"/>
      <c r="O49" s="189"/>
      <c r="P49" s="189"/>
      <c r="Q49" s="189"/>
      <c r="R49" s="189"/>
      <c r="S49" s="190"/>
    </row>
    <row r="50" spans="1:19" ht="12.75" hidden="1">
      <c r="A50" s="188"/>
      <c r="B50" s="189">
        <v>10</v>
      </c>
      <c r="C50" s="189"/>
      <c r="D50" s="199"/>
      <c r="E50" s="200"/>
      <c r="F50" s="201"/>
      <c r="G50" s="203"/>
      <c r="H50" s="203"/>
      <c r="I50" s="203"/>
      <c r="J50" s="188"/>
      <c r="K50" s="190"/>
      <c r="L50" s="189"/>
      <c r="M50" s="189"/>
      <c r="N50" s="189"/>
      <c r="O50" s="189"/>
      <c r="P50" s="189"/>
      <c r="Q50" s="189"/>
      <c r="R50" s="189"/>
      <c r="S50" s="190"/>
    </row>
    <row r="51" spans="1:19" ht="12.75" hidden="1">
      <c r="A51" s="188"/>
      <c r="B51" s="189">
        <v>11</v>
      </c>
      <c r="C51" s="189"/>
      <c r="D51" s="199"/>
      <c r="E51" s="200"/>
      <c r="F51" s="201"/>
      <c r="G51" s="203"/>
      <c r="H51" s="203"/>
      <c r="I51" s="203"/>
      <c r="J51" s="188"/>
      <c r="K51" s="190"/>
      <c r="L51" s="189"/>
      <c r="M51" s="189"/>
      <c r="N51" s="189"/>
      <c r="O51" s="189"/>
      <c r="P51" s="189"/>
      <c r="Q51" s="189"/>
      <c r="R51" s="189"/>
      <c r="S51" s="190"/>
    </row>
    <row r="52" spans="1:19" ht="12.75" hidden="1">
      <c r="A52" s="192"/>
      <c r="B52" s="193">
        <v>12</v>
      </c>
      <c r="C52" s="193"/>
      <c r="D52" s="204"/>
      <c r="E52" s="205"/>
      <c r="F52" s="206"/>
      <c r="G52" s="207"/>
      <c r="H52" s="207"/>
      <c r="I52" s="207"/>
      <c r="J52" s="192"/>
      <c r="K52" s="194"/>
      <c r="L52" s="193"/>
      <c r="M52" s="193"/>
      <c r="N52" s="193"/>
      <c r="O52" s="193"/>
      <c r="P52" s="193"/>
      <c r="Q52" s="193"/>
      <c r="R52" s="193"/>
      <c r="S52" s="194"/>
    </row>
    <row r="53" spans="1:19" ht="12.75" hidden="1">
      <c r="A53" s="184">
        <f>A41+1</f>
        <v>59</v>
      </c>
      <c r="B53" s="185">
        <v>1</v>
      </c>
      <c r="C53" s="185"/>
      <c r="D53" s="196"/>
      <c r="E53" s="197"/>
      <c r="F53" s="198"/>
      <c r="G53" s="208"/>
      <c r="H53" s="208"/>
      <c r="I53" s="208"/>
      <c r="J53" s="184"/>
      <c r="K53" s="186"/>
      <c r="L53" s="185"/>
      <c r="M53" s="185"/>
      <c r="N53" s="185"/>
      <c r="O53" s="185"/>
      <c r="P53" s="185"/>
      <c r="Q53" s="185"/>
      <c r="R53" s="185"/>
      <c r="S53" s="186"/>
    </row>
    <row r="54" spans="1:19" ht="12.75" hidden="1">
      <c r="A54" s="188"/>
      <c r="B54" s="189">
        <v>2</v>
      </c>
      <c r="C54" s="189"/>
      <c r="D54" s="199"/>
      <c r="E54" s="200"/>
      <c r="F54" s="201"/>
      <c r="G54" s="203"/>
      <c r="H54" s="203"/>
      <c r="I54" s="203"/>
      <c r="J54" s="188"/>
      <c r="K54" s="190"/>
      <c r="L54" s="189"/>
      <c r="M54" s="189"/>
      <c r="N54" s="189"/>
      <c r="O54" s="189"/>
      <c r="P54" s="189"/>
      <c r="Q54" s="189"/>
      <c r="R54" s="189"/>
      <c r="S54" s="190"/>
    </row>
    <row r="55" spans="1:19" ht="12.75" hidden="1">
      <c r="A55" s="188"/>
      <c r="B55" s="189">
        <v>3</v>
      </c>
      <c r="C55" s="189"/>
      <c r="D55" s="199"/>
      <c r="E55" s="200"/>
      <c r="F55" s="201"/>
      <c r="G55" s="203"/>
      <c r="H55" s="203"/>
      <c r="I55" s="203"/>
      <c r="J55" s="188"/>
      <c r="K55" s="190"/>
      <c r="L55" s="189"/>
      <c r="M55" s="189"/>
      <c r="N55" s="189"/>
      <c r="O55" s="189"/>
      <c r="P55" s="189"/>
      <c r="Q55" s="189"/>
      <c r="R55" s="189"/>
      <c r="S55" s="190"/>
    </row>
    <row r="56" spans="1:19" ht="12.75" hidden="1">
      <c r="A56" s="188"/>
      <c r="B56" s="189">
        <v>4</v>
      </c>
      <c r="C56" s="189"/>
      <c r="D56" s="199"/>
      <c r="E56" s="200"/>
      <c r="F56" s="201"/>
      <c r="G56" s="203"/>
      <c r="H56" s="203"/>
      <c r="I56" s="203"/>
      <c r="J56" s="188"/>
      <c r="K56" s="190"/>
      <c r="L56" s="189"/>
      <c r="M56" s="189"/>
      <c r="N56" s="189"/>
      <c r="O56" s="189"/>
      <c r="P56" s="189"/>
      <c r="Q56" s="189"/>
      <c r="R56" s="189"/>
      <c r="S56" s="190"/>
    </row>
    <row r="57" spans="1:19" ht="12.75" hidden="1">
      <c r="A57" s="188"/>
      <c r="B57" s="189">
        <v>5</v>
      </c>
      <c r="C57" s="189"/>
      <c r="D57" s="199"/>
      <c r="E57" s="200"/>
      <c r="F57" s="201"/>
      <c r="G57" s="203"/>
      <c r="H57" s="203"/>
      <c r="I57" s="203"/>
      <c r="J57" s="188"/>
      <c r="K57" s="190"/>
      <c r="L57" s="189"/>
      <c r="M57" s="189"/>
      <c r="N57" s="189"/>
      <c r="O57" s="189"/>
      <c r="P57" s="189"/>
      <c r="Q57" s="189"/>
      <c r="R57" s="189"/>
      <c r="S57" s="190"/>
    </row>
    <row r="58" spans="1:19" ht="12.75" hidden="1">
      <c r="A58" s="188"/>
      <c r="B58" s="189">
        <v>6</v>
      </c>
      <c r="C58" s="189"/>
      <c r="D58" s="199"/>
      <c r="E58" s="200"/>
      <c r="F58" s="201"/>
      <c r="G58" s="203"/>
      <c r="H58" s="203"/>
      <c r="I58" s="203"/>
      <c r="J58" s="188"/>
      <c r="K58" s="190"/>
      <c r="L58" s="189"/>
      <c r="M58" s="189"/>
      <c r="N58" s="189"/>
      <c r="O58" s="189"/>
      <c r="P58" s="189"/>
      <c r="Q58" s="189"/>
      <c r="R58" s="189"/>
      <c r="S58" s="190"/>
    </row>
    <row r="59" spans="1:19" ht="12.75" hidden="1">
      <c r="A59" s="188"/>
      <c r="B59" s="189">
        <v>7</v>
      </c>
      <c r="C59" s="189"/>
      <c r="D59" s="199"/>
      <c r="E59" s="200"/>
      <c r="F59" s="201"/>
      <c r="G59" s="203"/>
      <c r="H59" s="203"/>
      <c r="I59" s="203"/>
      <c r="J59" s="188"/>
      <c r="K59" s="190"/>
      <c r="L59" s="189"/>
      <c r="M59" s="189"/>
      <c r="N59" s="189"/>
      <c r="O59" s="189"/>
      <c r="P59" s="189"/>
      <c r="Q59" s="189"/>
      <c r="R59" s="189"/>
      <c r="S59" s="190"/>
    </row>
    <row r="60" spans="1:19" ht="12.75" hidden="1">
      <c r="A60" s="188"/>
      <c r="B60" s="189">
        <v>8</v>
      </c>
      <c r="C60" s="189"/>
      <c r="D60" s="199"/>
      <c r="E60" s="200"/>
      <c r="F60" s="201"/>
      <c r="G60" s="203"/>
      <c r="H60" s="203"/>
      <c r="I60" s="203"/>
      <c r="J60" s="188"/>
      <c r="K60" s="190"/>
      <c r="L60" s="189"/>
      <c r="M60" s="189"/>
      <c r="N60" s="189"/>
      <c r="O60" s="189"/>
      <c r="P60" s="189"/>
      <c r="Q60" s="189"/>
      <c r="R60" s="189"/>
      <c r="S60" s="190"/>
    </row>
    <row r="61" spans="1:19" ht="12.75" hidden="1">
      <c r="A61" s="188"/>
      <c r="B61" s="189">
        <v>9</v>
      </c>
      <c r="C61" s="189"/>
      <c r="D61" s="199"/>
      <c r="E61" s="200"/>
      <c r="F61" s="201"/>
      <c r="G61" s="203"/>
      <c r="H61" s="203"/>
      <c r="I61" s="203"/>
      <c r="J61" s="188"/>
      <c r="K61" s="190"/>
      <c r="L61" s="189"/>
      <c r="M61" s="189"/>
      <c r="N61" s="189"/>
      <c r="O61" s="189"/>
      <c r="P61" s="189"/>
      <c r="Q61" s="189"/>
      <c r="R61" s="189"/>
      <c r="S61" s="190"/>
    </row>
    <row r="62" spans="1:19" ht="12.75" hidden="1">
      <c r="A62" s="188"/>
      <c r="B62" s="189">
        <v>10</v>
      </c>
      <c r="C62" s="189"/>
      <c r="D62" s="199"/>
      <c r="E62" s="200"/>
      <c r="F62" s="201"/>
      <c r="G62" s="203"/>
      <c r="H62" s="203"/>
      <c r="I62" s="203"/>
      <c r="J62" s="188"/>
      <c r="K62" s="190"/>
      <c r="L62" s="189"/>
      <c r="M62" s="189"/>
      <c r="N62" s="189"/>
      <c r="O62" s="189"/>
      <c r="P62" s="189"/>
      <c r="Q62" s="189"/>
      <c r="R62" s="189"/>
      <c r="S62" s="190"/>
    </row>
    <row r="63" spans="1:19" ht="12.75" hidden="1">
      <c r="A63" s="188"/>
      <c r="B63" s="189">
        <v>11</v>
      </c>
      <c r="C63" s="189"/>
      <c r="D63" s="199"/>
      <c r="E63" s="200"/>
      <c r="F63" s="201"/>
      <c r="G63" s="203"/>
      <c r="H63" s="203"/>
      <c r="I63" s="203"/>
      <c r="J63" s="188"/>
      <c r="K63" s="190"/>
      <c r="L63" s="189"/>
      <c r="M63" s="189"/>
      <c r="N63" s="189"/>
      <c r="O63" s="189"/>
      <c r="P63" s="189"/>
      <c r="Q63" s="189"/>
      <c r="R63" s="189"/>
      <c r="S63" s="190"/>
    </row>
    <row r="64" spans="1:19" ht="12.75" hidden="1">
      <c r="A64" s="192"/>
      <c r="B64" s="193">
        <v>12</v>
      </c>
      <c r="C64" s="193"/>
      <c r="D64" s="204"/>
      <c r="E64" s="205"/>
      <c r="F64" s="206"/>
      <c r="G64" s="207"/>
      <c r="H64" s="207"/>
      <c r="I64" s="207"/>
      <c r="J64" s="192"/>
      <c r="K64" s="194"/>
      <c r="L64" s="193"/>
      <c r="M64" s="193"/>
      <c r="N64" s="193"/>
      <c r="O64" s="193"/>
      <c r="P64" s="193"/>
      <c r="Q64" s="193"/>
      <c r="R64" s="193"/>
      <c r="S64" s="194"/>
    </row>
    <row r="65" spans="1:19" ht="12.75" hidden="1">
      <c r="A65" s="184">
        <f>A53+1</f>
        <v>60</v>
      </c>
      <c r="B65" s="185">
        <v>1</v>
      </c>
      <c r="C65" s="185"/>
      <c r="D65" s="196"/>
      <c r="E65" s="197"/>
      <c r="F65" s="198"/>
      <c r="G65" s="208"/>
      <c r="H65" s="208"/>
      <c r="I65" s="208"/>
      <c r="J65" s="184"/>
      <c r="K65" s="186"/>
      <c r="L65" s="185"/>
      <c r="M65" s="185"/>
      <c r="N65" s="185"/>
      <c r="O65" s="185"/>
      <c r="P65" s="185"/>
      <c r="Q65" s="185"/>
      <c r="R65" s="185"/>
      <c r="S65" s="186"/>
    </row>
    <row r="66" spans="1:19" ht="12.75" hidden="1">
      <c r="A66" s="188"/>
      <c r="B66" s="189">
        <v>2</v>
      </c>
      <c r="C66" s="189" t="s">
        <v>144</v>
      </c>
      <c r="D66" s="199"/>
      <c r="E66" s="200"/>
      <c r="F66" s="201"/>
      <c r="G66" s="203"/>
      <c r="H66" s="203"/>
      <c r="I66" s="203"/>
      <c r="J66" s="188"/>
      <c r="K66" s="190"/>
      <c r="L66" s="189"/>
      <c r="M66" s="189"/>
      <c r="N66" s="189"/>
      <c r="O66" s="189"/>
      <c r="P66" s="189"/>
      <c r="Q66" s="189"/>
      <c r="R66" s="189"/>
      <c r="S66" s="190"/>
    </row>
    <row r="67" spans="1:19" ht="12.75" hidden="1">
      <c r="A67" s="188"/>
      <c r="B67" s="189">
        <v>3</v>
      </c>
      <c r="C67" s="189"/>
      <c r="D67" s="199"/>
      <c r="E67" s="200"/>
      <c r="F67" s="201"/>
      <c r="G67" s="203"/>
      <c r="H67" s="203"/>
      <c r="I67" s="203"/>
      <c r="J67" s="188"/>
      <c r="K67" s="190"/>
      <c r="L67" s="189"/>
      <c r="M67" s="189"/>
      <c r="N67" s="189"/>
      <c r="O67" s="189"/>
      <c r="P67" s="189"/>
      <c r="Q67" s="189"/>
      <c r="R67" s="189"/>
      <c r="S67" s="190"/>
    </row>
    <row r="68" spans="1:19" ht="12.75" hidden="1">
      <c r="A68" s="188"/>
      <c r="B68" s="189">
        <v>4</v>
      </c>
      <c r="C68" s="189"/>
      <c r="D68" s="199"/>
      <c r="E68" s="200"/>
      <c r="F68" s="201"/>
      <c r="G68" s="203"/>
      <c r="H68" s="203"/>
      <c r="I68" s="203"/>
      <c r="J68" s="188"/>
      <c r="K68" s="190"/>
      <c r="L68" s="189"/>
      <c r="M68" s="189"/>
      <c r="N68" s="189"/>
      <c r="O68" s="189"/>
      <c r="P68" s="189"/>
      <c r="Q68" s="189"/>
      <c r="R68" s="189"/>
      <c r="S68" s="190"/>
    </row>
    <row r="69" spans="1:19" ht="12.75" hidden="1">
      <c r="A69" s="188"/>
      <c r="B69" s="189">
        <v>5</v>
      </c>
      <c r="C69" s="189"/>
      <c r="D69" s="199"/>
      <c r="E69" s="200"/>
      <c r="F69" s="201"/>
      <c r="G69" s="203"/>
      <c r="H69" s="203"/>
      <c r="I69" s="203"/>
      <c r="J69" s="188"/>
      <c r="K69" s="190"/>
      <c r="L69" s="189"/>
      <c r="M69" s="189"/>
      <c r="N69" s="189"/>
      <c r="O69" s="189"/>
      <c r="P69" s="189"/>
      <c r="Q69" s="189"/>
      <c r="R69" s="189"/>
      <c r="S69" s="190"/>
    </row>
    <row r="70" spans="1:19" ht="12.75" hidden="1">
      <c r="A70" s="188"/>
      <c r="B70" s="189">
        <v>6</v>
      </c>
      <c r="C70" s="189"/>
      <c r="D70" s="199"/>
      <c r="E70" s="200"/>
      <c r="F70" s="201"/>
      <c r="G70" s="203"/>
      <c r="H70" s="203"/>
      <c r="I70" s="203"/>
      <c r="J70" s="188"/>
      <c r="K70" s="190"/>
      <c r="L70" s="189"/>
      <c r="M70" s="189"/>
      <c r="N70" s="189"/>
      <c r="O70" s="189"/>
      <c r="P70" s="189"/>
      <c r="Q70" s="189"/>
      <c r="R70" s="189"/>
      <c r="S70" s="190"/>
    </row>
    <row r="71" spans="1:19" ht="12.75" hidden="1">
      <c r="A71" s="188"/>
      <c r="B71" s="189">
        <v>7</v>
      </c>
      <c r="C71" s="189"/>
      <c r="D71" s="199"/>
      <c r="E71" s="200"/>
      <c r="F71" s="201"/>
      <c r="G71" s="203"/>
      <c r="H71" s="203"/>
      <c r="I71" s="203"/>
      <c r="J71" s="188"/>
      <c r="K71" s="190"/>
      <c r="L71" s="189"/>
      <c r="M71" s="189"/>
      <c r="N71" s="189"/>
      <c r="O71" s="189"/>
      <c r="P71" s="189"/>
      <c r="Q71" s="189"/>
      <c r="R71" s="189"/>
      <c r="S71" s="190"/>
    </row>
    <row r="72" spans="1:19" ht="12.75" hidden="1">
      <c r="A72" s="188"/>
      <c r="B72" s="189">
        <v>8</v>
      </c>
      <c r="C72" s="189"/>
      <c r="D72" s="199"/>
      <c r="E72" s="200"/>
      <c r="F72" s="201"/>
      <c r="G72" s="203"/>
      <c r="H72" s="203"/>
      <c r="I72" s="203"/>
      <c r="J72" s="188"/>
      <c r="K72" s="190"/>
      <c r="L72" s="189"/>
      <c r="M72" s="189"/>
      <c r="N72" s="189"/>
      <c r="O72" s="189"/>
      <c r="P72" s="189"/>
      <c r="Q72" s="189"/>
      <c r="R72" s="189"/>
      <c r="S72" s="190"/>
    </row>
    <row r="73" spans="1:19" ht="12.75" hidden="1">
      <c r="A73" s="188"/>
      <c r="B73" s="189">
        <v>9</v>
      </c>
      <c r="C73" s="189"/>
      <c r="D73" s="199"/>
      <c r="E73" s="200"/>
      <c r="F73" s="201"/>
      <c r="G73" s="203"/>
      <c r="H73" s="203"/>
      <c r="I73" s="203"/>
      <c r="J73" s="188"/>
      <c r="K73" s="190"/>
      <c r="L73" s="189"/>
      <c r="M73" s="189"/>
      <c r="N73" s="189"/>
      <c r="O73" s="189"/>
      <c r="P73" s="189"/>
      <c r="Q73" s="189"/>
      <c r="R73" s="189"/>
      <c r="S73" s="190"/>
    </row>
    <row r="74" spans="1:19" ht="12.75" hidden="1">
      <c r="A74" s="188"/>
      <c r="B74" s="189">
        <v>10</v>
      </c>
      <c r="C74" s="189"/>
      <c r="D74" s="199"/>
      <c r="E74" s="200"/>
      <c r="F74" s="201"/>
      <c r="G74" s="203"/>
      <c r="H74" s="203"/>
      <c r="I74" s="203"/>
      <c r="J74" s="188"/>
      <c r="K74" s="190"/>
      <c r="L74" s="189"/>
      <c r="M74" s="189"/>
      <c r="N74" s="189"/>
      <c r="O74" s="189"/>
      <c r="P74" s="189"/>
      <c r="Q74" s="189"/>
      <c r="R74" s="189"/>
      <c r="S74" s="190"/>
    </row>
    <row r="75" spans="1:19" ht="12.75" hidden="1">
      <c r="A75" s="188"/>
      <c r="B75" s="189">
        <v>11</v>
      </c>
      <c r="C75" s="189"/>
      <c r="D75" s="199"/>
      <c r="E75" s="200"/>
      <c r="F75" s="201"/>
      <c r="G75" s="203"/>
      <c r="H75" s="203"/>
      <c r="I75" s="203"/>
      <c r="J75" s="188"/>
      <c r="K75" s="190"/>
      <c r="L75" s="189"/>
      <c r="M75" s="189"/>
      <c r="N75" s="189"/>
      <c r="O75" s="189"/>
      <c r="P75" s="189"/>
      <c r="Q75" s="189"/>
      <c r="R75" s="189"/>
      <c r="S75" s="190"/>
    </row>
    <row r="76" spans="1:19" ht="12.75" hidden="1">
      <c r="A76" s="192"/>
      <c r="B76" s="193">
        <v>12</v>
      </c>
      <c r="C76" s="193"/>
      <c r="D76" s="204"/>
      <c r="E76" s="205"/>
      <c r="F76" s="206"/>
      <c r="G76" s="207"/>
      <c r="H76" s="207"/>
      <c r="I76" s="207"/>
      <c r="J76" s="192"/>
      <c r="K76" s="194"/>
      <c r="L76" s="193"/>
      <c r="M76" s="193"/>
      <c r="N76" s="193"/>
      <c r="O76" s="193"/>
      <c r="P76" s="193"/>
      <c r="Q76" s="193"/>
      <c r="R76" s="193"/>
      <c r="S76" s="194"/>
    </row>
    <row r="77" spans="1:19" ht="12.75" hidden="1">
      <c r="A77" s="184">
        <f>A65+1</f>
        <v>61</v>
      </c>
      <c r="B77" s="185">
        <v>1</v>
      </c>
      <c r="C77" s="185"/>
      <c r="D77" s="196"/>
      <c r="E77" s="197"/>
      <c r="F77" s="198"/>
      <c r="G77" s="208"/>
      <c r="H77" s="208"/>
      <c r="I77" s="208"/>
      <c r="J77" s="184"/>
      <c r="K77" s="186"/>
      <c r="L77" s="185"/>
      <c r="M77" s="185"/>
      <c r="N77" s="185"/>
      <c r="O77" s="185"/>
      <c r="P77" s="185"/>
      <c r="Q77" s="185"/>
      <c r="R77" s="185"/>
      <c r="S77" s="186"/>
    </row>
    <row r="78" spans="1:19" ht="12.75" hidden="1">
      <c r="A78" s="188"/>
      <c r="B78" s="189">
        <v>2</v>
      </c>
      <c r="C78" s="189"/>
      <c r="D78" s="199"/>
      <c r="E78" s="200"/>
      <c r="F78" s="201"/>
      <c r="G78" s="203"/>
      <c r="H78" s="203"/>
      <c r="I78" s="203"/>
      <c r="J78" s="188"/>
      <c r="K78" s="190"/>
      <c r="L78" s="189"/>
      <c r="M78" s="189"/>
      <c r="N78" s="189"/>
      <c r="O78" s="189"/>
      <c r="P78" s="189"/>
      <c r="Q78" s="189"/>
      <c r="R78" s="189"/>
      <c r="S78" s="190"/>
    </row>
    <row r="79" spans="1:19" ht="12.75" hidden="1">
      <c r="A79" s="188"/>
      <c r="B79" s="189">
        <v>3</v>
      </c>
      <c r="C79" s="189"/>
      <c r="D79" s="199"/>
      <c r="E79" s="200"/>
      <c r="F79" s="201"/>
      <c r="G79" s="203"/>
      <c r="H79" s="203"/>
      <c r="I79" s="203"/>
      <c r="J79" s="188"/>
      <c r="K79" s="190"/>
      <c r="L79" s="189"/>
      <c r="M79" s="189"/>
      <c r="N79" s="189"/>
      <c r="O79" s="189"/>
      <c r="P79" s="189"/>
      <c r="Q79" s="189"/>
      <c r="R79" s="189"/>
      <c r="S79" s="190"/>
    </row>
    <row r="80" spans="1:19" ht="12.75" hidden="1">
      <c r="A80" s="188"/>
      <c r="B80" s="189">
        <v>4</v>
      </c>
      <c r="C80" s="189"/>
      <c r="D80" s="199"/>
      <c r="E80" s="200"/>
      <c r="F80" s="201"/>
      <c r="G80" s="203"/>
      <c r="H80" s="203"/>
      <c r="I80" s="203"/>
      <c r="J80" s="188"/>
      <c r="K80" s="190"/>
      <c r="L80" s="189"/>
      <c r="M80" s="189"/>
      <c r="N80" s="189"/>
      <c r="O80" s="189"/>
      <c r="P80" s="189"/>
      <c r="Q80" s="189"/>
      <c r="R80" s="189"/>
      <c r="S80" s="190"/>
    </row>
    <row r="81" spans="1:19" ht="12.75" hidden="1">
      <c r="A81" s="188"/>
      <c r="B81" s="189">
        <v>5</v>
      </c>
      <c r="C81" s="189"/>
      <c r="D81" s="199"/>
      <c r="E81" s="200"/>
      <c r="F81" s="201"/>
      <c r="G81" s="203"/>
      <c r="H81" s="203"/>
      <c r="I81" s="203"/>
      <c r="J81" s="188"/>
      <c r="K81" s="190"/>
      <c r="L81" s="189"/>
      <c r="M81" s="189"/>
      <c r="N81" s="189"/>
      <c r="O81" s="189"/>
      <c r="P81" s="189"/>
      <c r="Q81" s="189"/>
      <c r="R81" s="189"/>
      <c r="S81" s="190"/>
    </row>
    <row r="82" spans="1:19" ht="12.75" hidden="1">
      <c r="A82" s="188"/>
      <c r="B82" s="189">
        <v>6</v>
      </c>
      <c r="C82" s="189"/>
      <c r="D82" s="199"/>
      <c r="E82" s="200"/>
      <c r="F82" s="201"/>
      <c r="G82" s="203"/>
      <c r="H82" s="203"/>
      <c r="I82" s="203"/>
      <c r="J82" s="188"/>
      <c r="K82" s="190"/>
      <c r="L82" s="189"/>
      <c r="M82" s="189"/>
      <c r="N82" s="189"/>
      <c r="O82" s="189"/>
      <c r="P82" s="189"/>
      <c r="Q82" s="189"/>
      <c r="R82" s="189"/>
      <c r="S82" s="190"/>
    </row>
    <row r="83" spans="1:19" ht="12.75" hidden="1">
      <c r="A83" s="188"/>
      <c r="B83" s="189">
        <v>7</v>
      </c>
      <c r="C83" s="189"/>
      <c r="D83" s="199"/>
      <c r="E83" s="200"/>
      <c r="F83" s="201"/>
      <c r="G83" s="203"/>
      <c r="H83" s="203"/>
      <c r="I83" s="203"/>
      <c r="J83" s="188"/>
      <c r="K83" s="190"/>
      <c r="L83" s="189"/>
      <c r="M83" s="189"/>
      <c r="N83" s="189"/>
      <c r="O83" s="189"/>
      <c r="P83" s="189"/>
      <c r="Q83" s="189"/>
      <c r="R83" s="189"/>
      <c r="S83" s="190"/>
    </row>
    <row r="84" spans="1:19" ht="12.75" hidden="1">
      <c r="A84" s="188"/>
      <c r="B84" s="189">
        <v>8</v>
      </c>
      <c r="C84" s="189"/>
      <c r="D84" s="199"/>
      <c r="E84" s="200"/>
      <c r="F84" s="201"/>
      <c r="G84" s="203"/>
      <c r="H84" s="203"/>
      <c r="I84" s="203"/>
      <c r="J84" s="188"/>
      <c r="K84" s="190"/>
      <c r="L84" s="189"/>
      <c r="M84" s="189"/>
      <c r="N84" s="189"/>
      <c r="O84" s="189"/>
      <c r="P84" s="189"/>
      <c r="Q84" s="189"/>
      <c r="R84" s="189"/>
      <c r="S84" s="190"/>
    </row>
    <row r="85" spans="1:19" ht="12.75" hidden="1">
      <c r="A85" s="188"/>
      <c r="B85" s="189">
        <v>9</v>
      </c>
      <c r="C85" s="189"/>
      <c r="D85" s="199"/>
      <c r="E85" s="200"/>
      <c r="F85" s="201"/>
      <c r="G85" s="203"/>
      <c r="H85" s="203"/>
      <c r="I85" s="203"/>
      <c r="J85" s="188"/>
      <c r="K85" s="190"/>
      <c r="L85" s="189"/>
      <c r="M85" s="189"/>
      <c r="N85" s="189"/>
      <c r="O85" s="189"/>
      <c r="P85" s="189"/>
      <c r="Q85" s="189"/>
      <c r="R85" s="189"/>
      <c r="S85" s="190"/>
    </row>
    <row r="86" spans="1:19" ht="12.75" hidden="1">
      <c r="A86" s="188"/>
      <c r="B86" s="189">
        <v>10</v>
      </c>
      <c r="C86" s="189"/>
      <c r="D86" s="199"/>
      <c r="E86" s="200"/>
      <c r="F86" s="201"/>
      <c r="G86" s="203"/>
      <c r="H86" s="203"/>
      <c r="I86" s="203"/>
      <c r="J86" s="188"/>
      <c r="K86" s="190"/>
      <c r="L86" s="189"/>
      <c r="M86" s="189"/>
      <c r="N86" s="189"/>
      <c r="O86" s="189"/>
      <c r="P86" s="189"/>
      <c r="Q86" s="189"/>
      <c r="R86" s="189"/>
      <c r="S86" s="190"/>
    </row>
    <row r="87" spans="1:19" ht="12.75" hidden="1">
      <c r="A87" s="188"/>
      <c r="B87" s="189">
        <v>11</v>
      </c>
      <c r="C87" s="189"/>
      <c r="D87" s="199"/>
      <c r="E87" s="200"/>
      <c r="F87" s="201"/>
      <c r="G87" s="203"/>
      <c r="H87" s="203"/>
      <c r="I87" s="203"/>
      <c r="J87" s="188"/>
      <c r="K87" s="190"/>
      <c r="L87" s="189"/>
      <c r="M87" s="189"/>
      <c r="N87" s="189"/>
      <c r="O87" s="189"/>
      <c r="P87" s="189"/>
      <c r="Q87" s="189"/>
      <c r="R87" s="189"/>
      <c r="S87" s="190"/>
    </row>
    <row r="88" spans="1:19" ht="12.75" hidden="1">
      <c r="A88" s="192"/>
      <c r="B88" s="193">
        <v>12</v>
      </c>
      <c r="C88" s="193"/>
      <c r="D88" s="204"/>
      <c r="E88" s="205"/>
      <c r="F88" s="206"/>
      <c r="G88" s="207"/>
      <c r="H88" s="207"/>
      <c r="I88" s="207"/>
      <c r="J88" s="192"/>
      <c r="K88" s="194"/>
      <c r="L88" s="193"/>
      <c r="M88" s="193"/>
      <c r="N88" s="193"/>
      <c r="O88" s="193"/>
      <c r="P88" s="193"/>
      <c r="Q88" s="193"/>
      <c r="R88" s="193"/>
      <c r="S88" s="194"/>
    </row>
    <row r="89" spans="1:19" ht="12.75" hidden="1">
      <c r="A89" s="184">
        <f>A77+1</f>
        <v>62</v>
      </c>
      <c r="B89" s="185">
        <v>1</v>
      </c>
      <c r="C89" s="185" t="s">
        <v>143</v>
      </c>
      <c r="D89" s="196"/>
      <c r="E89" s="197"/>
      <c r="F89" s="198"/>
      <c r="G89" s="208"/>
      <c r="H89" s="208"/>
      <c r="I89" s="208"/>
      <c r="J89" s="184"/>
      <c r="K89" s="186"/>
      <c r="L89" s="185"/>
      <c r="M89" s="185"/>
      <c r="N89" s="185"/>
      <c r="O89" s="185"/>
      <c r="P89" s="185"/>
      <c r="Q89" s="185"/>
      <c r="R89" s="185"/>
      <c r="S89" s="186"/>
    </row>
    <row r="90" spans="1:19" ht="12.75" hidden="1">
      <c r="A90" s="188"/>
      <c r="B90" s="189">
        <v>2</v>
      </c>
      <c r="C90" s="189"/>
      <c r="D90" s="199"/>
      <c r="E90" s="200"/>
      <c r="F90" s="201"/>
      <c r="G90" s="203"/>
      <c r="H90" s="203"/>
      <c r="I90" s="203"/>
      <c r="J90" s="188"/>
      <c r="K90" s="190"/>
      <c r="L90" s="189"/>
      <c r="M90" s="189"/>
      <c r="N90" s="189"/>
      <c r="O90" s="189"/>
      <c r="P90" s="189"/>
      <c r="Q90" s="189"/>
      <c r="R90" s="189"/>
      <c r="S90" s="190"/>
    </row>
    <row r="91" spans="1:19" ht="12.75" hidden="1">
      <c r="A91" s="188"/>
      <c r="B91" s="189">
        <v>3</v>
      </c>
      <c r="C91" s="189"/>
      <c r="D91" s="199"/>
      <c r="E91" s="200"/>
      <c r="F91" s="201"/>
      <c r="G91" s="203"/>
      <c r="H91" s="203"/>
      <c r="I91" s="203"/>
      <c r="J91" s="188"/>
      <c r="K91" s="190"/>
      <c r="L91" s="189"/>
      <c r="M91" s="189"/>
      <c r="N91" s="189"/>
      <c r="O91" s="189"/>
      <c r="P91" s="189"/>
      <c r="Q91" s="189"/>
      <c r="R91" s="189"/>
      <c r="S91" s="190"/>
    </row>
    <row r="92" spans="1:19" ht="12.75" hidden="1">
      <c r="A92" s="188"/>
      <c r="B92" s="189">
        <v>4</v>
      </c>
      <c r="C92" s="189"/>
      <c r="D92" s="199"/>
      <c r="E92" s="200"/>
      <c r="F92" s="201"/>
      <c r="G92" s="203"/>
      <c r="H92" s="203"/>
      <c r="I92" s="203"/>
      <c r="J92" s="188"/>
      <c r="K92" s="190"/>
      <c r="L92" s="189"/>
      <c r="M92" s="189"/>
      <c r="N92" s="189"/>
      <c r="O92" s="189"/>
      <c r="P92" s="189"/>
      <c r="Q92" s="189"/>
      <c r="R92" s="189"/>
      <c r="S92" s="190"/>
    </row>
    <row r="93" spans="1:19" ht="12.75" hidden="1">
      <c r="A93" s="188"/>
      <c r="B93" s="189">
        <v>5</v>
      </c>
      <c r="C93" s="189"/>
      <c r="D93" s="199"/>
      <c r="E93" s="200"/>
      <c r="F93" s="201"/>
      <c r="G93" s="203"/>
      <c r="H93" s="203"/>
      <c r="I93" s="203"/>
      <c r="J93" s="188"/>
      <c r="K93" s="190"/>
      <c r="L93" s="189"/>
      <c r="M93" s="189"/>
      <c r="N93" s="189"/>
      <c r="O93" s="189"/>
      <c r="P93" s="189"/>
      <c r="Q93" s="189"/>
      <c r="R93" s="189"/>
      <c r="S93" s="190"/>
    </row>
    <row r="94" spans="1:19" ht="12.75" hidden="1">
      <c r="A94" s="188"/>
      <c r="B94" s="189">
        <v>6</v>
      </c>
      <c r="C94" s="189"/>
      <c r="D94" s="199"/>
      <c r="E94" s="200"/>
      <c r="F94" s="201"/>
      <c r="G94" s="203"/>
      <c r="H94" s="203"/>
      <c r="I94" s="203"/>
      <c r="J94" s="188"/>
      <c r="K94" s="190"/>
      <c r="L94" s="189"/>
      <c r="M94" s="189"/>
      <c r="N94" s="189"/>
      <c r="O94" s="189"/>
      <c r="P94" s="189"/>
      <c r="Q94" s="189"/>
      <c r="R94" s="189"/>
      <c r="S94" s="190"/>
    </row>
    <row r="95" spans="1:19" ht="12.75" hidden="1">
      <c r="A95" s="188"/>
      <c r="B95" s="189">
        <v>7</v>
      </c>
      <c r="C95" s="189"/>
      <c r="D95" s="199"/>
      <c r="E95" s="200"/>
      <c r="F95" s="201"/>
      <c r="G95" s="203"/>
      <c r="H95" s="203"/>
      <c r="I95" s="203"/>
      <c r="J95" s="188"/>
      <c r="K95" s="190"/>
      <c r="L95" s="189"/>
      <c r="M95" s="189"/>
      <c r="N95" s="189"/>
      <c r="O95" s="189"/>
      <c r="P95" s="189"/>
      <c r="Q95" s="189"/>
      <c r="R95" s="189"/>
      <c r="S95" s="190"/>
    </row>
    <row r="96" spans="1:19" ht="12.75" hidden="1">
      <c r="A96" s="188"/>
      <c r="B96" s="189">
        <v>8</v>
      </c>
      <c r="C96" s="189"/>
      <c r="D96" s="199"/>
      <c r="E96" s="200"/>
      <c r="F96" s="201"/>
      <c r="G96" s="203"/>
      <c r="H96" s="203"/>
      <c r="I96" s="203"/>
      <c r="J96" s="188"/>
      <c r="K96" s="190"/>
      <c r="L96" s="189"/>
      <c r="M96" s="189"/>
      <c r="N96" s="189"/>
      <c r="O96" s="189"/>
      <c r="P96" s="189"/>
      <c r="Q96" s="189"/>
      <c r="R96" s="189"/>
      <c r="S96" s="190"/>
    </row>
    <row r="97" spans="1:19" ht="12.75" hidden="1">
      <c r="A97" s="188"/>
      <c r="B97" s="189">
        <v>9</v>
      </c>
      <c r="C97" s="189"/>
      <c r="D97" s="199"/>
      <c r="E97" s="200"/>
      <c r="F97" s="201"/>
      <c r="G97" s="203"/>
      <c r="H97" s="203"/>
      <c r="I97" s="203"/>
      <c r="J97" s="188"/>
      <c r="K97" s="190"/>
      <c r="L97" s="189"/>
      <c r="M97" s="189"/>
      <c r="N97" s="189"/>
      <c r="O97" s="189"/>
      <c r="P97" s="189"/>
      <c r="Q97" s="189"/>
      <c r="R97" s="189"/>
      <c r="S97" s="190"/>
    </row>
    <row r="98" spans="1:19" ht="12.75" hidden="1">
      <c r="A98" s="188"/>
      <c r="B98" s="189">
        <v>10</v>
      </c>
      <c r="C98" s="189"/>
      <c r="D98" s="199"/>
      <c r="E98" s="200"/>
      <c r="F98" s="201"/>
      <c r="G98" s="203"/>
      <c r="H98" s="203"/>
      <c r="I98" s="203"/>
      <c r="J98" s="188"/>
      <c r="K98" s="190"/>
      <c r="L98" s="189"/>
      <c r="M98" s="189"/>
      <c r="N98" s="189"/>
      <c r="O98" s="189"/>
      <c r="P98" s="189"/>
      <c r="Q98" s="189"/>
      <c r="R98" s="189"/>
      <c r="S98" s="190"/>
    </row>
    <row r="99" spans="1:19" ht="12.75" hidden="1">
      <c r="A99" s="188"/>
      <c r="B99" s="189">
        <v>11</v>
      </c>
      <c r="C99" s="189"/>
      <c r="D99" s="199"/>
      <c r="E99" s="200"/>
      <c r="F99" s="201"/>
      <c r="G99" s="203"/>
      <c r="H99" s="203"/>
      <c r="I99" s="203"/>
      <c r="J99" s="188"/>
      <c r="K99" s="190"/>
      <c r="L99" s="189"/>
      <c r="M99" s="189"/>
      <c r="N99" s="189"/>
      <c r="O99" s="189"/>
      <c r="P99" s="189"/>
      <c r="Q99" s="189"/>
      <c r="R99" s="189"/>
      <c r="S99" s="190"/>
    </row>
    <row r="100" spans="1:19" ht="12.75" hidden="1">
      <c r="A100" s="192"/>
      <c r="B100" s="193">
        <v>12</v>
      </c>
      <c r="C100" s="193"/>
      <c r="D100" s="204"/>
      <c r="E100" s="205"/>
      <c r="F100" s="206"/>
      <c r="G100" s="207"/>
      <c r="H100" s="207"/>
      <c r="I100" s="207"/>
      <c r="J100" s="192"/>
      <c r="K100" s="194"/>
      <c r="L100" s="193"/>
      <c r="M100" s="193"/>
      <c r="N100" s="193"/>
      <c r="O100" s="193"/>
      <c r="P100" s="193"/>
      <c r="Q100" s="193"/>
      <c r="R100" s="193"/>
      <c r="S100" s="194"/>
    </row>
    <row r="101" spans="1:19" ht="12.75" hidden="1">
      <c r="A101" s="184">
        <f>A89+1</f>
        <v>63</v>
      </c>
      <c r="B101" s="185">
        <v>1</v>
      </c>
      <c r="C101" s="185"/>
      <c r="D101" s="196"/>
      <c r="E101" s="197"/>
      <c r="F101" s="198"/>
      <c r="G101" s="208"/>
      <c r="H101" s="208"/>
      <c r="I101" s="208"/>
      <c r="J101" s="184"/>
      <c r="K101" s="186"/>
      <c r="L101" s="185"/>
      <c r="M101" s="185"/>
      <c r="N101" s="185"/>
      <c r="O101" s="185"/>
      <c r="P101" s="185"/>
      <c r="Q101" s="185"/>
      <c r="R101" s="185"/>
      <c r="S101" s="186"/>
    </row>
    <row r="102" spans="1:19" ht="12.75" hidden="1">
      <c r="A102" s="188"/>
      <c r="B102" s="189">
        <v>2</v>
      </c>
      <c r="C102" s="189"/>
      <c r="D102" s="199"/>
      <c r="E102" s="200"/>
      <c r="F102" s="201"/>
      <c r="G102" s="203"/>
      <c r="H102" s="203"/>
      <c r="I102" s="203"/>
      <c r="J102" s="188"/>
      <c r="K102" s="190"/>
      <c r="L102" s="189"/>
      <c r="M102" s="189"/>
      <c r="N102" s="189"/>
      <c r="O102" s="189"/>
      <c r="P102" s="189"/>
      <c r="Q102" s="189"/>
      <c r="R102" s="189"/>
      <c r="S102" s="190"/>
    </row>
    <row r="103" spans="1:19" ht="12.75" hidden="1">
      <c r="A103" s="188"/>
      <c r="B103" s="189">
        <v>3</v>
      </c>
      <c r="C103" s="189"/>
      <c r="D103" s="199"/>
      <c r="E103" s="200"/>
      <c r="F103" s="201"/>
      <c r="G103" s="203"/>
      <c r="H103" s="203"/>
      <c r="I103" s="203"/>
      <c r="J103" s="188"/>
      <c r="K103" s="190"/>
      <c r="L103" s="189"/>
      <c r="M103" s="189"/>
      <c r="N103" s="189"/>
      <c r="O103" s="189"/>
      <c r="P103" s="189"/>
      <c r="Q103" s="189"/>
      <c r="R103" s="189"/>
      <c r="S103" s="190"/>
    </row>
    <row r="104" spans="1:19" ht="12.75" hidden="1">
      <c r="A104" s="188"/>
      <c r="B104" s="189">
        <v>4</v>
      </c>
      <c r="C104" s="189"/>
      <c r="D104" s="199"/>
      <c r="E104" s="200"/>
      <c r="F104" s="201"/>
      <c r="G104" s="203"/>
      <c r="H104" s="203"/>
      <c r="I104" s="203"/>
      <c r="J104" s="188"/>
      <c r="K104" s="190"/>
      <c r="L104" s="189"/>
      <c r="M104" s="189"/>
      <c r="N104" s="189"/>
      <c r="O104" s="189"/>
      <c r="P104" s="189"/>
      <c r="Q104" s="189"/>
      <c r="R104" s="189"/>
      <c r="S104" s="190"/>
    </row>
    <row r="105" spans="1:19" ht="12.75" hidden="1">
      <c r="A105" s="188"/>
      <c r="B105" s="189">
        <v>5</v>
      </c>
      <c r="C105" s="189"/>
      <c r="D105" s="199"/>
      <c r="E105" s="200"/>
      <c r="F105" s="201"/>
      <c r="G105" s="203"/>
      <c r="H105" s="203"/>
      <c r="I105" s="203"/>
      <c r="J105" s="188"/>
      <c r="K105" s="190"/>
      <c r="L105" s="189"/>
      <c r="M105" s="189"/>
      <c r="N105" s="189"/>
      <c r="O105" s="189"/>
      <c r="P105" s="189"/>
      <c r="Q105" s="189"/>
      <c r="R105" s="189"/>
      <c r="S105" s="190"/>
    </row>
    <row r="106" spans="1:19" ht="12.75" hidden="1">
      <c r="A106" s="188"/>
      <c r="B106" s="189">
        <v>6</v>
      </c>
      <c r="C106" s="189"/>
      <c r="D106" s="199"/>
      <c r="E106" s="200"/>
      <c r="F106" s="201"/>
      <c r="G106" s="203"/>
      <c r="H106" s="203"/>
      <c r="I106" s="203"/>
      <c r="J106" s="188"/>
      <c r="K106" s="190"/>
      <c r="L106" s="189"/>
      <c r="M106" s="189"/>
      <c r="N106" s="189"/>
      <c r="O106" s="189"/>
      <c r="P106" s="189"/>
      <c r="Q106" s="189"/>
      <c r="R106" s="189"/>
      <c r="S106" s="190"/>
    </row>
    <row r="107" spans="1:19" ht="12.75" hidden="1">
      <c r="A107" s="188"/>
      <c r="B107" s="189">
        <v>7</v>
      </c>
      <c r="C107" s="189"/>
      <c r="D107" s="199"/>
      <c r="E107" s="200"/>
      <c r="F107" s="201"/>
      <c r="G107" s="203"/>
      <c r="H107" s="203"/>
      <c r="I107" s="203"/>
      <c r="J107" s="188"/>
      <c r="K107" s="190"/>
      <c r="L107" s="189"/>
      <c r="M107" s="189"/>
      <c r="N107" s="189"/>
      <c r="O107" s="189"/>
      <c r="P107" s="189"/>
      <c r="Q107" s="189"/>
      <c r="R107" s="189"/>
      <c r="S107" s="190"/>
    </row>
    <row r="108" spans="1:19" ht="12.75" hidden="1">
      <c r="A108" s="188"/>
      <c r="B108" s="189">
        <v>8</v>
      </c>
      <c r="C108" s="189"/>
      <c r="D108" s="199"/>
      <c r="E108" s="200"/>
      <c r="F108" s="201"/>
      <c r="G108" s="203"/>
      <c r="H108" s="203"/>
      <c r="I108" s="203"/>
      <c r="J108" s="188"/>
      <c r="K108" s="190"/>
      <c r="L108" s="189"/>
      <c r="M108" s="189"/>
      <c r="N108" s="189"/>
      <c r="O108" s="189"/>
      <c r="P108" s="189"/>
      <c r="Q108" s="189"/>
      <c r="R108" s="189"/>
      <c r="S108" s="190"/>
    </row>
    <row r="109" spans="1:19" ht="12.75" hidden="1">
      <c r="A109" s="188"/>
      <c r="B109" s="189">
        <v>9</v>
      </c>
      <c r="C109" s="189"/>
      <c r="D109" s="199"/>
      <c r="E109" s="200"/>
      <c r="F109" s="201"/>
      <c r="G109" s="203"/>
      <c r="H109" s="203"/>
      <c r="I109" s="203"/>
      <c r="J109" s="188"/>
      <c r="K109" s="190"/>
      <c r="L109" s="189"/>
      <c r="M109" s="189"/>
      <c r="N109" s="189"/>
      <c r="O109" s="189"/>
      <c r="P109" s="189"/>
      <c r="Q109" s="189"/>
      <c r="R109" s="189"/>
      <c r="S109" s="190"/>
    </row>
    <row r="110" spans="1:19" ht="12.75" hidden="1">
      <c r="A110" s="188"/>
      <c r="B110" s="189">
        <v>10</v>
      </c>
      <c r="C110" s="189"/>
      <c r="D110" s="199"/>
      <c r="E110" s="200"/>
      <c r="F110" s="201"/>
      <c r="G110" s="203"/>
      <c r="H110" s="203"/>
      <c r="I110" s="203"/>
      <c r="J110" s="188"/>
      <c r="K110" s="190"/>
      <c r="L110" s="189"/>
      <c r="M110" s="189"/>
      <c r="N110" s="189"/>
      <c r="O110" s="189"/>
      <c r="P110" s="189"/>
      <c r="Q110" s="189"/>
      <c r="R110" s="189"/>
      <c r="S110" s="190"/>
    </row>
    <row r="111" spans="1:19" ht="12.75" hidden="1">
      <c r="A111" s="188"/>
      <c r="B111" s="189">
        <v>11</v>
      </c>
      <c r="C111" s="189"/>
      <c r="D111" s="199"/>
      <c r="E111" s="200"/>
      <c r="F111" s="201"/>
      <c r="G111" s="203"/>
      <c r="H111" s="203"/>
      <c r="I111" s="203"/>
      <c r="J111" s="188"/>
      <c r="K111" s="190"/>
      <c r="L111" s="189"/>
      <c r="M111" s="189"/>
      <c r="N111" s="189"/>
      <c r="O111" s="189"/>
      <c r="P111" s="189"/>
      <c r="Q111" s="189"/>
      <c r="R111" s="189"/>
      <c r="S111" s="190"/>
    </row>
    <row r="112" spans="1:19" ht="12.75" hidden="1">
      <c r="A112" s="192"/>
      <c r="B112" s="193">
        <v>12</v>
      </c>
      <c r="C112" s="193"/>
      <c r="D112" s="204"/>
      <c r="E112" s="205"/>
      <c r="F112" s="206"/>
      <c r="G112" s="207"/>
      <c r="H112" s="207"/>
      <c r="I112" s="207"/>
      <c r="J112" s="192"/>
      <c r="K112" s="194"/>
      <c r="L112" s="193"/>
      <c r="M112" s="193"/>
      <c r="N112" s="193"/>
      <c r="O112" s="193"/>
      <c r="P112" s="193"/>
      <c r="Q112" s="193"/>
      <c r="R112" s="193"/>
      <c r="S112" s="194"/>
    </row>
    <row r="113" spans="1:19" ht="12.75" hidden="1">
      <c r="A113" s="184">
        <v>1</v>
      </c>
      <c r="B113" s="185">
        <v>1</v>
      </c>
      <c r="C113" s="185"/>
      <c r="D113" s="196"/>
      <c r="E113" s="197"/>
      <c r="F113" s="198"/>
      <c r="G113" s="208"/>
      <c r="H113" s="208"/>
      <c r="I113" s="208"/>
      <c r="J113" s="184"/>
      <c r="K113" s="186"/>
      <c r="L113" s="185"/>
      <c r="M113" s="185"/>
      <c r="N113" s="185"/>
      <c r="O113" s="185"/>
      <c r="P113" s="185"/>
      <c r="Q113" s="185"/>
      <c r="R113" s="185"/>
      <c r="S113" s="186"/>
    </row>
    <row r="114" spans="1:19" ht="12.75" hidden="1">
      <c r="A114" s="188"/>
      <c r="B114" s="189">
        <v>2</v>
      </c>
      <c r="C114" s="189"/>
      <c r="D114" s="199"/>
      <c r="E114" s="200"/>
      <c r="F114" s="201"/>
      <c r="G114" s="203"/>
      <c r="H114" s="203"/>
      <c r="I114" s="203"/>
      <c r="J114" s="188"/>
      <c r="K114" s="190"/>
      <c r="L114" s="189"/>
      <c r="M114" s="189"/>
      <c r="N114" s="189"/>
      <c r="O114" s="189"/>
      <c r="P114" s="189"/>
      <c r="Q114" s="189"/>
      <c r="R114" s="189"/>
      <c r="S114" s="190"/>
    </row>
    <row r="115" spans="1:19" ht="12.75" hidden="1">
      <c r="A115" s="188"/>
      <c r="B115" s="189">
        <v>3</v>
      </c>
      <c r="C115" s="189"/>
      <c r="D115" s="199"/>
      <c r="E115" s="200"/>
      <c r="F115" s="201"/>
      <c r="G115" s="203"/>
      <c r="H115" s="203"/>
      <c r="I115" s="203"/>
      <c r="J115" s="188"/>
      <c r="K115" s="190"/>
      <c r="L115" s="189"/>
      <c r="M115" s="189"/>
      <c r="N115" s="189"/>
      <c r="O115" s="189"/>
      <c r="P115" s="189"/>
      <c r="Q115" s="189"/>
      <c r="R115" s="189"/>
      <c r="S115" s="190"/>
    </row>
    <row r="116" spans="1:19" ht="12.75" hidden="1">
      <c r="A116" s="188"/>
      <c r="B116" s="189">
        <v>4</v>
      </c>
      <c r="C116" s="189"/>
      <c r="D116" s="199"/>
      <c r="E116" s="200"/>
      <c r="F116" s="201"/>
      <c r="G116" s="203"/>
      <c r="H116" s="203"/>
      <c r="I116" s="203"/>
      <c r="J116" s="188"/>
      <c r="K116" s="190"/>
      <c r="L116" s="189"/>
      <c r="M116" s="189"/>
      <c r="N116" s="189"/>
      <c r="O116" s="189"/>
      <c r="P116" s="189"/>
      <c r="Q116" s="189"/>
      <c r="R116" s="189"/>
      <c r="S116" s="190"/>
    </row>
    <row r="117" spans="1:19" ht="12.75" hidden="1">
      <c r="A117" s="188"/>
      <c r="B117" s="189">
        <v>5</v>
      </c>
      <c r="C117" s="189"/>
      <c r="D117" s="199"/>
      <c r="E117" s="200"/>
      <c r="F117" s="201"/>
      <c r="G117" s="203"/>
      <c r="H117" s="203"/>
      <c r="I117" s="203"/>
      <c r="J117" s="188"/>
      <c r="K117" s="190"/>
      <c r="L117" s="189"/>
      <c r="M117" s="189"/>
      <c r="N117" s="189"/>
      <c r="O117" s="189"/>
      <c r="P117" s="189"/>
      <c r="Q117" s="189"/>
      <c r="R117" s="189"/>
      <c r="S117" s="190"/>
    </row>
    <row r="118" spans="1:19" ht="12.75" hidden="1">
      <c r="A118" s="188"/>
      <c r="B118" s="189">
        <v>6</v>
      </c>
      <c r="C118" s="189"/>
      <c r="D118" s="199"/>
      <c r="E118" s="200"/>
      <c r="F118" s="201"/>
      <c r="G118" s="203"/>
      <c r="H118" s="203"/>
      <c r="I118" s="203"/>
      <c r="J118" s="188"/>
      <c r="K118" s="190"/>
      <c r="L118" s="189"/>
      <c r="M118" s="189"/>
      <c r="N118" s="189"/>
      <c r="O118" s="189"/>
      <c r="P118" s="189"/>
      <c r="Q118" s="189"/>
      <c r="R118" s="189"/>
      <c r="S118" s="190"/>
    </row>
    <row r="119" spans="1:19" ht="12.75" hidden="1">
      <c r="A119" s="188"/>
      <c r="B119" s="189">
        <v>7</v>
      </c>
      <c r="C119" s="189"/>
      <c r="D119" s="199"/>
      <c r="E119" s="200"/>
      <c r="F119" s="201"/>
      <c r="G119" s="203"/>
      <c r="H119" s="203"/>
      <c r="I119" s="203"/>
      <c r="J119" s="188"/>
      <c r="K119" s="190"/>
      <c r="L119" s="189"/>
      <c r="M119" s="189"/>
      <c r="N119" s="189"/>
      <c r="O119" s="189"/>
      <c r="P119" s="189"/>
      <c r="Q119" s="189"/>
      <c r="R119" s="189"/>
      <c r="S119" s="190"/>
    </row>
    <row r="120" spans="1:19" ht="12.75" hidden="1">
      <c r="A120" s="188"/>
      <c r="B120" s="189">
        <v>8</v>
      </c>
      <c r="C120" s="189"/>
      <c r="D120" s="199"/>
      <c r="E120" s="200"/>
      <c r="F120" s="201"/>
      <c r="G120" s="203"/>
      <c r="H120" s="203"/>
      <c r="I120" s="203"/>
      <c r="J120" s="188"/>
      <c r="K120" s="190"/>
      <c r="L120" s="189"/>
      <c r="M120" s="189"/>
      <c r="N120" s="189"/>
      <c r="O120" s="189"/>
      <c r="P120" s="189"/>
      <c r="Q120" s="189"/>
      <c r="R120" s="189"/>
      <c r="S120" s="190"/>
    </row>
    <row r="121" spans="1:19" ht="12.75" hidden="1">
      <c r="A121" s="188"/>
      <c r="B121" s="189">
        <v>9</v>
      </c>
      <c r="C121" s="189"/>
      <c r="D121" s="199"/>
      <c r="E121" s="200"/>
      <c r="F121" s="201"/>
      <c r="G121" s="203"/>
      <c r="H121" s="203"/>
      <c r="I121" s="203"/>
      <c r="J121" s="188"/>
      <c r="K121" s="190"/>
      <c r="L121" s="189"/>
      <c r="M121" s="189"/>
      <c r="N121" s="189"/>
      <c r="O121" s="189"/>
      <c r="P121" s="189"/>
      <c r="Q121" s="189"/>
      <c r="R121" s="189"/>
      <c r="S121" s="190"/>
    </row>
    <row r="122" spans="1:19" ht="12.75" hidden="1">
      <c r="A122" s="188"/>
      <c r="B122" s="189">
        <v>10</v>
      </c>
      <c r="C122" s="189"/>
      <c r="D122" s="199"/>
      <c r="E122" s="200"/>
      <c r="F122" s="201"/>
      <c r="G122" s="203"/>
      <c r="H122" s="203"/>
      <c r="I122" s="203"/>
      <c r="J122" s="188"/>
      <c r="K122" s="190"/>
      <c r="L122" s="189"/>
      <c r="M122" s="189"/>
      <c r="N122" s="189"/>
      <c r="O122" s="189"/>
      <c r="P122" s="189"/>
      <c r="Q122" s="189"/>
      <c r="R122" s="189"/>
      <c r="S122" s="190"/>
    </row>
    <row r="123" spans="1:19" ht="12.75" hidden="1">
      <c r="A123" s="188"/>
      <c r="B123" s="189">
        <v>11</v>
      </c>
      <c r="C123" s="189"/>
      <c r="D123" s="199"/>
      <c r="E123" s="200"/>
      <c r="F123" s="201"/>
      <c r="G123" s="203"/>
      <c r="H123" s="203"/>
      <c r="I123" s="203"/>
      <c r="J123" s="188"/>
      <c r="K123" s="190"/>
      <c r="L123" s="189"/>
      <c r="M123" s="189"/>
      <c r="N123" s="189"/>
      <c r="O123" s="189"/>
      <c r="P123" s="189"/>
      <c r="Q123" s="189"/>
      <c r="R123" s="189"/>
      <c r="S123" s="190"/>
    </row>
    <row r="124" spans="1:19" ht="12.75" hidden="1">
      <c r="A124" s="192"/>
      <c r="B124" s="193">
        <v>12</v>
      </c>
      <c r="C124" s="193"/>
      <c r="D124" s="204"/>
      <c r="E124" s="205"/>
      <c r="F124" s="206"/>
      <c r="G124" s="207"/>
      <c r="H124" s="207"/>
      <c r="I124" s="207"/>
      <c r="J124" s="192"/>
      <c r="K124" s="194"/>
      <c r="L124" s="193"/>
      <c r="M124" s="193"/>
      <c r="N124" s="193"/>
      <c r="O124" s="193"/>
      <c r="P124" s="193"/>
      <c r="Q124" s="193"/>
      <c r="R124" s="193"/>
      <c r="S124" s="194"/>
    </row>
    <row r="125" spans="1:19" ht="12.75" hidden="1">
      <c r="A125" s="184">
        <f>A113+1</f>
        <v>2</v>
      </c>
      <c r="B125" s="185">
        <v>1</v>
      </c>
      <c r="C125" s="185"/>
      <c r="D125" s="196"/>
      <c r="E125" s="197"/>
      <c r="F125" s="198"/>
      <c r="G125" s="208"/>
      <c r="H125" s="208"/>
      <c r="I125" s="208"/>
      <c r="J125" s="184"/>
      <c r="K125" s="186"/>
      <c r="L125" s="185"/>
      <c r="M125" s="185"/>
      <c r="N125" s="185"/>
      <c r="O125" s="185"/>
      <c r="P125" s="185"/>
      <c r="Q125" s="185"/>
      <c r="R125" s="185"/>
      <c r="S125" s="186"/>
    </row>
    <row r="126" spans="1:19" ht="12.75" hidden="1">
      <c r="A126" s="188"/>
      <c r="B126" s="189">
        <v>2</v>
      </c>
      <c r="C126" s="189"/>
      <c r="D126" s="199"/>
      <c r="E126" s="200"/>
      <c r="F126" s="201"/>
      <c r="G126" s="203"/>
      <c r="H126" s="203"/>
      <c r="I126" s="203"/>
      <c r="J126" s="188"/>
      <c r="K126" s="190"/>
      <c r="L126" s="189"/>
      <c r="M126" s="189"/>
      <c r="N126" s="189"/>
      <c r="O126" s="189"/>
      <c r="P126" s="189"/>
      <c r="Q126" s="189"/>
      <c r="R126" s="189"/>
      <c r="S126" s="190"/>
    </row>
    <row r="127" spans="1:19" ht="12.75" hidden="1">
      <c r="A127" s="188"/>
      <c r="B127" s="189">
        <v>3</v>
      </c>
      <c r="C127" s="189"/>
      <c r="D127" s="199"/>
      <c r="E127" s="200"/>
      <c r="F127" s="201"/>
      <c r="G127" s="203"/>
      <c r="H127" s="203"/>
      <c r="I127" s="203"/>
      <c r="J127" s="188"/>
      <c r="K127" s="190"/>
      <c r="L127" s="189"/>
      <c r="M127" s="189"/>
      <c r="N127" s="189"/>
      <c r="O127" s="189"/>
      <c r="P127" s="189"/>
      <c r="Q127" s="189"/>
      <c r="R127" s="189"/>
      <c r="S127" s="190"/>
    </row>
    <row r="128" spans="1:19" ht="12.75" hidden="1">
      <c r="A128" s="188"/>
      <c r="B128" s="189">
        <v>4</v>
      </c>
      <c r="C128" s="189"/>
      <c r="D128" s="199"/>
      <c r="E128" s="200"/>
      <c r="F128" s="201"/>
      <c r="G128" s="203"/>
      <c r="H128" s="203"/>
      <c r="I128" s="203"/>
      <c r="J128" s="188"/>
      <c r="K128" s="190"/>
      <c r="L128" s="189"/>
      <c r="M128" s="189"/>
      <c r="N128" s="189"/>
      <c r="O128" s="189"/>
      <c r="P128" s="189"/>
      <c r="Q128" s="189"/>
      <c r="R128" s="189"/>
      <c r="S128" s="190"/>
    </row>
    <row r="129" spans="1:19" ht="12.75" hidden="1">
      <c r="A129" s="188"/>
      <c r="B129" s="189">
        <v>5</v>
      </c>
      <c r="C129" s="189"/>
      <c r="D129" s="199"/>
      <c r="E129" s="200"/>
      <c r="F129" s="201"/>
      <c r="G129" s="203"/>
      <c r="H129" s="203"/>
      <c r="I129" s="203"/>
      <c r="J129" s="188"/>
      <c r="K129" s="190"/>
      <c r="L129" s="189"/>
      <c r="M129" s="189"/>
      <c r="N129" s="189"/>
      <c r="O129" s="189"/>
      <c r="P129" s="189"/>
      <c r="Q129" s="189"/>
      <c r="R129" s="189"/>
      <c r="S129" s="190"/>
    </row>
    <row r="130" spans="1:19" ht="12.75" hidden="1">
      <c r="A130" s="188"/>
      <c r="B130" s="189">
        <v>6</v>
      </c>
      <c r="C130" s="189"/>
      <c r="D130" s="199"/>
      <c r="E130" s="200"/>
      <c r="F130" s="201"/>
      <c r="G130" s="203"/>
      <c r="H130" s="203"/>
      <c r="I130" s="203"/>
      <c r="J130" s="188"/>
      <c r="K130" s="190"/>
      <c r="L130" s="189"/>
      <c r="M130" s="189"/>
      <c r="N130" s="189"/>
      <c r="O130" s="189"/>
      <c r="P130" s="189"/>
      <c r="Q130" s="189"/>
      <c r="R130" s="189"/>
      <c r="S130" s="190"/>
    </row>
    <row r="131" spans="1:19" ht="12.75" hidden="1">
      <c r="A131" s="188"/>
      <c r="B131" s="189">
        <v>7</v>
      </c>
      <c r="C131" s="189"/>
      <c r="D131" s="199"/>
      <c r="E131" s="200"/>
      <c r="F131" s="201"/>
      <c r="G131" s="203"/>
      <c r="H131" s="203"/>
      <c r="I131" s="203"/>
      <c r="J131" s="188"/>
      <c r="K131" s="190"/>
      <c r="L131" s="189"/>
      <c r="M131" s="189"/>
      <c r="N131" s="189"/>
      <c r="O131" s="189"/>
      <c r="P131" s="189"/>
      <c r="Q131" s="189"/>
      <c r="R131" s="189"/>
      <c r="S131" s="190"/>
    </row>
    <row r="132" spans="1:19" ht="12.75" hidden="1">
      <c r="A132" s="188"/>
      <c r="B132" s="189">
        <v>8</v>
      </c>
      <c r="C132" s="189"/>
      <c r="D132" s="199"/>
      <c r="E132" s="200"/>
      <c r="F132" s="201"/>
      <c r="G132" s="203"/>
      <c r="H132" s="203"/>
      <c r="I132" s="203"/>
      <c r="J132" s="188"/>
      <c r="K132" s="190"/>
      <c r="L132" s="189"/>
      <c r="M132" s="189"/>
      <c r="N132" s="189"/>
      <c r="O132" s="189"/>
      <c r="P132" s="189"/>
      <c r="Q132" s="189"/>
      <c r="R132" s="189"/>
      <c r="S132" s="190"/>
    </row>
    <row r="133" spans="1:19" ht="12.75" hidden="1">
      <c r="A133" s="188"/>
      <c r="B133" s="189">
        <v>9</v>
      </c>
      <c r="C133" s="189"/>
      <c r="D133" s="199"/>
      <c r="E133" s="200"/>
      <c r="F133" s="201"/>
      <c r="G133" s="203"/>
      <c r="H133" s="203"/>
      <c r="I133" s="203"/>
      <c r="J133" s="188"/>
      <c r="K133" s="190"/>
      <c r="L133" s="189"/>
      <c r="M133" s="189"/>
      <c r="N133" s="189"/>
      <c r="O133" s="189"/>
      <c r="P133" s="189"/>
      <c r="Q133" s="189"/>
      <c r="R133" s="189"/>
      <c r="S133" s="190"/>
    </row>
    <row r="134" spans="1:19" ht="12.75" hidden="1">
      <c r="A134" s="188"/>
      <c r="B134" s="189">
        <v>10</v>
      </c>
      <c r="C134" s="189"/>
      <c r="D134" s="199"/>
      <c r="E134" s="200"/>
      <c r="F134" s="201"/>
      <c r="G134" s="203"/>
      <c r="H134" s="203"/>
      <c r="I134" s="203"/>
      <c r="J134" s="188"/>
      <c r="K134" s="190"/>
      <c r="L134" s="189"/>
      <c r="M134" s="189"/>
      <c r="N134" s="189"/>
      <c r="O134" s="189"/>
      <c r="P134" s="189"/>
      <c r="Q134" s="189"/>
      <c r="R134" s="189"/>
      <c r="S134" s="190"/>
    </row>
    <row r="135" spans="1:19" ht="12.75" hidden="1">
      <c r="A135" s="188"/>
      <c r="B135" s="189">
        <v>11</v>
      </c>
      <c r="C135" s="189"/>
      <c r="D135" s="199"/>
      <c r="E135" s="200"/>
      <c r="F135" s="201"/>
      <c r="G135" s="203"/>
      <c r="H135" s="203"/>
      <c r="I135" s="203"/>
      <c r="J135" s="188"/>
      <c r="K135" s="190"/>
      <c r="L135" s="189"/>
      <c r="M135" s="189"/>
      <c r="N135" s="189"/>
      <c r="O135" s="189"/>
      <c r="P135" s="189"/>
      <c r="Q135" s="189"/>
      <c r="R135" s="189"/>
      <c r="S135" s="190"/>
    </row>
    <row r="136" spans="1:19" ht="12.75" hidden="1">
      <c r="A136" s="192"/>
      <c r="B136" s="193">
        <v>12</v>
      </c>
      <c r="C136" s="193" t="s">
        <v>144</v>
      </c>
      <c r="D136" s="204"/>
      <c r="E136" s="205"/>
      <c r="F136" s="206"/>
      <c r="G136" s="207"/>
      <c r="H136" s="207"/>
      <c r="I136" s="207"/>
      <c r="J136" s="192"/>
      <c r="K136" s="194"/>
      <c r="L136" s="193"/>
      <c r="M136" s="193"/>
      <c r="N136" s="193"/>
      <c r="O136" s="193"/>
      <c r="P136" s="193"/>
      <c r="Q136" s="193"/>
      <c r="R136" s="193"/>
      <c r="S136" s="194"/>
    </row>
    <row r="137" spans="1:19" ht="12.75" hidden="1">
      <c r="A137" s="184">
        <f>A125+1</f>
        <v>3</v>
      </c>
      <c r="B137" s="185">
        <v>1</v>
      </c>
      <c r="C137" s="185"/>
      <c r="D137" s="196"/>
      <c r="E137" s="197"/>
      <c r="F137" s="198"/>
      <c r="G137" s="208"/>
      <c r="H137" s="208"/>
      <c r="I137" s="208"/>
      <c r="J137" s="184"/>
      <c r="K137" s="186"/>
      <c r="L137" s="185"/>
      <c r="M137" s="185"/>
      <c r="N137" s="185"/>
      <c r="O137" s="185"/>
      <c r="P137" s="185"/>
      <c r="Q137" s="185"/>
      <c r="R137" s="185"/>
      <c r="S137" s="186"/>
    </row>
    <row r="138" spans="1:19" ht="12.75" hidden="1">
      <c r="A138" s="188"/>
      <c r="B138" s="189">
        <v>2</v>
      </c>
      <c r="C138" s="189"/>
      <c r="D138" s="199"/>
      <c r="E138" s="200"/>
      <c r="F138" s="201"/>
      <c r="G138" s="203"/>
      <c r="H138" s="203"/>
      <c r="I138" s="203"/>
      <c r="J138" s="188"/>
      <c r="K138" s="190"/>
      <c r="L138" s="189"/>
      <c r="M138" s="189"/>
      <c r="N138" s="189"/>
      <c r="O138" s="189"/>
      <c r="P138" s="189"/>
      <c r="Q138" s="189"/>
      <c r="R138" s="189"/>
      <c r="S138" s="190"/>
    </row>
    <row r="139" spans="1:19" ht="12.75" hidden="1">
      <c r="A139" s="188"/>
      <c r="B139" s="189">
        <v>3</v>
      </c>
      <c r="C139" s="189"/>
      <c r="D139" s="199"/>
      <c r="E139" s="200"/>
      <c r="F139" s="201"/>
      <c r="G139" s="203"/>
      <c r="H139" s="203"/>
      <c r="I139" s="203"/>
      <c r="J139" s="188"/>
      <c r="K139" s="190"/>
      <c r="L139" s="189"/>
      <c r="M139" s="189"/>
      <c r="N139" s="189"/>
      <c r="O139" s="189"/>
      <c r="P139" s="189"/>
      <c r="Q139" s="189"/>
      <c r="R139" s="189"/>
      <c r="S139" s="190"/>
    </row>
    <row r="140" spans="1:19" ht="12.75" hidden="1">
      <c r="A140" s="188"/>
      <c r="B140" s="189">
        <v>4</v>
      </c>
      <c r="C140" s="189"/>
      <c r="D140" s="199"/>
      <c r="E140" s="200"/>
      <c r="F140" s="201"/>
      <c r="G140" s="203"/>
      <c r="H140" s="203"/>
      <c r="I140" s="203"/>
      <c r="J140" s="188"/>
      <c r="K140" s="190"/>
      <c r="L140" s="189"/>
      <c r="M140" s="189"/>
      <c r="N140" s="189"/>
      <c r="O140" s="189"/>
      <c r="P140" s="189"/>
      <c r="Q140" s="189"/>
      <c r="R140" s="189"/>
      <c r="S140" s="190"/>
    </row>
    <row r="141" spans="1:19" ht="12.75" hidden="1">
      <c r="A141" s="188"/>
      <c r="B141" s="189">
        <v>5</v>
      </c>
      <c r="C141" s="189"/>
      <c r="D141" s="199"/>
      <c r="E141" s="200"/>
      <c r="F141" s="201"/>
      <c r="G141" s="203"/>
      <c r="H141" s="203"/>
      <c r="I141" s="203"/>
      <c r="J141" s="188"/>
      <c r="K141" s="190"/>
      <c r="L141" s="189"/>
      <c r="M141" s="189"/>
      <c r="N141" s="189"/>
      <c r="O141" s="189"/>
      <c r="P141" s="189"/>
      <c r="Q141" s="189"/>
      <c r="R141" s="189"/>
      <c r="S141" s="190"/>
    </row>
    <row r="142" spans="1:19" ht="12.75" hidden="1">
      <c r="A142" s="188"/>
      <c r="B142" s="189">
        <v>6</v>
      </c>
      <c r="C142" s="189"/>
      <c r="D142" s="199"/>
      <c r="E142" s="200"/>
      <c r="F142" s="201"/>
      <c r="G142" s="203"/>
      <c r="H142" s="203"/>
      <c r="I142" s="203"/>
      <c r="J142" s="188"/>
      <c r="K142" s="190"/>
      <c r="L142" s="189"/>
      <c r="M142" s="189"/>
      <c r="N142" s="189"/>
      <c r="O142" s="189"/>
      <c r="P142" s="189"/>
      <c r="Q142" s="189"/>
      <c r="R142" s="189"/>
      <c r="S142" s="190"/>
    </row>
    <row r="143" spans="1:19" ht="12.75" hidden="1">
      <c r="A143" s="188"/>
      <c r="B143" s="189">
        <v>7</v>
      </c>
      <c r="C143" s="189"/>
      <c r="D143" s="199"/>
      <c r="E143" s="200"/>
      <c r="F143" s="201"/>
      <c r="G143" s="203"/>
      <c r="H143" s="203"/>
      <c r="I143" s="203"/>
      <c r="J143" s="188"/>
      <c r="K143" s="190"/>
      <c r="L143" s="189"/>
      <c r="M143" s="189"/>
      <c r="N143" s="189"/>
      <c r="O143" s="189"/>
      <c r="P143" s="189"/>
      <c r="Q143" s="189"/>
      <c r="R143" s="189"/>
      <c r="S143" s="190"/>
    </row>
    <row r="144" spans="1:19" ht="12.75" hidden="1">
      <c r="A144" s="188"/>
      <c r="B144" s="189">
        <v>8</v>
      </c>
      <c r="C144" s="189"/>
      <c r="D144" s="199"/>
      <c r="E144" s="200"/>
      <c r="F144" s="201"/>
      <c r="G144" s="203"/>
      <c r="H144" s="203"/>
      <c r="I144" s="203"/>
      <c r="J144" s="188"/>
      <c r="K144" s="190"/>
      <c r="L144" s="189"/>
      <c r="M144" s="189"/>
      <c r="N144" s="189"/>
      <c r="O144" s="189"/>
      <c r="P144" s="189"/>
      <c r="Q144" s="189"/>
      <c r="R144" s="189"/>
      <c r="S144" s="190"/>
    </row>
    <row r="145" spans="1:19" ht="12.75" hidden="1">
      <c r="A145" s="188"/>
      <c r="B145" s="189">
        <v>9</v>
      </c>
      <c r="C145" s="189"/>
      <c r="D145" s="199"/>
      <c r="E145" s="200"/>
      <c r="F145" s="201"/>
      <c r="G145" s="203"/>
      <c r="H145" s="203"/>
      <c r="I145" s="203"/>
      <c r="J145" s="188"/>
      <c r="K145" s="190"/>
      <c r="L145" s="189"/>
      <c r="M145" s="189"/>
      <c r="N145" s="189"/>
      <c r="O145" s="189"/>
      <c r="P145" s="189"/>
      <c r="Q145" s="189"/>
      <c r="R145" s="189"/>
      <c r="S145" s="190"/>
    </row>
    <row r="146" spans="1:19" ht="12.75" hidden="1">
      <c r="A146" s="188"/>
      <c r="B146" s="189">
        <v>10</v>
      </c>
      <c r="C146" s="189"/>
      <c r="D146" s="199"/>
      <c r="E146" s="200"/>
      <c r="F146" s="201"/>
      <c r="G146" s="203"/>
      <c r="H146" s="203"/>
      <c r="I146" s="203"/>
      <c r="J146" s="188"/>
      <c r="K146" s="190"/>
      <c r="L146" s="189"/>
      <c r="M146" s="189"/>
      <c r="N146" s="189"/>
      <c r="O146" s="189"/>
      <c r="P146" s="189"/>
      <c r="Q146" s="189"/>
      <c r="R146" s="189"/>
      <c r="S146" s="190"/>
    </row>
    <row r="147" spans="1:19" ht="12.75" hidden="1">
      <c r="A147" s="188"/>
      <c r="B147" s="189">
        <v>11</v>
      </c>
      <c r="C147" s="189"/>
      <c r="D147" s="199"/>
      <c r="E147" s="200"/>
      <c r="F147" s="201"/>
      <c r="G147" s="203"/>
      <c r="H147" s="203"/>
      <c r="I147" s="203"/>
      <c r="J147" s="188"/>
      <c r="K147" s="190"/>
      <c r="L147" s="189"/>
      <c r="M147" s="189"/>
      <c r="N147" s="189"/>
      <c r="O147" s="189"/>
      <c r="P147" s="189"/>
      <c r="Q147" s="189"/>
      <c r="R147" s="189"/>
      <c r="S147" s="190"/>
    </row>
    <row r="148" spans="1:19" ht="12.75" hidden="1">
      <c r="A148" s="192"/>
      <c r="B148" s="193">
        <v>12</v>
      </c>
      <c r="C148" s="193"/>
      <c r="D148" s="204"/>
      <c r="E148" s="205"/>
      <c r="F148" s="206"/>
      <c r="G148" s="207"/>
      <c r="H148" s="207"/>
      <c r="I148" s="207"/>
      <c r="J148" s="192"/>
      <c r="K148" s="194"/>
      <c r="L148" s="193"/>
      <c r="M148" s="193"/>
      <c r="N148" s="193"/>
      <c r="O148" s="193"/>
      <c r="P148" s="193"/>
      <c r="Q148" s="193"/>
      <c r="R148" s="193"/>
      <c r="S148" s="194"/>
    </row>
    <row r="149" spans="1:19" ht="12.75" hidden="1">
      <c r="A149" s="184">
        <f>A137+1</f>
        <v>4</v>
      </c>
      <c r="B149" s="185">
        <v>1</v>
      </c>
      <c r="C149" s="185"/>
      <c r="D149" s="196"/>
      <c r="E149" s="197"/>
      <c r="F149" s="198"/>
      <c r="G149" s="208"/>
      <c r="H149" s="208"/>
      <c r="I149" s="208"/>
      <c r="J149" s="184"/>
      <c r="K149" s="186"/>
      <c r="L149" s="185"/>
      <c r="M149" s="185"/>
      <c r="N149" s="185"/>
      <c r="O149" s="185"/>
      <c r="P149" s="185"/>
      <c r="Q149" s="185"/>
      <c r="R149" s="185"/>
      <c r="S149" s="186"/>
    </row>
    <row r="150" spans="1:19" ht="12.75" hidden="1">
      <c r="A150" s="188"/>
      <c r="B150" s="189">
        <v>2</v>
      </c>
      <c r="C150" s="189"/>
      <c r="D150" s="199"/>
      <c r="E150" s="200"/>
      <c r="F150" s="201"/>
      <c r="G150" s="203"/>
      <c r="H150" s="203"/>
      <c r="I150" s="203"/>
      <c r="J150" s="188"/>
      <c r="K150" s="190"/>
      <c r="L150" s="189"/>
      <c r="M150" s="189"/>
      <c r="N150" s="189"/>
      <c r="O150" s="189"/>
      <c r="P150" s="189"/>
      <c r="Q150" s="189"/>
      <c r="R150" s="189"/>
      <c r="S150" s="190"/>
    </row>
    <row r="151" spans="1:19" ht="12.75" hidden="1">
      <c r="A151" s="188"/>
      <c r="B151" s="189">
        <v>3</v>
      </c>
      <c r="C151" s="189"/>
      <c r="D151" s="199"/>
      <c r="E151" s="200"/>
      <c r="F151" s="201"/>
      <c r="G151" s="203"/>
      <c r="H151" s="203"/>
      <c r="I151" s="203"/>
      <c r="J151" s="188"/>
      <c r="K151" s="190"/>
      <c r="L151" s="189"/>
      <c r="M151" s="189"/>
      <c r="N151" s="189"/>
      <c r="O151" s="189"/>
      <c r="P151" s="189"/>
      <c r="Q151" s="189"/>
      <c r="R151" s="189"/>
      <c r="S151" s="190"/>
    </row>
    <row r="152" spans="1:19" ht="12.75" hidden="1">
      <c r="A152" s="188"/>
      <c r="B152" s="189">
        <v>4</v>
      </c>
      <c r="C152" s="189"/>
      <c r="D152" s="199"/>
      <c r="E152" s="200"/>
      <c r="F152" s="201"/>
      <c r="G152" s="203"/>
      <c r="H152" s="203"/>
      <c r="I152" s="203"/>
      <c r="J152" s="188"/>
      <c r="K152" s="190"/>
      <c r="L152" s="189"/>
      <c r="M152" s="189"/>
      <c r="N152" s="189"/>
      <c r="O152" s="189"/>
      <c r="P152" s="189"/>
      <c r="Q152" s="189"/>
      <c r="R152" s="189"/>
      <c r="S152" s="190"/>
    </row>
    <row r="153" spans="1:19" ht="12.75" hidden="1">
      <c r="A153" s="188"/>
      <c r="B153" s="189">
        <v>5</v>
      </c>
      <c r="C153" s="189"/>
      <c r="D153" s="199"/>
      <c r="E153" s="200"/>
      <c r="F153" s="201"/>
      <c r="G153" s="203"/>
      <c r="H153" s="203"/>
      <c r="I153" s="203"/>
      <c r="J153" s="188"/>
      <c r="K153" s="190"/>
      <c r="L153" s="189"/>
      <c r="M153" s="189"/>
      <c r="N153" s="189"/>
      <c r="O153" s="189"/>
      <c r="P153" s="189"/>
      <c r="Q153" s="189"/>
      <c r="R153" s="189"/>
      <c r="S153" s="190"/>
    </row>
    <row r="154" spans="1:19" ht="12.75" hidden="1">
      <c r="A154" s="188"/>
      <c r="B154" s="189">
        <v>6</v>
      </c>
      <c r="C154" s="189"/>
      <c r="D154" s="199"/>
      <c r="E154" s="200"/>
      <c r="F154" s="201"/>
      <c r="G154" s="203"/>
      <c r="H154" s="203"/>
      <c r="I154" s="203"/>
      <c r="J154" s="188"/>
      <c r="K154" s="190"/>
      <c r="L154" s="189"/>
      <c r="M154" s="189"/>
      <c r="N154" s="189"/>
      <c r="O154" s="189"/>
      <c r="P154" s="189"/>
      <c r="Q154" s="189"/>
      <c r="R154" s="189"/>
      <c r="S154" s="190"/>
    </row>
    <row r="155" spans="1:19" ht="12.75" hidden="1">
      <c r="A155" s="188"/>
      <c r="B155" s="189">
        <v>7</v>
      </c>
      <c r="C155" s="189"/>
      <c r="D155" s="199"/>
      <c r="E155" s="200"/>
      <c r="F155" s="201"/>
      <c r="G155" s="203"/>
      <c r="H155" s="203"/>
      <c r="I155" s="203"/>
      <c r="J155" s="188"/>
      <c r="K155" s="190"/>
      <c r="L155" s="189"/>
      <c r="M155" s="189"/>
      <c r="N155" s="189"/>
      <c r="O155" s="189"/>
      <c r="P155" s="189"/>
      <c r="Q155" s="189"/>
      <c r="R155" s="189"/>
      <c r="S155" s="190"/>
    </row>
    <row r="156" spans="1:19" ht="12.75" hidden="1">
      <c r="A156" s="188"/>
      <c r="B156" s="189">
        <v>8</v>
      </c>
      <c r="C156" s="189"/>
      <c r="D156" s="199"/>
      <c r="E156" s="200"/>
      <c r="F156" s="201"/>
      <c r="G156" s="203"/>
      <c r="H156" s="203"/>
      <c r="I156" s="203"/>
      <c r="J156" s="188"/>
      <c r="K156" s="190"/>
      <c r="L156" s="189"/>
      <c r="M156" s="189"/>
      <c r="N156" s="189"/>
      <c r="O156" s="189"/>
      <c r="P156" s="189"/>
      <c r="Q156" s="189"/>
      <c r="R156" s="189"/>
      <c r="S156" s="190"/>
    </row>
    <row r="157" spans="1:19" ht="12.75" hidden="1">
      <c r="A157" s="188"/>
      <c r="B157" s="189">
        <v>9</v>
      </c>
      <c r="C157" s="189"/>
      <c r="D157" s="199"/>
      <c r="E157" s="200"/>
      <c r="F157" s="201"/>
      <c r="G157" s="203"/>
      <c r="H157" s="203"/>
      <c r="I157" s="203"/>
      <c r="J157" s="188"/>
      <c r="K157" s="190"/>
      <c r="L157" s="189"/>
      <c r="M157" s="189"/>
      <c r="N157" s="189"/>
      <c r="O157" s="189"/>
      <c r="P157" s="189"/>
      <c r="Q157" s="189"/>
      <c r="R157" s="189"/>
      <c r="S157" s="190"/>
    </row>
    <row r="158" spans="1:19" ht="12.75" hidden="1">
      <c r="A158" s="188"/>
      <c r="B158" s="189">
        <v>10</v>
      </c>
      <c r="C158" s="189"/>
      <c r="D158" s="199"/>
      <c r="E158" s="200"/>
      <c r="F158" s="201"/>
      <c r="G158" s="203"/>
      <c r="H158" s="203"/>
      <c r="I158" s="203"/>
      <c r="J158" s="188"/>
      <c r="K158" s="190"/>
      <c r="L158" s="189"/>
      <c r="M158" s="189"/>
      <c r="N158" s="189"/>
      <c r="O158" s="189"/>
      <c r="P158" s="189"/>
      <c r="Q158" s="189"/>
      <c r="R158" s="189"/>
      <c r="S158" s="190"/>
    </row>
    <row r="159" spans="1:19" ht="12.75" hidden="1">
      <c r="A159" s="188"/>
      <c r="B159" s="189">
        <v>11</v>
      </c>
      <c r="C159" s="189"/>
      <c r="D159" s="199"/>
      <c r="E159" s="200"/>
      <c r="F159" s="201"/>
      <c r="G159" s="203"/>
      <c r="H159" s="203"/>
      <c r="I159" s="203"/>
      <c r="J159" s="188"/>
      <c r="K159" s="190"/>
      <c r="L159" s="189"/>
      <c r="M159" s="189"/>
      <c r="N159" s="189"/>
      <c r="O159" s="189"/>
      <c r="P159" s="189"/>
      <c r="Q159" s="189"/>
      <c r="R159" s="189"/>
      <c r="S159" s="190"/>
    </row>
    <row r="160" spans="1:19" ht="12.75" hidden="1">
      <c r="A160" s="192"/>
      <c r="B160" s="193">
        <v>12</v>
      </c>
      <c r="C160" s="193"/>
      <c r="D160" s="204"/>
      <c r="E160" s="205"/>
      <c r="F160" s="206"/>
      <c r="G160" s="207"/>
      <c r="H160" s="207"/>
      <c r="I160" s="207"/>
      <c r="J160" s="192"/>
      <c r="K160" s="194"/>
      <c r="L160" s="193"/>
      <c r="M160" s="193"/>
      <c r="N160" s="193"/>
      <c r="O160" s="193"/>
      <c r="P160" s="193"/>
      <c r="Q160" s="193"/>
      <c r="R160" s="193"/>
      <c r="S160" s="194"/>
    </row>
    <row r="161" spans="1:19" ht="12.75" hidden="1">
      <c r="A161" s="184">
        <f>A149+1</f>
        <v>5</v>
      </c>
      <c r="B161" s="185">
        <v>1</v>
      </c>
      <c r="C161" s="185"/>
      <c r="D161" s="196"/>
      <c r="E161" s="197"/>
      <c r="F161" s="198"/>
      <c r="G161" s="208"/>
      <c r="H161" s="208"/>
      <c r="I161" s="208"/>
      <c r="J161" s="184"/>
      <c r="K161" s="186"/>
      <c r="L161" s="185"/>
      <c r="M161" s="185"/>
      <c r="N161" s="185"/>
      <c r="O161" s="185"/>
      <c r="P161" s="185"/>
      <c r="Q161" s="185"/>
      <c r="R161" s="185"/>
      <c r="S161" s="186"/>
    </row>
    <row r="162" spans="1:19" ht="12.75" hidden="1">
      <c r="A162" s="188"/>
      <c r="B162" s="189">
        <v>2</v>
      </c>
      <c r="C162" s="189"/>
      <c r="D162" s="199"/>
      <c r="E162" s="200"/>
      <c r="F162" s="201"/>
      <c r="G162" s="203"/>
      <c r="H162" s="203"/>
      <c r="I162" s="203"/>
      <c r="J162" s="188"/>
      <c r="K162" s="190"/>
      <c r="L162" s="189"/>
      <c r="M162" s="189"/>
      <c r="N162" s="189"/>
      <c r="O162" s="189"/>
      <c r="P162" s="189"/>
      <c r="Q162" s="189"/>
      <c r="R162" s="189"/>
      <c r="S162" s="190"/>
    </row>
    <row r="163" spans="1:19" ht="12.75" hidden="1">
      <c r="A163" s="188"/>
      <c r="B163" s="189">
        <v>3</v>
      </c>
      <c r="C163" s="189"/>
      <c r="D163" s="199"/>
      <c r="E163" s="200"/>
      <c r="F163" s="201"/>
      <c r="G163" s="203"/>
      <c r="H163" s="203"/>
      <c r="I163" s="203"/>
      <c r="J163" s="188"/>
      <c r="K163" s="190"/>
      <c r="L163" s="189"/>
      <c r="M163" s="189"/>
      <c r="N163" s="189"/>
      <c r="O163" s="189"/>
      <c r="P163" s="189"/>
      <c r="Q163" s="189"/>
      <c r="R163" s="189"/>
      <c r="S163" s="190"/>
    </row>
    <row r="164" spans="1:19" ht="12.75" hidden="1">
      <c r="A164" s="188"/>
      <c r="B164" s="189">
        <v>4</v>
      </c>
      <c r="C164" s="189"/>
      <c r="D164" s="199"/>
      <c r="E164" s="200"/>
      <c r="F164" s="201"/>
      <c r="G164" s="203"/>
      <c r="H164" s="203"/>
      <c r="I164" s="203"/>
      <c r="J164" s="188"/>
      <c r="K164" s="190"/>
      <c r="L164" s="189"/>
      <c r="M164" s="189"/>
      <c r="N164" s="189"/>
      <c r="O164" s="189"/>
      <c r="P164" s="189"/>
      <c r="Q164" s="189"/>
      <c r="R164" s="189"/>
      <c r="S164" s="190"/>
    </row>
    <row r="165" spans="1:19" ht="12.75" hidden="1">
      <c r="A165" s="188"/>
      <c r="B165" s="189">
        <v>5</v>
      </c>
      <c r="C165" s="189"/>
      <c r="D165" s="199"/>
      <c r="E165" s="200"/>
      <c r="F165" s="201"/>
      <c r="G165" s="203"/>
      <c r="H165" s="203"/>
      <c r="I165" s="203"/>
      <c r="J165" s="188"/>
      <c r="K165" s="190"/>
      <c r="L165" s="189"/>
      <c r="M165" s="189"/>
      <c r="N165" s="189"/>
      <c r="O165" s="189"/>
      <c r="P165" s="189"/>
      <c r="Q165" s="189"/>
      <c r="R165" s="189"/>
      <c r="S165" s="190"/>
    </row>
    <row r="166" spans="1:19" ht="12.75" hidden="1">
      <c r="A166" s="188"/>
      <c r="B166" s="189">
        <v>6</v>
      </c>
      <c r="C166" s="189"/>
      <c r="D166" s="199"/>
      <c r="E166" s="200"/>
      <c r="F166" s="201"/>
      <c r="G166" s="203"/>
      <c r="H166" s="203"/>
      <c r="I166" s="203"/>
      <c r="J166" s="188"/>
      <c r="K166" s="190"/>
      <c r="L166" s="189"/>
      <c r="M166" s="189"/>
      <c r="N166" s="189"/>
      <c r="O166" s="189"/>
      <c r="P166" s="189"/>
      <c r="Q166" s="189"/>
      <c r="R166" s="189"/>
      <c r="S166" s="190"/>
    </row>
    <row r="167" spans="1:19" ht="12.75" hidden="1">
      <c r="A167" s="188"/>
      <c r="B167" s="189">
        <v>7</v>
      </c>
      <c r="C167" s="189"/>
      <c r="D167" s="199"/>
      <c r="E167" s="200"/>
      <c r="F167" s="201"/>
      <c r="G167" s="203"/>
      <c r="H167" s="203"/>
      <c r="I167" s="203"/>
      <c r="J167" s="188"/>
      <c r="K167" s="190"/>
      <c r="L167" s="189"/>
      <c r="M167" s="189"/>
      <c r="N167" s="189"/>
      <c r="O167" s="189"/>
      <c r="P167" s="189"/>
      <c r="Q167" s="189"/>
      <c r="R167" s="189"/>
      <c r="S167" s="190"/>
    </row>
    <row r="168" spans="1:19" ht="12.75" hidden="1">
      <c r="A168" s="188"/>
      <c r="B168" s="189">
        <v>8</v>
      </c>
      <c r="C168" s="189"/>
      <c r="D168" s="199"/>
      <c r="E168" s="200"/>
      <c r="F168" s="201"/>
      <c r="G168" s="203"/>
      <c r="H168" s="203"/>
      <c r="I168" s="203"/>
      <c r="J168" s="188"/>
      <c r="K168" s="190"/>
      <c r="L168" s="189"/>
      <c r="M168" s="189"/>
      <c r="N168" s="189"/>
      <c r="O168" s="189"/>
      <c r="P168" s="189"/>
      <c r="Q168" s="189"/>
      <c r="R168" s="189"/>
      <c r="S168" s="190"/>
    </row>
    <row r="169" spans="1:19" ht="12.75" hidden="1">
      <c r="A169" s="188"/>
      <c r="B169" s="189">
        <v>9</v>
      </c>
      <c r="C169" s="189"/>
      <c r="D169" s="199"/>
      <c r="E169" s="200"/>
      <c r="F169" s="201"/>
      <c r="G169" s="203"/>
      <c r="H169" s="203"/>
      <c r="I169" s="203"/>
      <c r="J169" s="188"/>
      <c r="K169" s="190"/>
      <c r="L169" s="189"/>
      <c r="M169" s="189"/>
      <c r="N169" s="189"/>
      <c r="O169" s="189"/>
      <c r="P169" s="189"/>
      <c r="Q169" s="189"/>
      <c r="R169" s="189"/>
      <c r="S169" s="190"/>
    </row>
    <row r="170" spans="1:19" ht="12.75" hidden="1">
      <c r="A170" s="188"/>
      <c r="B170" s="189">
        <v>10</v>
      </c>
      <c r="C170" s="189"/>
      <c r="D170" s="199"/>
      <c r="E170" s="200"/>
      <c r="F170" s="201"/>
      <c r="G170" s="203"/>
      <c r="H170" s="203"/>
      <c r="I170" s="203"/>
      <c r="J170" s="188"/>
      <c r="K170" s="190"/>
      <c r="L170" s="189"/>
      <c r="M170" s="189"/>
      <c r="N170" s="189"/>
      <c r="O170" s="189"/>
      <c r="P170" s="189"/>
      <c r="Q170" s="189"/>
      <c r="R170" s="189"/>
      <c r="S170" s="190"/>
    </row>
    <row r="171" spans="1:19" ht="12.75" hidden="1">
      <c r="A171" s="188"/>
      <c r="B171" s="189">
        <v>11</v>
      </c>
      <c r="C171" s="189"/>
      <c r="D171" s="199"/>
      <c r="E171" s="200"/>
      <c r="F171" s="201"/>
      <c r="G171" s="203"/>
      <c r="H171" s="203"/>
      <c r="I171" s="203"/>
      <c r="J171" s="188"/>
      <c r="K171" s="190"/>
      <c r="L171" s="189"/>
      <c r="M171" s="189"/>
      <c r="N171" s="189"/>
      <c r="O171" s="189"/>
      <c r="P171" s="189"/>
      <c r="Q171" s="189"/>
      <c r="R171" s="189"/>
      <c r="S171" s="190"/>
    </row>
    <row r="172" spans="1:19" ht="12.75" hidden="1">
      <c r="A172" s="192"/>
      <c r="B172" s="193">
        <v>12</v>
      </c>
      <c r="C172" s="193"/>
      <c r="D172" s="204"/>
      <c r="E172" s="205"/>
      <c r="F172" s="206"/>
      <c r="G172" s="207"/>
      <c r="H172" s="207"/>
      <c r="I172" s="207"/>
      <c r="J172" s="192"/>
      <c r="K172" s="194"/>
      <c r="L172" s="193"/>
      <c r="M172" s="193"/>
      <c r="N172" s="193"/>
      <c r="O172" s="193"/>
      <c r="P172" s="193"/>
      <c r="Q172" s="193"/>
      <c r="R172" s="193"/>
      <c r="S172" s="194"/>
    </row>
    <row r="173" spans="1:19" ht="12.75" hidden="1">
      <c r="A173" s="184">
        <f>A161+1</f>
        <v>6</v>
      </c>
      <c r="B173" s="185">
        <v>1</v>
      </c>
      <c r="C173" s="185"/>
      <c r="D173" s="196"/>
      <c r="E173" s="197"/>
      <c r="F173" s="198"/>
      <c r="G173" s="208"/>
      <c r="H173" s="208"/>
      <c r="I173" s="208"/>
      <c r="J173" s="184"/>
      <c r="K173" s="186"/>
      <c r="L173" s="185"/>
      <c r="M173" s="185"/>
      <c r="N173" s="185"/>
      <c r="O173" s="185"/>
      <c r="P173" s="185"/>
      <c r="Q173" s="185"/>
      <c r="R173" s="185"/>
      <c r="S173" s="186"/>
    </row>
    <row r="174" spans="1:19" ht="12.75" hidden="1">
      <c r="A174" s="188"/>
      <c r="B174" s="189">
        <v>2</v>
      </c>
      <c r="C174" s="189"/>
      <c r="D174" s="199"/>
      <c r="E174" s="200"/>
      <c r="F174" s="201"/>
      <c r="G174" s="203"/>
      <c r="H174" s="203"/>
      <c r="I174" s="203"/>
      <c r="J174" s="188"/>
      <c r="K174" s="190"/>
      <c r="L174" s="189"/>
      <c r="M174" s="189"/>
      <c r="N174" s="189"/>
      <c r="O174" s="189"/>
      <c r="P174" s="189"/>
      <c r="Q174" s="189"/>
      <c r="R174" s="189"/>
      <c r="S174" s="190"/>
    </row>
    <row r="175" spans="1:19" ht="12.75" hidden="1">
      <c r="A175" s="188"/>
      <c r="B175" s="189">
        <v>3</v>
      </c>
      <c r="C175" s="189"/>
      <c r="D175" s="199"/>
      <c r="E175" s="200"/>
      <c r="F175" s="201"/>
      <c r="G175" s="203"/>
      <c r="H175" s="203"/>
      <c r="I175" s="203"/>
      <c r="J175" s="188"/>
      <c r="K175" s="190"/>
      <c r="L175" s="189"/>
      <c r="M175" s="189"/>
      <c r="N175" s="189"/>
      <c r="O175" s="189"/>
      <c r="P175" s="189"/>
      <c r="Q175" s="189"/>
      <c r="R175" s="189"/>
      <c r="S175" s="190"/>
    </row>
    <row r="176" spans="1:19" ht="12.75" hidden="1">
      <c r="A176" s="188"/>
      <c r="B176" s="189">
        <v>4</v>
      </c>
      <c r="C176" s="189"/>
      <c r="D176" s="199"/>
      <c r="E176" s="200"/>
      <c r="F176" s="201"/>
      <c r="G176" s="203"/>
      <c r="H176" s="203"/>
      <c r="I176" s="203"/>
      <c r="J176" s="188"/>
      <c r="K176" s="190"/>
      <c r="L176" s="189"/>
      <c r="M176" s="189"/>
      <c r="N176" s="189"/>
      <c r="O176" s="189"/>
      <c r="P176" s="189"/>
      <c r="Q176" s="189"/>
      <c r="R176" s="189"/>
      <c r="S176" s="190"/>
    </row>
    <row r="177" spans="1:19" ht="12.75" hidden="1">
      <c r="A177" s="188"/>
      <c r="B177" s="189">
        <v>5</v>
      </c>
      <c r="C177" s="189"/>
      <c r="D177" s="199"/>
      <c r="E177" s="200"/>
      <c r="F177" s="201"/>
      <c r="G177" s="203"/>
      <c r="H177" s="203"/>
      <c r="I177" s="203"/>
      <c r="J177" s="188"/>
      <c r="K177" s="190"/>
      <c r="L177" s="189"/>
      <c r="M177" s="189"/>
      <c r="N177" s="189"/>
      <c r="O177" s="189"/>
      <c r="P177" s="189"/>
      <c r="Q177" s="189"/>
      <c r="R177" s="189"/>
      <c r="S177" s="190"/>
    </row>
    <row r="178" spans="1:19" ht="12.75" hidden="1">
      <c r="A178" s="188"/>
      <c r="B178" s="189">
        <v>6</v>
      </c>
      <c r="C178" s="189"/>
      <c r="D178" s="199"/>
      <c r="E178" s="200"/>
      <c r="F178" s="201"/>
      <c r="G178" s="203"/>
      <c r="H178" s="203"/>
      <c r="I178" s="203"/>
      <c r="J178" s="188"/>
      <c r="K178" s="190"/>
      <c r="L178" s="189"/>
      <c r="M178" s="189"/>
      <c r="N178" s="189"/>
      <c r="O178" s="189"/>
      <c r="P178" s="189"/>
      <c r="Q178" s="189"/>
      <c r="R178" s="189"/>
      <c r="S178" s="190"/>
    </row>
    <row r="179" spans="1:19" ht="12.75" hidden="1">
      <c r="A179" s="188"/>
      <c r="B179" s="189">
        <v>7</v>
      </c>
      <c r="C179" s="189"/>
      <c r="D179" s="199"/>
      <c r="E179" s="200"/>
      <c r="F179" s="201"/>
      <c r="G179" s="203"/>
      <c r="H179" s="203"/>
      <c r="I179" s="203"/>
      <c r="J179" s="188"/>
      <c r="K179" s="190"/>
      <c r="L179" s="189"/>
      <c r="M179" s="189"/>
      <c r="N179" s="189"/>
      <c r="O179" s="189"/>
      <c r="P179" s="189"/>
      <c r="Q179" s="189"/>
      <c r="R179" s="189"/>
      <c r="S179" s="190"/>
    </row>
    <row r="180" spans="1:19" ht="12.75" hidden="1">
      <c r="A180" s="188"/>
      <c r="B180" s="189">
        <v>8</v>
      </c>
      <c r="C180" s="189"/>
      <c r="D180" s="199"/>
      <c r="E180" s="200"/>
      <c r="F180" s="201"/>
      <c r="G180" s="203"/>
      <c r="H180" s="203"/>
      <c r="I180" s="203"/>
      <c r="J180" s="188"/>
      <c r="K180" s="190"/>
      <c r="L180" s="189"/>
      <c r="M180" s="189"/>
      <c r="N180" s="189"/>
      <c r="O180" s="189"/>
      <c r="P180" s="189"/>
      <c r="Q180" s="189"/>
      <c r="R180" s="189"/>
      <c r="S180" s="190"/>
    </row>
    <row r="181" spans="1:19" ht="12.75" hidden="1">
      <c r="A181" s="188"/>
      <c r="B181" s="189">
        <v>9</v>
      </c>
      <c r="C181" s="189"/>
      <c r="D181" s="199"/>
      <c r="E181" s="200"/>
      <c r="F181" s="201"/>
      <c r="G181" s="203"/>
      <c r="H181" s="203"/>
      <c r="I181" s="203"/>
      <c r="J181" s="188"/>
      <c r="K181" s="190"/>
      <c r="L181" s="189"/>
      <c r="M181" s="189"/>
      <c r="N181" s="189"/>
      <c r="O181" s="189"/>
      <c r="P181" s="189"/>
      <c r="Q181" s="189"/>
      <c r="R181" s="189"/>
      <c r="S181" s="190"/>
    </row>
    <row r="182" spans="1:19" ht="12.75" hidden="1">
      <c r="A182" s="188"/>
      <c r="B182" s="189">
        <v>10</v>
      </c>
      <c r="C182" s="189"/>
      <c r="D182" s="199"/>
      <c r="E182" s="200"/>
      <c r="F182" s="201"/>
      <c r="G182" s="203"/>
      <c r="H182" s="203"/>
      <c r="I182" s="203"/>
      <c r="J182" s="188"/>
      <c r="K182" s="190"/>
      <c r="L182" s="189"/>
      <c r="M182" s="189"/>
      <c r="N182" s="189"/>
      <c r="O182" s="189"/>
      <c r="P182" s="189"/>
      <c r="Q182" s="189"/>
      <c r="R182" s="189"/>
      <c r="S182" s="190"/>
    </row>
    <row r="183" spans="1:19" ht="12.75" hidden="1">
      <c r="A183" s="188"/>
      <c r="B183" s="189">
        <v>11</v>
      </c>
      <c r="C183" s="189"/>
      <c r="D183" s="199"/>
      <c r="E183" s="200"/>
      <c r="F183" s="201"/>
      <c r="G183" s="203"/>
      <c r="H183" s="203"/>
      <c r="I183" s="203"/>
      <c r="J183" s="188"/>
      <c r="K183" s="190"/>
      <c r="L183" s="189"/>
      <c r="M183" s="189"/>
      <c r="N183" s="189"/>
      <c r="O183" s="189"/>
      <c r="P183" s="189"/>
      <c r="Q183" s="189"/>
      <c r="R183" s="189"/>
      <c r="S183" s="190"/>
    </row>
    <row r="184" spans="1:19" ht="12.75" hidden="1">
      <c r="A184" s="192"/>
      <c r="B184" s="193">
        <v>12</v>
      </c>
      <c r="C184" s="193"/>
      <c r="D184" s="204"/>
      <c r="E184" s="205"/>
      <c r="F184" s="206"/>
      <c r="G184" s="207"/>
      <c r="H184" s="207"/>
      <c r="I184" s="207"/>
      <c r="J184" s="192"/>
      <c r="K184" s="194"/>
      <c r="L184" s="193"/>
      <c r="M184" s="193"/>
      <c r="N184" s="193"/>
      <c r="O184" s="193"/>
      <c r="P184" s="193"/>
      <c r="Q184" s="193"/>
      <c r="R184" s="193"/>
      <c r="S184" s="194"/>
    </row>
    <row r="185" spans="1:19" ht="12.75" hidden="1">
      <c r="A185" s="184">
        <f>A173+1</f>
        <v>7</v>
      </c>
      <c r="B185" s="185">
        <v>1</v>
      </c>
      <c r="C185" s="185"/>
      <c r="D185" s="196"/>
      <c r="E185" s="197"/>
      <c r="F185" s="198"/>
      <c r="G185" s="208"/>
      <c r="H185" s="208"/>
      <c r="I185" s="208"/>
      <c r="J185" s="184"/>
      <c r="K185" s="186"/>
      <c r="L185" s="185"/>
      <c r="M185" s="185"/>
      <c r="N185" s="185"/>
      <c r="O185" s="185"/>
      <c r="P185" s="185"/>
      <c r="Q185" s="185"/>
      <c r="R185" s="185"/>
      <c r="S185" s="186"/>
    </row>
    <row r="186" spans="1:19" ht="12.75" hidden="1">
      <c r="A186" s="188"/>
      <c r="B186" s="189">
        <v>2</v>
      </c>
      <c r="C186" s="189"/>
      <c r="D186" s="199"/>
      <c r="E186" s="200"/>
      <c r="F186" s="201"/>
      <c r="G186" s="203"/>
      <c r="H186" s="203"/>
      <c r="I186" s="203"/>
      <c r="J186" s="188"/>
      <c r="K186" s="190"/>
      <c r="L186" s="189"/>
      <c r="M186" s="189"/>
      <c r="N186" s="189"/>
      <c r="O186" s="189"/>
      <c r="P186" s="189"/>
      <c r="Q186" s="189"/>
      <c r="R186" s="189"/>
      <c r="S186" s="190"/>
    </row>
    <row r="187" spans="1:19" ht="12.75" hidden="1">
      <c r="A187" s="188"/>
      <c r="B187" s="189">
        <v>3</v>
      </c>
      <c r="C187" s="189"/>
      <c r="D187" s="199"/>
      <c r="E187" s="200"/>
      <c r="F187" s="201"/>
      <c r="G187" s="203"/>
      <c r="H187" s="203"/>
      <c r="I187" s="203"/>
      <c r="J187" s="188"/>
      <c r="K187" s="190"/>
      <c r="L187" s="189"/>
      <c r="M187" s="189"/>
      <c r="N187" s="189"/>
      <c r="O187" s="189"/>
      <c r="P187" s="189"/>
      <c r="Q187" s="189"/>
      <c r="R187" s="189"/>
      <c r="S187" s="190"/>
    </row>
    <row r="188" spans="1:19" ht="12.75" hidden="1">
      <c r="A188" s="188"/>
      <c r="B188" s="189">
        <v>4</v>
      </c>
      <c r="C188" s="189"/>
      <c r="D188" s="199"/>
      <c r="E188" s="200"/>
      <c r="F188" s="201"/>
      <c r="G188" s="203"/>
      <c r="H188" s="203"/>
      <c r="I188" s="203"/>
      <c r="J188" s="188"/>
      <c r="K188" s="190"/>
      <c r="L188" s="189"/>
      <c r="M188" s="189"/>
      <c r="N188" s="189"/>
      <c r="O188" s="189"/>
      <c r="P188" s="189"/>
      <c r="Q188" s="189"/>
      <c r="R188" s="189"/>
      <c r="S188" s="190"/>
    </row>
    <row r="189" spans="1:19" ht="12.75" hidden="1">
      <c r="A189" s="188"/>
      <c r="B189" s="189">
        <v>5</v>
      </c>
      <c r="C189" s="189"/>
      <c r="D189" s="199"/>
      <c r="E189" s="200"/>
      <c r="F189" s="201"/>
      <c r="G189" s="203"/>
      <c r="H189" s="203"/>
      <c r="I189" s="203"/>
      <c r="J189" s="188"/>
      <c r="K189" s="190"/>
      <c r="L189" s="189"/>
      <c r="M189" s="189"/>
      <c r="N189" s="189"/>
      <c r="O189" s="189"/>
      <c r="P189" s="189"/>
      <c r="Q189" s="189"/>
      <c r="R189" s="189"/>
      <c r="S189" s="190"/>
    </row>
    <row r="190" spans="1:19" ht="12.75" hidden="1">
      <c r="A190" s="188"/>
      <c r="B190" s="189">
        <v>6</v>
      </c>
      <c r="C190" s="189"/>
      <c r="D190" s="199"/>
      <c r="E190" s="200"/>
      <c r="F190" s="201"/>
      <c r="G190" s="203"/>
      <c r="H190" s="203"/>
      <c r="I190" s="203"/>
      <c r="J190" s="188"/>
      <c r="K190" s="190"/>
      <c r="L190" s="189"/>
      <c r="M190" s="189"/>
      <c r="N190" s="189"/>
      <c r="O190" s="189"/>
      <c r="P190" s="189"/>
      <c r="Q190" s="189"/>
      <c r="R190" s="189"/>
      <c r="S190" s="190"/>
    </row>
    <row r="191" spans="1:19" ht="12.75" hidden="1">
      <c r="A191" s="188"/>
      <c r="B191" s="189">
        <v>7</v>
      </c>
      <c r="C191" s="189"/>
      <c r="D191" s="199"/>
      <c r="E191" s="200"/>
      <c r="F191" s="201"/>
      <c r="G191" s="203"/>
      <c r="H191" s="203"/>
      <c r="I191" s="203"/>
      <c r="J191" s="188"/>
      <c r="K191" s="190"/>
      <c r="L191" s="189"/>
      <c r="M191" s="189"/>
      <c r="N191" s="189"/>
      <c r="O191" s="189"/>
      <c r="P191" s="189"/>
      <c r="Q191" s="189"/>
      <c r="R191" s="189"/>
      <c r="S191" s="190"/>
    </row>
    <row r="192" spans="1:19" ht="12.75" hidden="1">
      <c r="A192" s="188"/>
      <c r="B192" s="189">
        <v>8</v>
      </c>
      <c r="C192" s="189"/>
      <c r="D192" s="199"/>
      <c r="E192" s="200"/>
      <c r="F192" s="201"/>
      <c r="G192" s="203"/>
      <c r="H192" s="203"/>
      <c r="I192" s="203"/>
      <c r="J192" s="188"/>
      <c r="K192" s="190"/>
      <c r="L192" s="189"/>
      <c r="M192" s="189"/>
      <c r="N192" s="189"/>
      <c r="O192" s="189"/>
      <c r="P192" s="189"/>
      <c r="Q192" s="189"/>
      <c r="R192" s="189"/>
      <c r="S192" s="190"/>
    </row>
    <row r="193" spans="1:19" ht="12.75" hidden="1">
      <c r="A193" s="188"/>
      <c r="B193" s="189">
        <v>9</v>
      </c>
      <c r="C193" s="189"/>
      <c r="D193" s="199"/>
      <c r="E193" s="200"/>
      <c r="F193" s="201"/>
      <c r="G193" s="203"/>
      <c r="H193" s="203"/>
      <c r="I193" s="203"/>
      <c r="J193" s="188"/>
      <c r="K193" s="190"/>
      <c r="L193" s="189"/>
      <c r="M193" s="189"/>
      <c r="N193" s="189"/>
      <c r="O193" s="189"/>
      <c r="P193" s="189"/>
      <c r="Q193" s="189"/>
      <c r="R193" s="189"/>
      <c r="S193" s="190"/>
    </row>
    <row r="194" spans="1:19" ht="12.75" hidden="1">
      <c r="A194" s="188"/>
      <c r="B194" s="189">
        <v>10</v>
      </c>
      <c r="C194" s="189"/>
      <c r="D194" s="199"/>
      <c r="E194" s="200"/>
      <c r="F194" s="201"/>
      <c r="G194" s="203"/>
      <c r="H194" s="203"/>
      <c r="I194" s="203"/>
      <c r="J194" s="188"/>
      <c r="K194" s="190"/>
      <c r="L194" s="189"/>
      <c r="M194" s="189"/>
      <c r="N194" s="189"/>
      <c r="O194" s="189"/>
      <c r="P194" s="189"/>
      <c r="Q194" s="189"/>
      <c r="R194" s="189"/>
      <c r="S194" s="190"/>
    </row>
    <row r="195" spans="1:19" ht="12.75" hidden="1">
      <c r="A195" s="188"/>
      <c r="B195" s="189">
        <v>11</v>
      </c>
      <c r="C195" s="189"/>
      <c r="D195" s="199"/>
      <c r="E195" s="200"/>
      <c r="F195" s="201"/>
      <c r="G195" s="203"/>
      <c r="H195" s="203"/>
      <c r="I195" s="203"/>
      <c r="J195" s="188"/>
      <c r="K195" s="190"/>
      <c r="L195" s="189"/>
      <c r="M195" s="189"/>
      <c r="N195" s="189"/>
      <c r="O195" s="189"/>
      <c r="P195" s="189"/>
      <c r="Q195" s="189"/>
      <c r="R195" s="189"/>
      <c r="S195" s="190"/>
    </row>
    <row r="196" spans="1:19" ht="12.75" hidden="1">
      <c r="A196" s="192"/>
      <c r="B196" s="193">
        <v>12</v>
      </c>
      <c r="C196" s="193"/>
      <c r="D196" s="204"/>
      <c r="E196" s="205"/>
      <c r="F196" s="206"/>
      <c r="G196" s="207"/>
      <c r="H196" s="207"/>
      <c r="I196" s="207"/>
      <c r="J196" s="192"/>
      <c r="K196" s="194"/>
      <c r="L196" s="193"/>
      <c r="M196" s="193"/>
      <c r="N196" s="193"/>
      <c r="O196" s="193"/>
      <c r="P196" s="193"/>
      <c r="Q196" s="193"/>
      <c r="R196" s="193"/>
      <c r="S196" s="194"/>
    </row>
    <row r="197" spans="1:19" ht="12.75" hidden="1">
      <c r="A197" s="184">
        <f>A185+1</f>
        <v>8</v>
      </c>
      <c r="B197" s="185">
        <v>1</v>
      </c>
      <c r="C197" s="185"/>
      <c r="D197" s="196"/>
      <c r="E197" s="197"/>
      <c r="F197" s="198"/>
      <c r="G197" s="208"/>
      <c r="H197" s="208"/>
      <c r="I197" s="208"/>
      <c r="J197" s="184"/>
      <c r="K197" s="186"/>
      <c r="L197" s="185"/>
      <c r="M197" s="185"/>
      <c r="N197" s="185"/>
      <c r="O197" s="185"/>
      <c r="P197" s="185"/>
      <c r="Q197" s="185"/>
      <c r="R197" s="185"/>
      <c r="S197" s="186"/>
    </row>
    <row r="198" spans="1:19" ht="12.75" hidden="1">
      <c r="A198" s="188"/>
      <c r="B198" s="189">
        <v>2</v>
      </c>
      <c r="C198" s="189"/>
      <c r="D198" s="199"/>
      <c r="E198" s="200"/>
      <c r="F198" s="201"/>
      <c r="G198" s="203"/>
      <c r="H198" s="203"/>
      <c r="I198" s="203"/>
      <c r="J198" s="188"/>
      <c r="K198" s="190"/>
      <c r="L198" s="189"/>
      <c r="M198" s="189"/>
      <c r="N198" s="189"/>
      <c r="O198" s="189"/>
      <c r="P198" s="189"/>
      <c r="Q198" s="189"/>
      <c r="R198" s="189"/>
      <c r="S198" s="190"/>
    </row>
    <row r="199" spans="1:19" ht="12.75" hidden="1">
      <c r="A199" s="188"/>
      <c r="B199" s="189">
        <v>3</v>
      </c>
      <c r="C199" s="189"/>
      <c r="D199" s="199"/>
      <c r="E199" s="200"/>
      <c r="F199" s="201"/>
      <c r="G199" s="203"/>
      <c r="H199" s="203"/>
      <c r="I199" s="203"/>
      <c r="J199" s="188"/>
      <c r="K199" s="190"/>
      <c r="L199" s="189"/>
      <c r="M199" s="189"/>
      <c r="N199" s="189"/>
      <c r="O199" s="189"/>
      <c r="P199" s="189"/>
      <c r="Q199" s="189"/>
      <c r="R199" s="189"/>
      <c r="S199" s="190"/>
    </row>
    <row r="200" spans="1:19" ht="12.75" hidden="1">
      <c r="A200" s="188"/>
      <c r="B200" s="189">
        <v>4</v>
      </c>
      <c r="C200" s="189"/>
      <c r="D200" s="199"/>
      <c r="E200" s="200"/>
      <c r="F200" s="201"/>
      <c r="G200" s="203"/>
      <c r="H200" s="203"/>
      <c r="I200" s="203"/>
      <c r="J200" s="188"/>
      <c r="K200" s="190"/>
      <c r="L200" s="189"/>
      <c r="M200" s="189"/>
      <c r="N200" s="189"/>
      <c r="O200" s="189"/>
      <c r="P200" s="189"/>
      <c r="Q200" s="189"/>
      <c r="R200" s="189"/>
      <c r="S200" s="190"/>
    </row>
    <row r="201" spans="1:19" ht="12.75" hidden="1">
      <c r="A201" s="188"/>
      <c r="B201" s="189">
        <v>5</v>
      </c>
      <c r="C201" s="189"/>
      <c r="D201" s="199"/>
      <c r="E201" s="200"/>
      <c r="F201" s="201"/>
      <c r="G201" s="203"/>
      <c r="H201" s="203"/>
      <c r="I201" s="203"/>
      <c r="J201" s="188"/>
      <c r="K201" s="190"/>
      <c r="L201" s="189"/>
      <c r="M201" s="189"/>
      <c r="N201" s="189"/>
      <c r="O201" s="189"/>
      <c r="P201" s="189"/>
      <c r="Q201" s="189"/>
      <c r="R201" s="189"/>
      <c r="S201" s="190"/>
    </row>
    <row r="202" spans="1:19" ht="12.75" hidden="1">
      <c r="A202" s="188"/>
      <c r="B202" s="189">
        <v>6</v>
      </c>
      <c r="C202" s="189"/>
      <c r="D202" s="199"/>
      <c r="E202" s="200"/>
      <c r="F202" s="201"/>
      <c r="G202" s="203"/>
      <c r="H202" s="203"/>
      <c r="I202" s="203"/>
      <c r="J202" s="188"/>
      <c r="K202" s="190"/>
      <c r="L202" s="189"/>
      <c r="M202" s="189"/>
      <c r="N202" s="189"/>
      <c r="O202" s="189"/>
      <c r="P202" s="189"/>
      <c r="Q202" s="189"/>
      <c r="R202" s="189"/>
      <c r="S202" s="190"/>
    </row>
    <row r="203" spans="1:19" ht="12.75" hidden="1">
      <c r="A203" s="188"/>
      <c r="B203" s="189">
        <v>7</v>
      </c>
      <c r="C203" s="189"/>
      <c r="D203" s="199"/>
      <c r="E203" s="200"/>
      <c r="F203" s="201"/>
      <c r="G203" s="203"/>
      <c r="H203" s="203"/>
      <c r="I203" s="203"/>
      <c r="J203" s="188"/>
      <c r="K203" s="190"/>
      <c r="L203" s="189"/>
      <c r="M203" s="189"/>
      <c r="N203" s="189"/>
      <c r="O203" s="189"/>
      <c r="P203" s="189"/>
      <c r="Q203" s="189"/>
      <c r="R203" s="189"/>
      <c r="S203" s="190"/>
    </row>
    <row r="204" spans="1:19" ht="12.75" hidden="1">
      <c r="A204" s="188"/>
      <c r="B204" s="189">
        <v>8</v>
      </c>
      <c r="C204" s="189"/>
      <c r="D204" s="199"/>
      <c r="E204" s="200"/>
      <c r="F204" s="201"/>
      <c r="G204" s="203"/>
      <c r="H204" s="203"/>
      <c r="I204" s="203"/>
      <c r="J204" s="188"/>
      <c r="K204" s="190"/>
      <c r="L204" s="189"/>
      <c r="M204" s="189"/>
      <c r="N204" s="189"/>
      <c r="O204" s="189"/>
      <c r="P204" s="189"/>
      <c r="Q204" s="189"/>
      <c r="R204" s="189"/>
      <c r="S204" s="190"/>
    </row>
    <row r="205" spans="1:19" ht="12.75" hidden="1">
      <c r="A205" s="188"/>
      <c r="B205" s="189">
        <v>9</v>
      </c>
      <c r="C205" s="189"/>
      <c r="D205" s="199"/>
      <c r="E205" s="200"/>
      <c r="F205" s="201"/>
      <c r="G205" s="203"/>
      <c r="H205" s="203"/>
      <c r="I205" s="203"/>
      <c r="J205" s="188"/>
      <c r="K205" s="190"/>
      <c r="L205" s="189"/>
      <c r="M205" s="189"/>
      <c r="N205" s="189"/>
      <c r="O205" s="189"/>
      <c r="P205" s="189"/>
      <c r="Q205" s="189"/>
      <c r="R205" s="189"/>
      <c r="S205" s="190"/>
    </row>
    <row r="206" spans="1:19" ht="12.75" hidden="1">
      <c r="A206" s="188"/>
      <c r="B206" s="189">
        <v>10</v>
      </c>
      <c r="C206" s="189"/>
      <c r="D206" s="199"/>
      <c r="E206" s="200"/>
      <c r="F206" s="201"/>
      <c r="G206" s="203"/>
      <c r="H206" s="203"/>
      <c r="I206" s="203"/>
      <c r="J206" s="188"/>
      <c r="K206" s="190"/>
      <c r="L206" s="189"/>
      <c r="M206" s="189"/>
      <c r="N206" s="189"/>
      <c r="O206" s="189"/>
      <c r="P206" s="189"/>
      <c r="Q206" s="189"/>
      <c r="R206" s="189"/>
      <c r="S206" s="190"/>
    </row>
    <row r="207" spans="1:19" ht="12.75" hidden="1">
      <c r="A207" s="188"/>
      <c r="B207" s="189">
        <v>11</v>
      </c>
      <c r="C207" s="189"/>
      <c r="D207" s="199"/>
      <c r="E207" s="200"/>
      <c r="F207" s="201"/>
      <c r="G207" s="203"/>
      <c r="H207" s="203"/>
      <c r="I207" s="203"/>
      <c r="J207" s="188"/>
      <c r="K207" s="190"/>
      <c r="L207" s="189"/>
      <c r="M207" s="189"/>
      <c r="N207" s="189"/>
      <c r="O207" s="189"/>
      <c r="P207" s="189"/>
      <c r="Q207" s="189"/>
      <c r="R207" s="189"/>
      <c r="S207" s="190"/>
    </row>
    <row r="208" spans="1:19" ht="12.75" hidden="1">
      <c r="A208" s="192"/>
      <c r="B208" s="193">
        <v>12</v>
      </c>
      <c r="C208" s="193"/>
      <c r="D208" s="204"/>
      <c r="E208" s="205"/>
      <c r="F208" s="206"/>
      <c r="G208" s="207"/>
      <c r="H208" s="207"/>
      <c r="I208" s="207"/>
      <c r="J208" s="192"/>
      <c r="K208" s="194"/>
      <c r="L208" s="193"/>
      <c r="M208" s="193"/>
      <c r="N208" s="193"/>
      <c r="O208" s="193"/>
      <c r="P208" s="193"/>
      <c r="Q208" s="193"/>
      <c r="R208" s="193"/>
      <c r="S208" s="194"/>
    </row>
    <row r="209" spans="1:19" ht="12.75" hidden="1">
      <c r="A209" s="184">
        <f>A197+1</f>
        <v>9</v>
      </c>
      <c r="B209" s="185">
        <v>1</v>
      </c>
      <c r="C209" s="185"/>
      <c r="D209" s="196"/>
      <c r="E209" s="197"/>
      <c r="F209" s="198"/>
      <c r="G209" s="208"/>
      <c r="H209" s="208"/>
      <c r="I209" s="208"/>
      <c r="J209" s="184"/>
      <c r="K209" s="186"/>
      <c r="L209" s="185"/>
      <c r="M209" s="185"/>
      <c r="N209" s="185"/>
      <c r="O209" s="185"/>
      <c r="P209" s="185"/>
      <c r="Q209" s="185"/>
      <c r="R209" s="185"/>
      <c r="S209" s="186"/>
    </row>
    <row r="210" spans="1:19" ht="12.75" hidden="1">
      <c r="A210" s="188"/>
      <c r="B210" s="189">
        <v>2</v>
      </c>
      <c r="C210" s="189"/>
      <c r="D210" s="199"/>
      <c r="E210" s="200"/>
      <c r="F210" s="201"/>
      <c r="G210" s="203"/>
      <c r="H210" s="203"/>
      <c r="I210" s="203"/>
      <c r="J210" s="188"/>
      <c r="K210" s="190"/>
      <c r="L210" s="189"/>
      <c r="M210" s="189"/>
      <c r="N210" s="189"/>
      <c r="O210" s="189"/>
      <c r="P210" s="189"/>
      <c r="Q210" s="189"/>
      <c r="R210" s="189"/>
      <c r="S210" s="190"/>
    </row>
    <row r="211" spans="1:19" ht="12.75" hidden="1">
      <c r="A211" s="188"/>
      <c r="B211" s="189">
        <v>3</v>
      </c>
      <c r="C211" s="189" t="s">
        <v>144</v>
      </c>
      <c r="D211" s="199"/>
      <c r="E211" s="200"/>
      <c r="F211" s="201"/>
      <c r="G211" s="203"/>
      <c r="H211" s="203"/>
      <c r="I211" s="203"/>
      <c r="J211" s="188"/>
      <c r="K211" s="190"/>
      <c r="L211" s="189"/>
      <c r="M211" s="189"/>
      <c r="N211" s="189"/>
      <c r="O211" s="189"/>
      <c r="P211" s="189"/>
      <c r="Q211" s="189"/>
      <c r="R211" s="189"/>
      <c r="S211" s="190"/>
    </row>
    <row r="212" spans="1:19" ht="12.75" hidden="1">
      <c r="A212" s="188"/>
      <c r="B212" s="189">
        <v>4</v>
      </c>
      <c r="C212" s="189"/>
      <c r="D212" s="199"/>
      <c r="E212" s="200"/>
      <c r="F212" s="201"/>
      <c r="G212" s="203"/>
      <c r="H212" s="203"/>
      <c r="I212" s="203"/>
      <c r="J212" s="188"/>
      <c r="K212" s="190"/>
      <c r="L212" s="189"/>
      <c r="M212" s="189"/>
      <c r="N212" s="189"/>
      <c r="O212" s="189"/>
      <c r="P212" s="189"/>
      <c r="Q212" s="189"/>
      <c r="R212" s="189"/>
      <c r="S212" s="190"/>
    </row>
    <row r="213" spans="1:19" ht="12.75" hidden="1">
      <c r="A213" s="188"/>
      <c r="B213" s="189">
        <v>5</v>
      </c>
      <c r="C213" s="189"/>
      <c r="D213" s="199"/>
      <c r="E213" s="200"/>
      <c r="F213" s="201"/>
      <c r="G213" s="203"/>
      <c r="H213" s="203"/>
      <c r="I213" s="203"/>
      <c r="J213" s="188"/>
      <c r="K213" s="190"/>
      <c r="L213" s="189"/>
      <c r="M213" s="189"/>
      <c r="N213" s="189"/>
      <c r="O213" s="189"/>
      <c r="P213" s="189"/>
      <c r="Q213" s="189"/>
      <c r="R213" s="189"/>
      <c r="S213" s="190"/>
    </row>
    <row r="214" spans="1:19" ht="12.75" hidden="1">
      <c r="A214" s="188"/>
      <c r="B214" s="189">
        <v>6</v>
      </c>
      <c r="C214" s="189"/>
      <c r="D214" s="199"/>
      <c r="E214" s="200"/>
      <c r="F214" s="201"/>
      <c r="G214" s="203"/>
      <c r="H214" s="203"/>
      <c r="I214" s="203"/>
      <c r="J214" s="188"/>
      <c r="K214" s="190"/>
      <c r="L214" s="189"/>
      <c r="M214" s="189"/>
      <c r="N214" s="189"/>
      <c r="O214" s="189"/>
      <c r="P214" s="189"/>
      <c r="Q214" s="189"/>
      <c r="R214" s="189"/>
      <c r="S214" s="190"/>
    </row>
    <row r="215" spans="1:19" ht="12.75" hidden="1">
      <c r="A215" s="188"/>
      <c r="B215" s="189">
        <v>7</v>
      </c>
      <c r="C215" s="189"/>
      <c r="D215" s="199"/>
      <c r="E215" s="200"/>
      <c r="F215" s="201"/>
      <c r="G215" s="203"/>
      <c r="H215" s="203"/>
      <c r="I215" s="203"/>
      <c r="J215" s="188"/>
      <c r="K215" s="190"/>
      <c r="L215" s="189"/>
      <c r="M215" s="189"/>
      <c r="N215" s="189"/>
      <c r="O215" s="189"/>
      <c r="P215" s="189"/>
      <c r="Q215" s="189"/>
      <c r="R215" s="189"/>
      <c r="S215" s="190"/>
    </row>
    <row r="216" spans="1:19" ht="12.75" hidden="1">
      <c r="A216" s="188"/>
      <c r="B216" s="189">
        <v>8</v>
      </c>
      <c r="C216" s="189"/>
      <c r="D216" s="199"/>
      <c r="E216" s="200"/>
      <c r="F216" s="201"/>
      <c r="G216" s="203"/>
      <c r="H216" s="203"/>
      <c r="I216" s="203"/>
      <c r="J216" s="188"/>
      <c r="K216" s="190"/>
      <c r="L216" s="189"/>
      <c r="M216" s="189"/>
      <c r="N216" s="189"/>
      <c r="O216" s="189"/>
      <c r="P216" s="189"/>
      <c r="Q216" s="189"/>
      <c r="R216" s="189"/>
      <c r="S216" s="190"/>
    </row>
    <row r="217" spans="1:19" ht="12.75" hidden="1">
      <c r="A217" s="188"/>
      <c r="B217" s="189">
        <v>9</v>
      </c>
      <c r="C217" s="189"/>
      <c r="D217" s="199"/>
      <c r="E217" s="200"/>
      <c r="F217" s="201"/>
      <c r="G217" s="203"/>
      <c r="H217" s="203"/>
      <c r="I217" s="203"/>
      <c r="J217" s="188"/>
      <c r="K217" s="190"/>
      <c r="L217" s="189"/>
      <c r="M217" s="189"/>
      <c r="N217" s="189"/>
      <c r="O217" s="189"/>
      <c r="P217" s="189"/>
      <c r="Q217" s="189"/>
      <c r="R217" s="189"/>
      <c r="S217" s="190"/>
    </row>
    <row r="218" spans="1:19" ht="12.75" hidden="1">
      <c r="A218" s="188"/>
      <c r="B218" s="189">
        <v>10</v>
      </c>
      <c r="C218" s="189"/>
      <c r="D218" s="199"/>
      <c r="E218" s="200"/>
      <c r="F218" s="201"/>
      <c r="G218" s="203"/>
      <c r="H218" s="203"/>
      <c r="I218" s="203"/>
      <c r="J218" s="188"/>
      <c r="K218" s="190"/>
      <c r="L218" s="189"/>
      <c r="M218" s="189"/>
      <c r="N218" s="189"/>
      <c r="O218" s="189"/>
      <c r="P218" s="189"/>
      <c r="Q218" s="189"/>
      <c r="R218" s="189"/>
      <c r="S218" s="190"/>
    </row>
    <row r="219" spans="1:19" ht="12.75" hidden="1">
      <c r="A219" s="188"/>
      <c r="B219" s="189">
        <v>11</v>
      </c>
      <c r="C219" s="189"/>
      <c r="D219" s="199"/>
      <c r="E219" s="200"/>
      <c r="F219" s="201"/>
      <c r="G219" s="203"/>
      <c r="H219" s="203"/>
      <c r="I219" s="203"/>
      <c r="J219" s="188"/>
      <c r="K219" s="190"/>
      <c r="L219" s="189"/>
      <c r="M219" s="189"/>
      <c r="N219" s="189"/>
      <c r="O219" s="189"/>
      <c r="P219" s="189"/>
      <c r="Q219" s="189"/>
      <c r="R219" s="189"/>
      <c r="S219" s="190"/>
    </row>
    <row r="220" spans="1:19" ht="12.75" hidden="1">
      <c r="A220" s="192"/>
      <c r="B220" s="193">
        <v>12</v>
      </c>
      <c r="C220" s="193"/>
      <c r="D220" s="204"/>
      <c r="E220" s="205"/>
      <c r="F220" s="206"/>
      <c r="G220" s="207"/>
      <c r="H220" s="207"/>
      <c r="I220" s="207"/>
      <c r="J220" s="192"/>
      <c r="K220" s="194"/>
      <c r="L220" s="193"/>
      <c r="M220" s="193"/>
      <c r="N220" s="193"/>
      <c r="O220" s="193"/>
      <c r="P220" s="193"/>
      <c r="Q220" s="193"/>
      <c r="R220" s="193"/>
      <c r="S220" s="194"/>
    </row>
    <row r="221" spans="1:19" ht="12.75" hidden="1">
      <c r="A221" s="184">
        <f>1998</f>
        <v>1998</v>
      </c>
      <c r="B221" s="185">
        <v>1</v>
      </c>
      <c r="C221" s="185"/>
      <c r="D221" s="196"/>
      <c r="E221" s="197"/>
      <c r="F221" s="198"/>
      <c r="G221" s="208"/>
      <c r="H221" s="208"/>
      <c r="I221" s="208"/>
      <c r="J221" s="184"/>
      <c r="K221" s="186"/>
      <c r="L221" s="185"/>
      <c r="M221" s="185"/>
      <c r="N221" s="185"/>
      <c r="O221" s="185"/>
      <c r="P221" s="185"/>
      <c r="Q221" s="185"/>
      <c r="R221" s="185"/>
      <c r="S221" s="186"/>
    </row>
    <row r="222" spans="1:19" ht="12.75" hidden="1">
      <c r="A222" s="188"/>
      <c r="B222" s="189">
        <v>2</v>
      </c>
      <c r="C222" s="189"/>
      <c r="D222" s="199"/>
      <c r="E222" s="200"/>
      <c r="F222" s="201"/>
      <c r="G222" s="203"/>
      <c r="H222" s="203"/>
      <c r="I222" s="203"/>
      <c r="J222" s="188"/>
      <c r="K222" s="190"/>
      <c r="L222" s="189"/>
      <c r="M222" s="189"/>
      <c r="N222" s="189"/>
      <c r="O222" s="189"/>
      <c r="P222" s="189"/>
      <c r="Q222" s="189"/>
      <c r="R222" s="189"/>
      <c r="S222" s="190"/>
    </row>
    <row r="223" spans="1:19" ht="12.75" hidden="1">
      <c r="A223" s="188"/>
      <c r="B223" s="189">
        <v>3</v>
      </c>
      <c r="C223" s="189"/>
      <c r="D223" s="199"/>
      <c r="E223" s="200"/>
      <c r="F223" s="201"/>
      <c r="G223" s="203"/>
      <c r="H223" s="203"/>
      <c r="I223" s="203"/>
      <c r="J223" s="188"/>
      <c r="K223" s="190"/>
      <c r="L223" s="189"/>
      <c r="M223" s="189"/>
      <c r="N223" s="189"/>
      <c r="O223" s="189"/>
      <c r="P223" s="189"/>
      <c r="Q223" s="189"/>
      <c r="R223" s="189"/>
      <c r="S223" s="190"/>
    </row>
    <row r="224" spans="1:19" ht="12.75" hidden="1">
      <c r="A224" s="188"/>
      <c r="B224" s="189">
        <v>4</v>
      </c>
      <c r="C224" s="189"/>
      <c r="D224" s="199"/>
      <c r="E224" s="200"/>
      <c r="F224" s="201"/>
      <c r="G224" s="203"/>
      <c r="H224" s="203"/>
      <c r="I224" s="203"/>
      <c r="J224" s="188"/>
      <c r="K224" s="190"/>
      <c r="L224" s="189"/>
      <c r="M224" s="189"/>
      <c r="N224" s="189"/>
      <c r="O224" s="189"/>
      <c r="P224" s="189"/>
      <c r="Q224" s="189"/>
      <c r="R224" s="189"/>
      <c r="S224" s="190"/>
    </row>
    <row r="225" spans="1:19" ht="12.75" hidden="1">
      <c r="A225" s="188"/>
      <c r="B225" s="189">
        <v>5</v>
      </c>
      <c r="C225" s="189"/>
      <c r="D225" s="199"/>
      <c r="E225" s="200"/>
      <c r="F225" s="201"/>
      <c r="G225" s="203"/>
      <c r="H225" s="203"/>
      <c r="I225" s="203"/>
      <c r="J225" s="188"/>
      <c r="K225" s="190"/>
      <c r="L225" s="189"/>
      <c r="M225" s="189"/>
      <c r="N225" s="189"/>
      <c r="O225" s="189"/>
      <c r="P225" s="189"/>
      <c r="Q225" s="189"/>
      <c r="R225" s="189"/>
      <c r="S225" s="190"/>
    </row>
    <row r="226" spans="1:19" ht="12.75" hidden="1">
      <c r="A226" s="188"/>
      <c r="B226" s="189">
        <v>6</v>
      </c>
      <c r="C226" s="189"/>
      <c r="D226" s="199"/>
      <c r="E226" s="200"/>
      <c r="F226" s="201"/>
      <c r="G226" s="203"/>
      <c r="H226" s="203"/>
      <c r="I226" s="203"/>
      <c r="J226" s="188"/>
      <c r="K226" s="190"/>
      <c r="L226" s="189"/>
      <c r="M226" s="189"/>
      <c r="N226" s="189"/>
      <c r="O226" s="189"/>
      <c r="P226" s="189"/>
      <c r="Q226" s="189"/>
      <c r="R226" s="189"/>
      <c r="S226" s="190"/>
    </row>
    <row r="227" spans="1:19" ht="12.75" hidden="1">
      <c r="A227" s="188"/>
      <c r="B227" s="189">
        <v>7</v>
      </c>
      <c r="C227" s="189"/>
      <c r="D227" s="199"/>
      <c r="E227" s="200"/>
      <c r="F227" s="201"/>
      <c r="G227" s="203"/>
      <c r="H227" s="203"/>
      <c r="I227" s="203"/>
      <c r="J227" s="188"/>
      <c r="K227" s="190"/>
      <c r="L227" s="189"/>
      <c r="M227" s="189"/>
      <c r="N227" s="189"/>
      <c r="O227" s="189"/>
      <c r="P227" s="189"/>
      <c r="Q227" s="189"/>
      <c r="R227" s="189"/>
      <c r="S227" s="190"/>
    </row>
    <row r="228" spans="1:19" ht="12.75" hidden="1">
      <c r="A228" s="188"/>
      <c r="B228" s="189">
        <v>8</v>
      </c>
      <c r="C228" s="189"/>
      <c r="D228" s="199"/>
      <c r="E228" s="200"/>
      <c r="F228" s="201"/>
      <c r="G228" s="203"/>
      <c r="H228" s="203"/>
      <c r="I228" s="203"/>
      <c r="J228" s="188"/>
      <c r="K228" s="190"/>
      <c r="L228" s="189"/>
      <c r="M228" s="189"/>
      <c r="N228" s="189"/>
      <c r="O228" s="189"/>
      <c r="P228" s="189"/>
      <c r="Q228" s="189"/>
      <c r="R228" s="189"/>
      <c r="S228" s="190"/>
    </row>
    <row r="229" spans="1:19" ht="12.75" hidden="1">
      <c r="A229" s="188"/>
      <c r="B229" s="189">
        <v>9</v>
      </c>
      <c r="C229" s="189"/>
      <c r="D229" s="199"/>
      <c r="E229" s="200"/>
      <c r="F229" s="201"/>
      <c r="G229" s="203"/>
      <c r="H229" s="203"/>
      <c r="I229" s="203"/>
      <c r="J229" s="188"/>
      <c r="K229" s="190"/>
      <c r="L229" s="189"/>
      <c r="M229" s="189"/>
      <c r="N229" s="189"/>
      <c r="O229" s="189"/>
      <c r="P229" s="189"/>
      <c r="Q229" s="189"/>
      <c r="R229" s="189"/>
      <c r="S229" s="190"/>
    </row>
    <row r="230" spans="1:19" ht="12.75" hidden="1">
      <c r="A230" s="188"/>
      <c r="B230" s="189">
        <v>10</v>
      </c>
      <c r="C230" s="189"/>
      <c r="D230" s="199"/>
      <c r="E230" s="200"/>
      <c r="F230" s="201"/>
      <c r="G230" s="203"/>
      <c r="H230" s="203"/>
      <c r="I230" s="203"/>
      <c r="J230" s="188"/>
      <c r="K230" s="190"/>
      <c r="L230" s="189"/>
      <c r="M230" s="189"/>
      <c r="N230" s="189"/>
      <c r="O230" s="189"/>
      <c r="P230" s="189"/>
      <c r="Q230" s="189"/>
      <c r="R230" s="189"/>
      <c r="S230" s="190"/>
    </row>
    <row r="231" spans="1:19" ht="12.75" hidden="1">
      <c r="A231" s="188"/>
      <c r="B231" s="189">
        <v>11</v>
      </c>
      <c r="C231" s="189"/>
      <c r="D231" s="199"/>
      <c r="E231" s="200"/>
      <c r="F231" s="201"/>
      <c r="G231" s="203"/>
      <c r="H231" s="203"/>
      <c r="I231" s="203"/>
      <c r="J231" s="188"/>
      <c r="K231" s="190"/>
      <c r="L231" s="189"/>
      <c r="M231" s="189"/>
      <c r="N231" s="189"/>
      <c r="O231" s="189"/>
      <c r="P231" s="189"/>
      <c r="Q231" s="189"/>
      <c r="R231" s="189"/>
      <c r="S231" s="190"/>
    </row>
    <row r="232" spans="1:19" ht="12.75" hidden="1">
      <c r="A232" s="192"/>
      <c r="B232" s="193">
        <v>12</v>
      </c>
      <c r="C232" s="193"/>
      <c r="D232" s="204"/>
      <c r="E232" s="205"/>
      <c r="F232" s="206"/>
      <c r="G232" s="207"/>
      <c r="H232" s="207"/>
      <c r="I232" s="207"/>
      <c r="J232" s="192"/>
      <c r="K232" s="194"/>
      <c r="L232" s="193"/>
      <c r="M232" s="193"/>
      <c r="N232" s="193"/>
      <c r="O232" s="193"/>
      <c r="P232" s="193"/>
      <c r="Q232" s="193"/>
      <c r="R232" s="193"/>
      <c r="S232" s="194"/>
    </row>
    <row r="233" spans="1:19" ht="12.75" hidden="1">
      <c r="A233" s="184">
        <f>A221+1</f>
        <v>1999</v>
      </c>
      <c r="B233" s="185">
        <v>1</v>
      </c>
      <c r="C233" s="185"/>
      <c r="D233" s="196"/>
      <c r="E233" s="197"/>
      <c r="F233" s="198"/>
      <c r="G233" s="208"/>
      <c r="H233" s="208"/>
      <c r="I233" s="208"/>
      <c r="J233" s="184"/>
      <c r="K233" s="186"/>
      <c r="L233" s="185"/>
      <c r="M233" s="185"/>
      <c r="N233" s="185"/>
      <c r="O233" s="185"/>
      <c r="P233" s="185"/>
      <c r="Q233" s="185"/>
      <c r="R233" s="185"/>
      <c r="S233" s="186"/>
    </row>
    <row r="234" spans="1:19" ht="12.75" hidden="1">
      <c r="A234" s="188"/>
      <c r="B234" s="189">
        <v>2</v>
      </c>
      <c r="C234" s="189"/>
      <c r="D234" s="199"/>
      <c r="E234" s="200"/>
      <c r="F234" s="201"/>
      <c r="G234" s="203"/>
      <c r="H234" s="203"/>
      <c r="I234" s="203"/>
      <c r="J234" s="188"/>
      <c r="K234" s="190"/>
      <c r="L234" s="189"/>
      <c r="M234" s="189"/>
      <c r="N234" s="189"/>
      <c r="O234" s="189"/>
      <c r="P234" s="189"/>
      <c r="Q234" s="189"/>
      <c r="R234" s="189"/>
      <c r="S234" s="190"/>
    </row>
    <row r="235" spans="1:19" ht="12.75" hidden="1">
      <c r="A235" s="188"/>
      <c r="B235" s="189">
        <v>3</v>
      </c>
      <c r="C235" s="189"/>
      <c r="D235" s="199"/>
      <c r="E235" s="200"/>
      <c r="F235" s="201"/>
      <c r="G235" s="203"/>
      <c r="H235" s="203"/>
      <c r="I235" s="203"/>
      <c r="J235" s="188"/>
      <c r="K235" s="190"/>
      <c r="L235" s="189"/>
      <c r="M235" s="189"/>
      <c r="N235" s="189"/>
      <c r="O235" s="189"/>
      <c r="P235" s="189"/>
      <c r="Q235" s="189"/>
      <c r="R235" s="189"/>
      <c r="S235" s="190"/>
    </row>
    <row r="236" spans="1:19" ht="12.75" hidden="1">
      <c r="A236" s="188"/>
      <c r="B236" s="189">
        <v>4</v>
      </c>
      <c r="C236" s="189" t="s">
        <v>143</v>
      </c>
      <c r="D236" s="199"/>
      <c r="E236" s="200"/>
      <c r="F236" s="201"/>
      <c r="G236" s="203"/>
      <c r="H236" s="203"/>
      <c r="I236" s="203"/>
      <c r="J236" s="188"/>
      <c r="K236" s="190"/>
      <c r="L236" s="189"/>
      <c r="M236" s="189"/>
      <c r="N236" s="189"/>
      <c r="O236" s="189"/>
      <c r="P236" s="189"/>
      <c r="Q236" s="189"/>
      <c r="R236" s="189"/>
      <c r="S236" s="190"/>
    </row>
    <row r="237" spans="1:19" ht="12.75" hidden="1">
      <c r="A237" s="188"/>
      <c r="B237" s="189">
        <v>5</v>
      </c>
      <c r="C237" s="189"/>
      <c r="D237" s="199"/>
      <c r="E237" s="200"/>
      <c r="F237" s="201"/>
      <c r="G237" s="203"/>
      <c r="H237" s="203"/>
      <c r="I237" s="203"/>
      <c r="J237" s="188"/>
      <c r="K237" s="190"/>
      <c r="L237" s="189"/>
      <c r="M237" s="189"/>
      <c r="N237" s="189"/>
      <c r="O237" s="189"/>
      <c r="P237" s="189"/>
      <c r="Q237" s="189"/>
      <c r="R237" s="189"/>
      <c r="S237" s="190"/>
    </row>
    <row r="238" spans="1:19" ht="12.75" hidden="1">
      <c r="A238" s="188"/>
      <c r="B238" s="189">
        <v>6</v>
      </c>
      <c r="C238" s="189"/>
      <c r="D238" s="199"/>
      <c r="E238" s="200"/>
      <c r="F238" s="201"/>
      <c r="G238" s="203"/>
      <c r="H238" s="203"/>
      <c r="I238" s="203"/>
      <c r="J238" s="188"/>
      <c r="K238" s="190"/>
      <c r="L238" s="189"/>
      <c r="M238" s="189"/>
      <c r="N238" s="189"/>
      <c r="O238" s="189"/>
      <c r="P238" s="189"/>
      <c r="Q238" s="189"/>
      <c r="R238" s="189"/>
      <c r="S238" s="190"/>
    </row>
    <row r="239" spans="1:19" ht="12.75" hidden="1">
      <c r="A239" s="188"/>
      <c r="B239" s="189">
        <v>7</v>
      </c>
      <c r="C239" s="189"/>
      <c r="D239" s="199"/>
      <c r="E239" s="200"/>
      <c r="F239" s="201"/>
      <c r="G239" s="203"/>
      <c r="H239" s="203"/>
      <c r="I239" s="203"/>
      <c r="J239" s="188"/>
      <c r="K239" s="190"/>
      <c r="L239" s="189"/>
      <c r="M239" s="189"/>
      <c r="N239" s="189"/>
      <c r="O239" s="189"/>
      <c r="P239" s="189"/>
      <c r="Q239" s="189"/>
      <c r="R239" s="189"/>
      <c r="S239" s="190"/>
    </row>
    <row r="240" spans="1:19" ht="12.75" hidden="1">
      <c r="A240" s="188"/>
      <c r="B240" s="189">
        <v>8</v>
      </c>
      <c r="C240" s="189"/>
      <c r="D240" s="199"/>
      <c r="E240" s="200"/>
      <c r="F240" s="201"/>
      <c r="G240" s="203"/>
      <c r="H240" s="203"/>
      <c r="I240" s="203"/>
      <c r="J240" s="188"/>
      <c r="K240" s="190"/>
      <c r="L240" s="189"/>
      <c r="M240" s="189"/>
      <c r="N240" s="189"/>
      <c r="O240" s="189"/>
      <c r="P240" s="189"/>
      <c r="Q240" s="189"/>
      <c r="R240" s="189"/>
      <c r="S240" s="190"/>
    </row>
    <row r="241" spans="1:19" ht="12.75" hidden="1">
      <c r="A241" s="188"/>
      <c r="B241" s="189">
        <v>9</v>
      </c>
      <c r="C241" s="189"/>
      <c r="D241" s="199"/>
      <c r="E241" s="200"/>
      <c r="F241" s="201"/>
      <c r="G241" s="203"/>
      <c r="H241" s="203"/>
      <c r="I241" s="203"/>
      <c r="J241" s="188"/>
      <c r="K241" s="190"/>
      <c r="L241" s="189"/>
      <c r="M241" s="189"/>
      <c r="N241" s="189"/>
      <c r="O241" s="189"/>
      <c r="P241" s="189"/>
      <c r="Q241" s="189"/>
      <c r="R241" s="189"/>
      <c r="S241" s="190"/>
    </row>
    <row r="242" spans="1:19" ht="12.75" hidden="1">
      <c r="A242" s="188"/>
      <c r="B242" s="189">
        <v>10</v>
      </c>
      <c r="C242" s="189"/>
      <c r="D242" s="199"/>
      <c r="E242" s="200"/>
      <c r="F242" s="201"/>
      <c r="G242" s="203"/>
      <c r="H242" s="203"/>
      <c r="I242" s="203"/>
      <c r="J242" s="188"/>
      <c r="K242" s="190"/>
      <c r="L242" s="189"/>
      <c r="M242" s="189"/>
      <c r="N242" s="189"/>
      <c r="O242" s="189"/>
      <c r="P242" s="189"/>
      <c r="Q242" s="189"/>
      <c r="R242" s="189"/>
      <c r="S242" s="190"/>
    </row>
    <row r="243" spans="1:19" ht="12.75" hidden="1">
      <c r="A243" s="188"/>
      <c r="B243" s="189">
        <v>11</v>
      </c>
      <c r="C243" s="189"/>
      <c r="D243" s="199"/>
      <c r="E243" s="200"/>
      <c r="F243" s="201"/>
      <c r="G243" s="203"/>
      <c r="H243" s="203"/>
      <c r="I243" s="203"/>
      <c r="J243" s="188"/>
      <c r="K243" s="190"/>
      <c r="L243" s="189"/>
      <c r="M243" s="189"/>
      <c r="N243" s="189"/>
      <c r="O243" s="189"/>
      <c r="P243" s="189"/>
      <c r="Q243" s="189"/>
      <c r="R243" s="189"/>
      <c r="S243" s="190"/>
    </row>
    <row r="244" spans="1:19" ht="12.75" hidden="1">
      <c r="A244" s="192"/>
      <c r="B244" s="193">
        <v>12</v>
      </c>
      <c r="C244" s="193"/>
      <c r="D244" s="204"/>
      <c r="E244" s="205"/>
      <c r="F244" s="206"/>
      <c r="G244" s="207"/>
      <c r="H244" s="207"/>
      <c r="I244" s="207"/>
      <c r="J244" s="192"/>
      <c r="K244" s="194"/>
      <c r="L244" s="193"/>
      <c r="M244" s="193"/>
      <c r="N244" s="193"/>
      <c r="O244" s="193"/>
      <c r="P244" s="193"/>
      <c r="Q244" s="193"/>
      <c r="R244" s="193"/>
      <c r="S244" s="194"/>
    </row>
    <row r="245" spans="1:19" ht="12.75" hidden="1">
      <c r="A245" s="184">
        <f>A233+1</f>
        <v>2000</v>
      </c>
      <c r="B245" s="185">
        <v>1</v>
      </c>
      <c r="C245" s="185"/>
      <c r="D245" s="196"/>
      <c r="E245" s="197"/>
      <c r="F245" s="198"/>
      <c r="G245" s="208"/>
      <c r="H245" s="208"/>
      <c r="I245" s="208"/>
      <c r="J245" s="184"/>
      <c r="K245" s="186"/>
      <c r="L245" s="185"/>
      <c r="M245" s="185"/>
      <c r="N245" s="185"/>
      <c r="O245" s="185"/>
      <c r="P245" s="185"/>
      <c r="Q245" s="185"/>
      <c r="R245" s="185"/>
      <c r="S245" s="186"/>
    </row>
    <row r="246" spans="1:19" ht="12.75" hidden="1">
      <c r="A246" s="188"/>
      <c r="B246" s="189">
        <v>2</v>
      </c>
      <c r="C246" s="189"/>
      <c r="D246" s="199"/>
      <c r="E246" s="200"/>
      <c r="F246" s="201"/>
      <c r="G246" s="203"/>
      <c r="H246" s="203"/>
      <c r="I246" s="203"/>
      <c r="J246" s="188"/>
      <c r="K246" s="190"/>
      <c r="L246" s="189"/>
      <c r="M246" s="189"/>
      <c r="N246" s="189"/>
      <c r="O246" s="189"/>
      <c r="P246" s="189"/>
      <c r="Q246" s="189"/>
      <c r="R246" s="189"/>
      <c r="S246" s="190"/>
    </row>
    <row r="247" spans="1:19" ht="12.75" hidden="1">
      <c r="A247" s="188"/>
      <c r="B247" s="189">
        <v>3</v>
      </c>
      <c r="C247" s="189"/>
      <c r="D247" s="199"/>
      <c r="E247" s="200"/>
      <c r="F247" s="201"/>
      <c r="G247" s="203"/>
      <c r="H247" s="203"/>
      <c r="I247" s="203"/>
      <c r="J247" s="188"/>
      <c r="K247" s="190"/>
      <c r="L247" s="189"/>
      <c r="M247" s="189"/>
      <c r="N247" s="189"/>
      <c r="O247" s="189"/>
      <c r="P247" s="189"/>
      <c r="Q247" s="189"/>
      <c r="R247" s="189"/>
      <c r="S247" s="190"/>
    </row>
    <row r="248" spans="1:19" ht="12.75" hidden="1">
      <c r="A248" s="188"/>
      <c r="B248" s="189">
        <v>4</v>
      </c>
      <c r="C248" s="189"/>
      <c r="D248" s="199"/>
      <c r="E248" s="200"/>
      <c r="F248" s="201"/>
      <c r="G248" s="203"/>
      <c r="H248" s="203"/>
      <c r="I248" s="203"/>
      <c r="J248" s="188"/>
      <c r="K248" s="190"/>
      <c r="L248" s="189"/>
      <c r="M248" s="189"/>
      <c r="N248" s="189"/>
      <c r="O248" s="189"/>
      <c r="P248" s="189"/>
      <c r="Q248" s="189"/>
      <c r="R248" s="189"/>
      <c r="S248" s="190"/>
    </row>
    <row r="249" spans="1:19" ht="12.75" hidden="1">
      <c r="A249" s="188"/>
      <c r="B249" s="189">
        <v>5</v>
      </c>
      <c r="C249" s="189"/>
      <c r="D249" s="199"/>
      <c r="E249" s="200"/>
      <c r="F249" s="201"/>
      <c r="G249" s="203"/>
      <c r="H249" s="203"/>
      <c r="I249" s="203"/>
      <c r="J249" s="188"/>
      <c r="K249" s="190"/>
      <c r="L249" s="189"/>
      <c r="M249" s="189"/>
      <c r="N249" s="189"/>
      <c r="O249" s="189"/>
      <c r="P249" s="189"/>
      <c r="Q249" s="189"/>
      <c r="R249" s="189"/>
      <c r="S249" s="190"/>
    </row>
    <row r="250" spans="1:19" ht="12.75" hidden="1">
      <c r="A250" s="188"/>
      <c r="B250" s="189">
        <v>6</v>
      </c>
      <c r="C250" s="189"/>
      <c r="D250" s="199"/>
      <c r="E250" s="200"/>
      <c r="F250" s="201"/>
      <c r="G250" s="203"/>
      <c r="H250" s="203"/>
      <c r="I250" s="203"/>
      <c r="J250" s="188"/>
      <c r="K250" s="190"/>
      <c r="L250" s="189"/>
      <c r="M250" s="189"/>
      <c r="N250" s="189"/>
      <c r="O250" s="189"/>
      <c r="P250" s="189"/>
      <c r="Q250" s="189"/>
      <c r="R250" s="189"/>
      <c r="S250" s="190"/>
    </row>
    <row r="251" spans="1:19" ht="12.75" hidden="1">
      <c r="A251" s="188"/>
      <c r="B251" s="189">
        <v>7</v>
      </c>
      <c r="C251" s="189"/>
      <c r="D251" s="199"/>
      <c r="E251" s="200"/>
      <c r="F251" s="201"/>
      <c r="G251" s="203"/>
      <c r="H251" s="203"/>
      <c r="I251" s="203"/>
      <c r="J251" s="188"/>
      <c r="K251" s="190"/>
      <c r="L251" s="189"/>
      <c r="M251" s="189"/>
      <c r="N251" s="189"/>
      <c r="O251" s="189"/>
      <c r="P251" s="189"/>
      <c r="Q251" s="189"/>
      <c r="R251" s="189"/>
      <c r="S251" s="190"/>
    </row>
    <row r="252" spans="1:19" ht="12.75" hidden="1">
      <c r="A252" s="188"/>
      <c r="B252" s="189">
        <v>8</v>
      </c>
      <c r="C252" s="189"/>
      <c r="D252" s="199"/>
      <c r="E252" s="200"/>
      <c r="F252" s="201"/>
      <c r="G252" s="203"/>
      <c r="H252" s="203"/>
      <c r="I252" s="203"/>
      <c r="J252" s="188"/>
      <c r="K252" s="190"/>
      <c r="L252" s="189"/>
      <c r="M252" s="189"/>
      <c r="N252" s="189"/>
      <c r="O252" s="189"/>
      <c r="P252" s="189"/>
      <c r="Q252" s="189"/>
      <c r="R252" s="189"/>
      <c r="S252" s="190"/>
    </row>
    <row r="253" spans="1:19" ht="12.75" hidden="1">
      <c r="A253" s="188"/>
      <c r="B253" s="189">
        <v>9</v>
      </c>
      <c r="C253" s="189"/>
      <c r="D253" s="199"/>
      <c r="E253" s="200"/>
      <c r="F253" s="201"/>
      <c r="G253" s="203"/>
      <c r="H253" s="203"/>
      <c r="I253" s="203"/>
      <c r="J253" s="188"/>
      <c r="K253" s="190"/>
      <c r="L253" s="189"/>
      <c r="M253" s="189"/>
      <c r="N253" s="189"/>
      <c r="O253" s="189"/>
      <c r="P253" s="189"/>
      <c r="Q253" s="189"/>
      <c r="R253" s="189"/>
      <c r="S253" s="190"/>
    </row>
    <row r="254" spans="1:19" ht="12.75" hidden="1">
      <c r="A254" s="188"/>
      <c r="B254" s="189">
        <v>10</v>
      </c>
      <c r="C254" s="189" t="s">
        <v>144</v>
      </c>
      <c r="D254" s="199"/>
      <c r="E254" s="200"/>
      <c r="F254" s="201"/>
      <c r="G254" s="203"/>
      <c r="H254" s="203"/>
      <c r="I254" s="203"/>
      <c r="J254" s="188"/>
      <c r="K254" s="190"/>
      <c r="L254" s="189"/>
      <c r="M254" s="189"/>
      <c r="N254" s="189"/>
      <c r="O254" s="189"/>
      <c r="P254" s="189"/>
      <c r="Q254" s="189"/>
      <c r="R254" s="189"/>
      <c r="S254" s="190"/>
    </row>
    <row r="255" spans="1:19" ht="12.75" hidden="1">
      <c r="A255" s="188"/>
      <c r="B255" s="189">
        <v>11</v>
      </c>
      <c r="C255" s="189"/>
      <c r="D255" s="199"/>
      <c r="E255" s="200"/>
      <c r="F255" s="201"/>
      <c r="G255" s="203"/>
      <c r="H255" s="203"/>
      <c r="I255" s="203"/>
      <c r="J255" s="188"/>
      <c r="K255" s="190"/>
      <c r="L255" s="189"/>
      <c r="M255" s="189"/>
      <c r="N255" s="189"/>
      <c r="O255" s="189"/>
      <c r="P255" s="189"/>
      <c r="Q255" s="189"/>
      <c r="R255" s="189"/>
      <c r="S255" s="190"/>
    </row>
    <row r="256" spans="1:19" ht="12.75" hidden="1">
      <c r="A256" s="192"/>
      <c r="B256" s="193">
        <v>12</v>
      </c>
      <c r="C256" s="193"/>
      <c r="D256" s="204"/>
      <c r="E256" s="205"/>
      <c r="F256" s="206"/>
      <c r="G256" s="207"/>
      <c r="H256" s="207"/>
      <c r="I256" s="207"/>
      <c r="J256" s="192"/>
      <c r="K256" s="194"/>
      <c r="L256" s="193"/>
      <c r="M256" s="193"/>
      <c r="N256" s="193"/>
      <c r="O256" s="193"/>
      <c r="P256" s="193"/>
      <c r="Q256" s="193"/>
      <c r="R256" s="193"/>
      <c r="S256" s="194"/>
    </row>
    <row r="257" spans="1:19" ht="12.75" hidden="1">
      <c r="A257" s="184">
        <f>A245+1</f>
        <v>2001</v>
      </c>
      <c r="B257" s="185">
        <v>1</v>
      </c>
      <c r="C257" s="185"/>
      <c r="D257" s="196"/>
      <c r="E257" s="197"/>
      <c r="F257" s="198"/>
      <c r="G257" s="208"/>
      <c r="H257" s="208"/>
      <c r="I257" s="208"/>
      <c r="J257" s="184"/>
      <c r="K257" s="186"/>
      <c r="L257" s="185"/>
      <c r="M257" s="185"/>
      <c r="N257" s="185"/>
      <c r="O257" s="185"/>
      <c r="P257" s="185"/>
      <c r="Q257" s="185"/>
      <c r="R257" s="185"/>
      <c r="S257" s="186"/>
    </row>
    <row r="258" spans="1:19" ht="12.75" hidden="1">
      <c r="A258" s="188"/>
      <c r="B258" s="189">
        <v>2</v>
      </c>
      <c r="C258" s="189"/>
      <c r="D258" s="199"/>
      <c r="E258" s="200"/>
      <c r="F258" s="201"/>
      <c r="G258" s="203"/>
      <c r="H258" s="203"/>
      <c r="I258" s="203"/>
      <c r="J258" s="188"/>
      <c r="K258" s="190"/>
      <c r="L258" s="189"/>
      <c r="M258" s="189"/>
      <c r="N258" s="189"/>
      <c r="O258" s="189"/>
      <c r="P258" s="189"/>
      <c r="Q258" s="189"/>
      <c r="R258" s="189"/>
      <c r="S258" s="190"/>
    </row>
    <row r="259" spans="1:19" ht="12.75" hidden="1">
      <c r="A259" s="188"/>
      <c r="B259" s="189">
        <v>3</v>
      </c>
      <c r="C259" s="189"/>
      <c r="D259" s="199"/>
      <c r="E259" s="200"/>
      <c r="F259" s="201"/>
      <c r="G259" s="203"/>
      <c r="H259" s="203"/>
      <c r="I259" s="203"/>
      <c r="J259" s="188"/>
      <c r="K259" s="190"/>
      <c r="L259" s="189"/>
      <c r="M259" s="189"/>
      <c r="N259" s="189"/>
      <c r="O259" s="189"/>
      <c r="P259" s="189"/>
      <c r="Q259" s="189"/>
      <c r="R259" s="189"/>
      <c r="S259" s="190"/>
    </row>
    <row r="260" spans="1:19" ht="12.75" hidden="1">
      <c r="A260" s="188"/>
      <c r="B260" s="189">
        <v>4</v>
      </c>
      <c r="C260" s="189"/>
      <c r="D260" s="199"/>
      <c r="E260" s="200"/>
      <c r="F260" s="201"/>
      <c r="G260" s="203"/>
      <c r="H260" s="203"/>
      <c r="I260" s="203"/>
      <c r="J260" s="188"/>
      <c r="K260" s="190"/>
      <c r="L260" s="189"/>
      <c r="M260" s="189"/>
      <c r="N260" s="189"/>
      <c r="O260" s="189"/>
      <c r="P260" s="189"/>
      <c r="Q260" s="189"/>
      <c r="R260" s="189"/>
      <c r="S260" s="190"/>
    </row>
    <row r="261" spans="1:19" ht="12.75" hidden="1">
      <c r="A261" s="188"/>
      <c r="B261" s="189">
        <v>5</v>
      </c>
      <c r="C261" s="189"/>
      <c r="D261" s="199"/>
      <c r="E261" s="200"/>
      <c r="F261" s="201"/>
      <c r="G261" s="203"/>
      <c r="H261" s="203"/>
      <c r="I261" s="203"/>
      <c r="J261" s="188"/>
      <c r="K261" s="190"/>
      <c r="L261" s="189"/>
      <c r="M261" s="189"/>
      <c r="N261" s="189"/>
      <c r="O261" s="189"/>
      <c r="P261" s="189"/>
      <c r="Q261" s="189"/>
      <c r="R261" s="189"/>
      <c r="S261" s="190"/>
    </row>
    <row r="262" spans="1:19" ht="12.75" hidden="1">
      <c r="A262" s="188"/>
      <c r="B262" s="189">
        <v>6</v>
      </c>
      <c r="C262" s="189"/>
      <c r="D262" s="199"/>
      <c r="E262" s="200"/>
      <c r="F262" s="201"/>
      <c r="G262" s="203"/>
      <c r="H262" s="203"/>
      <c r="I262" s="203"/>
      <c r="J262" s="188"/>
      <c r="K262" s="190"/>
      <c r="L262" s="189"/>
      <c r="M262" s="189"/>
      <c r="N262" s="189"/>
      <c r="O262" s="189"/>
      <c r="P262" s="189"/>
      <c r="Q262" s="189"/>
      <c r="R262" s="189"/>
      <c r="S262" s="190"/>
    </row>
    <row r="263" spans="1:19" ht="12.75" hidden="1">
      <c r="A263" s="188"/>
      <c r="B263" s="189">
        <v>7</v>
      </c>
      <c r="C263" s="189"/>
      <c r="D263" s="199"/>
      <c r="E263" s="200"/>
      <c r="F263" s="201"/>
      <c r="G263" s="203"/>
      <c r="H263" s="203"/>
      <c r="I263" s="203"/>
      <c r="J263" s="188"/>
      <c r="K263" s="190"/>
      <c r="L263" s="189"/>
      <c r="M263" s="189"/>
      <c r="N263" s="189"/>
      <c r="O263" s="189"/>
      <c r="P263" s="189"/>
      <c r="Q263" s="189"/>
      <c r="R263" s="189"/>
      <c r="S263" s="190"/>
    </row>
    <row r="264" spans="1:19" ht="12.75" hidden="1">
      <c r="A264" s="188"/>
      <c r="B264" s="189">
        <v>8</v>
      </c>
      <c r="C264" s="189"/>
      <c r="D264" s="199"/>
      <c r="E264" s="200"/>
      <c r="F264" s="201"/>
      <c r="G264" s="203"/>
      <c r="H264" s="203"/>
      <c r="I264" s="203"/>
      <c r="J264" s="188"/>
      <c r="K264" s="190"/>
      <c r="L264" s="189"/>
      <c r="M264" s="189"/>
      <c r="N264" s="189"/>
      <c r="O264" s="189"/>
      <c r="P264" s="189"/>
      <c r="Q264" s="189"/>
      <c r="R264" s="189"/>
      <c r="S264" s="190"/>
    </row>
    <row r="265" spans="1:19" ht="12.75" hidden="1">
      <c r="A265" s="188"/>
      <c r="B265" s="189">
        <v>9</v>
      </c>
      <c r="C265" s="189"/>
      <c r="D265" s="199"/>
      <c r="E265" s="200"/>
      <c r="F265" s="201"/>
      <c r="G265" s="203"/>
      <c r="H265" s="203"/>
      <c r="I265" s="203"/>
      <c r="J265" s="188"/>
      <c r="K265" s="190"/>
      <c r="L265" s="189"/>
      <c r="M265" s="189"/>
      <c r="N265" s="189"/>
      <c r="O265" s="189"/>
      <c r="P265" s="189"/>
      <c r="Q265" s="189"/>
      <c r="R265" s="189"/>
      <c r="S265" s="190"/>
    </row>
    <row r="266" spans="1:19" ht="12.75" hidden="1">
      <c r="A266" s="188"/>
      <c r="B266" s="189">
        <v>10</v>
      </c>
      <c r="C266" s="189"/>
      <c r="D266" s="199"/>
      <c r="E266" s="200"/>
      <c r="F266" s="201"/>
      <c r="G266" s="203"/>
      <c r="H266" s="203"/>
      <c r="I266" s="203"/>
      <c r="J266" s="188"/>
      <c r="K266" s="190"/>
      <c r="L266" s="189"/>
      <c r="M266" s="189"/>
      <c r="N266" s="189"/>
      <c r="O266" s="189"/>
      <c r="P266" s="189"/>
      <c r="Q266" s="189"/>
      <c r="R266" s="189"/>
      <c r="S266" s="190"/>
    </row>
    <row r="267" spans="1:19" ht="12.75" hidden="1">
      <c r="A267" s="188"/>
      <c r="B267" s="189">
        <v>11</v>
      </c>
      <c r="C267" s="189"/>
      <c r="D267" s="199"/>
      <c r="E267" s="200"/>
      <c r="F267" s="201"/>
      <c r="G267" s="203"/>
      <c r="H267" s="203"/>
      <c r="I267" s="203"/>
      <c r="J267" s="188"/>
      <c r="K267" s="190"/>
      <c r="L267" s="189"/>
      <c r="M267" s="189"/>
      <c r="N267" s="189"/>
      <c r="O267" s="189"/>
      <c r="P267" s="189"/>
      <c r="Q267" s="189"/>
      <c r="R267" s="189"/>
      <c r="S267" s="190"/>
    </row>
    <row r="268" spans="1:19" ht="12.75" hidden="1">
      <c r="A268" s="192"/>
      <c r="B268" s="193">
        <v>12</v>
      </c>
      <c r="C268" s="193"/>
      <c r="D268" s="204"/>
      <c r="E268" s="205"/>
      <c r="F268" s="206"/>
      <c r="G268" s="207"/>
      <c r="H268" s="207"/>
      <c r="I268" s="207"/>
      <c r="J268" s="192"/>
      <c r="K268" s="194"/>
      <c r="L268" s="193"/>
      <c r="M268" s="193"/>
      <c r="N268" s="193"/>
      <c r="O268" s="193"/>
      <c r="P268" s="193"/>
      <c r="Q268" s="193"/>
      <c r="R268" s="193"/>
      <c r="S268" s="194"/>
    </row>
    <row r="269" spans="1:19" ht="12.75" hidden="1">
      <c r="A269" s="184">
        <f>A257+1</f>
        <v>2002</v>
      </c>
      <c r="B269" s="185">
        <v>1</v>
      </c>
      <c r="C269" s="185"/>
      <c r="D269" s="196"/>
      <c r="E269" s="197"/>
      <c r="F269" s="198"/>
      <c r="G269" s="208"/>
      <c r="H269" s="208"/>
      <c r="I269" s="208"/>
      <c r="J269" s="184"/>
      <c r="K269" s="186"/>
      <c r="L269" s="185"/>
      <c r="M269" s="185"/>
      <c r="N269" s="185"/>
      <c r="O269" s="185"/>
      <c r="P269" s="185"/>
      <c r="Q269" s="185"/>
      <c r="R269" s="185"/>
      <c r="S269" s="186"/>
    </row>
    <row r="270" spans="1:19" ht="12.75" hidden="1">
      <c r="A270" s="188"/>
      <c r="B270" s="189">
        <v>2</v>
      </c>
      <c r="C270" s="189"/>
      <c r="D270" s="199"/>
      <c r="E270" s="200"/>
      <c r="F270" s="201"/>
      <c r="G270" s="203"/>
      <c r="H270" s="203"/>
      <c r="I270" s="203"/>
      <c r="J270" s="188"/>
      <c r="K270" s="190"/>
      <c r="L270" s="189"/>
      <c r="M270" s="189"/>
      <c r="N270" s="189"/>
      <c r="O270" s="189"/>
      <c r="P270" s="189"/>
      <c r="Q270" s="189"/>
      <c r="R270" s="189"/>
      <c r="S270" s="190"/>
    </row>
    <row r="271" spans="1:19" ht="12.75" hidden="1">
      <c r="A271" s="188"/>
      <c r="B271" s="189">
        <v>3</v>
      </c>
      <c r="C271" s="189"/>
      <c r="D271" s="199"/>
      <c r="E271" s="200"/>
      <c r="F271" s="201"/>
      <c r="G271" s="203"/>
      <c r="H271" s="203"/>
      <c r="I271" s="203"/>
      <c r="J271" s="188"/>
      <c r="K271" s="190"/>
      <c r="L271" s="189"/>
      <c r="M271" s="189"/>
      <c r="N271" s="189"/>
      <c r="O271" s="189"/>
      <c r="P271" s="189"/>
      <c r="Q271" s="189"/>
      <c r="R271" s="189"/>
      <c r="S271" s="190"/>
    </row>
    <row r="272" spans="1:19" ht="12.75" hidden="1">
      <c r="A272" s="188"/>
      <c r="B272" s="189">
        <v>4</v>
      </c>
      <c r="C272" s="189" t="s">
        <v>143</v>
      </c>
      <c r="D272" s="199"/>
      <c r="E272" s="200"/>
      <c r="F272" s="201"/>
      <c r="G272" s="203"/>
      <c r="H272" s="203"/>
      <c r="I272" s="203"/>
      <c r="J272" s="188"/>
      <c r="K272" s="190"/>
      <c r="L272" s="189"/>
      <c r="M272" s="189"/>
      <c r="N272" s="189"/>
      <c r="O272" s="189"/>
      <c r="P272" s="189"/>
      <c r="Q272" s="189"/>
      <c r="R272" s="189"/>
      <c r="S272" s="190"/>
    </row>
    <row r="273" spans="1:19" ht="12.75" hidden="1">
      <c r="A273" s="188"/>
      <c r="B273" s="189">
        <v>5</v>
      </c>
      <c r="C273" s="189"/>
      <c r="D273" s="199"/>
      <c r="E273" s="200"/>
      <c r="F273" s="201"/>
      <c r="G273" s="203"/>
      <c r="H273" s="203"/>
      <c r="I273" s="203"/>
      <c r="J273" s="188"/>
      <c r="K273" s="190"/>
      <c r="L273" s="189"/>
      <c r="M273" s="189"/>
      <c r="N273" s="189"/>
      <c r="O273" s="189"/>
      <c r="P273" s="189"/>
      <c r="Q273" s="189"/>
      <c r="R273" s="189"/>
      <c r="S273" s="190"/>
    </row>
    <row r="274" spans="1:19" ht="12.75" hidden="1">
      <c r="A274" s="188"/>
      <c r="B274" s="189">
        <v>6</v>
      </c>
      <c r="C274" s="189"/>
      <c r="D274" s="199"/>
      <c r="E274" s="200"/>
      <c r="F274" s="201"/>
      <c r="G274" s="203"/>
      <c r="H274" s="203"/>
      <c r="I274" s="203"/>
      <c r="J274" s="188"/>
      <c r="K274" s="190"/>
      <c r="L274" s="189"/>
      <c r="M274" s="189"/>
      <c r="N274" s="189"/>
      <c r="O274" s="189"/>
      <c r="P274" s="189"/>
      <c r="Q274" s="189"/>
      <c r="R274" s="189"/>
      <c r="S274" s="190"/>
    </row>
    <row r="275" spans="1:19" ht="12.75" hidden="1">
      <c r="A275" s="188"/>
      <c r="B275" s="189">
        <v>7</v>
      </c>
      <c r="C275" s="189"/>
      <c r="D275" s="199"/>
      <c r="E275" s="200"/>
      <c r="F275" s="201"/>
      <c r="G275" s="203"/>
      <c r="H275" s="203"/>
      <c r="I275" s="203"/>
      <c r="J275" s="188"/>
      <c r="K275" s="190"/>
      <c r="L275" s="189"/>
      <c r="M275" s="189"/>
      <c r="N275" s="189"/>
      <c r="O275" s="189"/>
      <c r="P275" s="189"/>
      <c r="Q275" s="189"/>
      <c r="R275" s="189"/>
      <c r="S275" s="190"/>
    </row>
    <row r="276" spans="1:19" ht="12.75" hidden="1">
      <c r="A276" s="188"/>
      <c r="B276" s="189">
        <v>8</v>
      </c>
      <c r="C276" s="189"/>
      <c r="D276" s="199"/>
      <c r="E276" s="200"/>
      <c r="F276" s="201"/>
      <c r="G276" s="203"/>
      <c r="H276" s="203"/>
      <c r="I276" s="203"/>
      <c r="J276" s="188"/>
      <c r="K276" s="190"/>
      <c r="L276" s="189"/>
      <c r="M276" s="189"/>
      <c r="N276" s="189"/>
      <c r="O276" s="189"/>
      <c r="P276" s="189"/>
      <c r="Q276" s="189"/>
      <c r="R276" s="189"/>
      <c r="S276" s="190"/>
    </row>
    <row r="277" spans="1:19" ht="12.75" hidden="1">
      <c r="A277" s="188"/>
      <c r="B277" s="189">
        <v>9</v>
      </c>
      <c r="C277" s="189"/>
      <c r="D277" s="199"/>
      <c r="E277" s="200"/>
      <c r="F277" s="201"/>
      <c r="G277" s="203"/>
      <c r="H277" s="203"/>
      <c r="I277" s="203"/>
      <c r="J277" s="188"/>
      <c r="K277" s="190"/>
      <c r="L277" s="189"/>
      <c r="M277" s="189"/>
      <c r="N277" s="189"/>
      <c r="O277" s="189"/>
      <c r="P277" s="189"/>
      <c r="Q277" s="189"/>
      <c r="R277" s="189"/>
      <c r="S277" s="190"/>
    </row>
    <row r="278" spans="1:19" ht="12.75" hidden="1">
      <c r="A278" s="188"/>
      <c r="B278" s="189">
        <v>10</v>
      </c>
      <c r="C278" s="189"/>
      <c r="D278" s="199"/>
      <c r="E278" s="200"/>
      <c r="F278" s="201"/>
      <c r="G278" s="203"/>
      <c r="H278" s="203"/>
      <c r="I278" s="203"/>
      <c r="J278" s="188"/>
      <c r="K278" s="190"/>
      <c r="L278" s="189"/>
      <c r="M278" s="189"/>
      <c r="N278" s="189"/>
      <c r="O278" s="189"/>
      <c r="P278" s="189"/>
      <c r="Q278" s="189"/>
      <c r="R278" s="189"/>
      <c r="S278" s="190"/>
    </row>
    <row r="279" spans="1:19" ht="12.75" hidden="1">
      <c r="A279" s="188"/>
      <c r="B279" s="189">
        <v>11</v>
      </c>
      <c r="C279" s="189"/>
      <c r="D279" s="199"/>
      <c r="E279" s="200"/>
      <c r="F279" s="201"/>
      <c r="G279" s="203"/>
      <c r="H279" s="203"/>
      <c r="I279" s="203"/>
      <c r="J279" s="188"/>
      <c r="K279" s="190"/>
      <c r="L279" s="189"/>
      <c r="M279" s="189"/>
      <c r="N279" s="189"/>
      <c r="O279" s="189"/>
      <c r="P279" s="189"/>
      <c r="Q279" s="189"/>
      <c r="R279" s="189"/>
      <c r="S279" s="190"/>
    </row>
    <row r="280" spans="1:19" ht="12.75" hidden="1">
      <c r="A280" s="192"/>
      <c r="B280" s="193">
        <v>12</v>
      </c>
      <c r="C280" s="193"/>
      <c r="D280" s="204"/>
      <c r="E280" s="205"/>
      <c r="F280" s="206"/>
      <c r="G280" s="207"/>
      <c r="H280" s="207"/>
      <c r="I280" s="207"/>
      <c r="J280" s="192"/>
      <c r="K280" s="194"/>
      <c r="L280" s="193"/>
      <c r="M280" s="193"/>
      <c r="N280" s="193"/>
      <c r="O280" s="193"/>
      <c r="P280" s="193"/>
      <c r="Q280" s="193"/>
      <c r="R280" s="193"/>
      <c r="S280" s="194"/>
    </row>
    <row r="281" spans="1:19" ht="12.75">
      <c r="A281" s="184">
        <f>A269+1</f>
        <v>2003</v>
      </c>
      <c r="B281" s="185">
        <v>1</v>
      </c>
      <c r="C281" s="185"/>
      <c r="D281" s="196"/>
      <c r="E281" s="197"/>
      <c r="F281" s="198"/>
      <c r="G281" s="208"/>
      <c r="H281" s="208"/>
      <c r="I281" s="208"/>
      <c r="J281" s="184"/>
      <c r="K281" s="186"/>
      <c r="L281" s="185"/>
      <c r="M281" s="185"/>
      <c r="N281" s="185"/>
      <c r="O281" s="185"/>
      <c r="P281" s="185"/>
      <c r="Q281" s="185"/>
      <c r="R281" s="185"/>
      <c r="S281" s="186"/>
    </row>
    <row r="282" spans="1:19" ht="12.75">
      <c r="A282" s="188"/>
      <c r="B282" s="189">
        <v>2</v>
      </c>
      <c r="C282" s="189"/>
      <c r="D282" s="199"/>
      <c r="E282" s="200"/>
      <c r="F282" s="201"/>
      <c r="G282" s="203"/>
      <c r="H282" s="203"/>
      <c r="I282" s="203"/>
      <c r="J282" s="188"/>
      <c r="K282" s="190"/>
      <c r="L282" s="189"/>
      <c r="M282" s="189"/>
      <c r="N282" s="189"/>
      <c r="O282" s="189"/>
      <c r="P282" s="189"/>
      <c r="Q282" s="189"/>
      <c r="R282" s="189"/>
      <c r="S282" s="190"/>
    </row>
    <row r="283" spans="1:19" ht="12.75">
      <c r="A283" s="188"/>
      <c r="B283" s="189">
        <v>3</v>
      </c>
      <c r="C283" s="189"/>
      <c r="D283" s="199"/>
      <c r="E283" s="200"/>
      <c r="F283" s="201"/>
      <c r="G283" s="203"/>
      <c r="H283" s="203"/>
      <c r="I283" s="203"/>
      <c r="J283" s="188"/>
      <c r="K283" s="190"/>
      <c r="L283" s="189"/>
      <c r="M283" s="189"/>
      <c r="N283" s="189"/>
      <c r="O283" s="189"/>
      <c r="P283" s="189"/>
      <c r="Q283" s="189"/>
      <c r="R283" s="189"/>
      <c r="S283" s="190"/>
    </row>
    <row r="284" spans="1:19" ht="12.75">
      <c r="A284" s="188"/>
      <c r="B284" s="189">
        <v>4</v>
      </c>
      <c r="C284" s="189"/>
      <c r="D284" s="199"/>
      <c r="E284" s="200"/>
      <c r="F284" s="201"/>
      <c r="G284" s="203"/>
      <c r="H284" s="203"/>
      <c r="I284" s="203"/>
      <c r="J284" s="188"/>
      <c r="K284" s="190"/>
      <c r="L284" s="189"/>
      <c r="M284" s="189"/>
      <c r="N284" s="189"/>
      <c r="O284" s="189"/>
      <c r="P284" s="189"/>
      <c r="Q284" s="189"/>
      <c r="R284" s="189"/>
      <c r="S284" s="190"/>
    </row>
    <row r="285" spans="1:19" ht="12.75">
      <c r="A285" s="188"/>
      <c r="B285" s="189">
        <v>5</v>
      </c>
      <c r="C285" s="189"/>
      <c r="D285" s="199"/>
      <c r="E285" s="200"/>
      <c r="F285" s="201"/>
      <c r="G285" s="203"/>
      <c r="H285" s="203"/>
      <c r="I285" s="203"/>
      <c r="J285" s="188"/>
      <c r="K285" s="190"/>
      <c r="L285" s="189"/>
      <c r="M285" s="189"/>
      <c r="N285" s="189"/>
      <c r="O285" s="189"/>
      <c r="P285" s="189"/>
      <c r="Q285" s="189"/>
      <c r="R285" s="189"/>
      <c r="S285" s="190"/>
    </row>
    <row r="286" spans="1:19" ht="12.75">
      <c r="A286" s="188"/>
      <c r="B286" s="189">
        <v>6</v>
      </c>
      <c r="C286" s="189"/>
      <c r="D286" s="199"/>
      <c r="E286" s="200"/>
      <c r="F286" s="201"/>
      <c r="G286" s="203"/>
      <c r="H286" s="203"/>
      <c r="I286" s="203"/>
      <c r="J286" s="188"/>
      <c r="K286" s="190"/>
      <c r="L286" s="189"/>
      <c r="M286" s="189"/>
      <c r="N286" s="189"/>
      <c r="O286" s="189"/>
      <c r="P286" s="189"/>
      <c r="Q286" s="189"/>
      <c r="R286" s="189"/>
      <c r="S286" s="190"/>
    </row>
    <row r="287" spans="1:19" ht="12.75">
      <c r="A287" s="188"/>
      <c r="B287" s="189">
        <v>7</v>
      </c>
      <c r="C287" s="189"/>
      <c r="D287" s="199"/>
      <c r="E287" s="200"/>
      <c r="F287" s="201"/>
      <c r="G287" s="203"/>
      <c r="H287" s="203"/>
      <c r="I287" s="203"/>
      <c r="J287" s="188"/>
      <c r="K287" s="190"/>
      <c r="L287" s="189"/>
      <c r="M287" s="189"/>
      <c r="N287" s="189"/>
      <c r="O287" s="189"/>
      <c r="P287" s="189"/>
      <c r="Q287" s="189"/>
      <c r="R287" s="189"/>
      <c r="S287" s="190"/>
    </row>
    <row r="288" spans="1:19" ht="12.75">
      <c r="A288" s="188"/>
      <c r="B288" s="189">
        <v>8</v>
      </c>
      <c r="C288" s="189"/>
      <c r="D288" s="199"/>
      <c r="E288" s="200"/>
      <c r="F288" s="201"/>
      <c r="G288" s="203"/>
      <c r="H288" s="203"/>
      <c r="I288" s="203"/>
      <c r="J288" s="188"/>
      <c r="K288" s="190"/>
      <c r="L288" s="189"/>
      <c r="M288" s="189"/>
      <c r="N288" s="189"/>
      <c r="O288" s="189"/>
      <c r="P288" s="189"/>
      <c r="Q288" s="189"/>
      <c r="R288" s="189"/>
      <c r="S288" s="190"/>
    </row>
    <row r="289" spans="1:19" ht="12.75">
      <c r="A289" s="188"/>
      <c r="B289" s="189">
        <v>9</v>
      </c>
      <c r="C289" s="189"/>
      <c r="D289" s="199"/>
      <c r="E289" s="200"/>
      <c r="F289" s="201"/>
      <c r="G289" s="203"/>
      <c r="H289" s="203"/>
      <c r="I289" s="203"/>
      <c r="J289" s="188"/>
      <c r="K289" s="190"/>
      <c r="L289" s="189"/>
      <c r="M289" s="189"/>
      <c r="N289" s="189"/>
      <c r="O289" s="189"/>
      <c r="P289" s="189"/>
      <c r="Q289" s="189"/>
      <c r="R289" s="189"/>
      <c r="S289" s="190"/>
    </row>
    <row r="290" spans="1:19" ht="12.75">
      <c r="A290" s="188"/>
      <c r="B290" s="189">
        <v>10</v>
      </c>
      <c r="C290" s="189"/>
      <c r="D290" s="199"/>
      <c r="E290" s="200"/>
      <c r="F290" s="201"/>
      <c r="G290" s="203"/>
      <c r="H290" s="203"/>
      <c r="I290" s="203"/>
      <c r="J290" s="188"/>
      <c r="K290" s="190"/>
      <c r="L290" s="189"/>
      <c r="M290" s="189"/>
      <c r="N290" s="189"/>
      <c r="O290" s="189"/>
      <c r="P290" s="189"/>
      <c r="Q290" s="189"/>
      <c r="R290" s="189"/>
      <c r="S290" s="190"/>
    </row>
    <row r="291" spans="1:19" ht="12.75">
      <c r="A291" s="188"/>
      <c r="B291" s="189">
        <v>11</v>
      </c>
      <c r="C291" s="189"/>
      <c r="D291" s="199"/>
      <c r="E291" s="200"/>
      <c r="F291" s="201"/>
      <c r="G291" s="203"/>
      <c r="H291" s="203"/>
      <c r="I291" s="203"/>
      <c r="J291" s="188"/>
      <c r="K291" s="190"/>
      <c r="L291" s="189"/>
      <c r="M291" s="189"/>
      <c r="N291" s="189"/>
      <c r="O291" s="189"/>
      <c r="P291" s="189"/>
      <c r="Q291" s="189"/>
      <c r="R291" s="189"/>
      <c r="S291" s="190"/>
    </row>
    <row r="292" spans="1:19" ht="12.75">
      <c r="A292" s="192"/>
      <c r="B292" s="193">
        <v>12</v>
      </c>
      <c r="C292" s="193"/>
      <c r="D292" s="204"/>
      <c r="E292" s="205"/>
      <c r="F292" s="206"/>
      <c r="G292" s="207"/>
      <c r="H292" s="207"/>
      <c r="I292" s="207"/>
      <c r="J292" s="192"/>
      <c r="K292" s="194"/>
      <c r="L292" s="193"/>
      <c r="M292" s="193"/>
      <c r="N292" s="193"/>
      <c r="O292" s="193"/>
      <c r="P292" s="193"/>
      <c r="Q292" s="193"/>
      <c r="R292" s="193"/>
      <c r="S292" s="194"/>
    </row>
    <row r="293" spans="1:19" ht="12.75">
      <c r="A293" s="184">
        <f>A281+1</f>
        <v>2004</v>
      </c>
      <c r="B293" s="185">
        <v>1</v>
      </c>
      <c r="C293" s="185"/>
      <c r="D293" s="196">
        <v>50</v>
      </c>
      <c r="E293" s="197">
        <v>85.71428571428571</v>
      </c>
      <c r="F293" s="198">
        <v>71.42857142857143</v>
      </c>
      <c r="G293" s="208">
        <v>3965.476190476192</v>
      </c>
      <c r="H293" s="208">
        <v>1850.0000000000002</v>
      </c>
      <c r="I293" s="208">
        <v>957.1428571428562</v>
      </c>
      <c r="J293" s="184"/>
      <c r="K293" s="186">
        <v>50</v>
      </c>
      <c r="L293" s="185"/>
      <c r="M293" s="185">
        <v>1000</v>
      </c>
      <c r="N293" s="185">
        <v>2000</v>
      </c>
      <c r="O293" s="185">
        <v>3000</v>
      </c>
      <c r="P293" s="185">
        <v>4000</v>
      </c>
      <c r="Q293" s="185">
        <v>5000</v>
      </c>
      <c r="R293" s="185">
        <v>6000</v>
      </c>
      <c r="S293" s="186">
        <v>7000</v>
      </c>
    </row>
    <row r="294" spans="1:19" ht="12.75">
      <c r="A294" s="188"/>
      <c r="B294" s="189">
        <v>2</v>
      </c>
      <c r="C294" s="189"/>
      <c r="D294" s="199">
        <v>71.42857142857143</v>
      </c>
      <c r="E294" s="200">
        <v>85.71428571428571</v>
      </c>
      <c r="F294" s="201">
        <v>100</v>
      </c>
      <c r="G294" s="203">
        <v>3986.9047619047637</v>
      </c>
      <c r="H294" s="203">
        <v>1885.714285714286</v>
      </c>
      <c r="I294" s="203">
        <v>1007.1428571428562</v>
      </c>
      <c r="J294" s="188"/>
      <c r="K294" s="190">
        <v>50</v>
      </c>
      <c r="L294" s="189"/>
      <c r="M294" s="189">
        <v>1000</v>
      </c>
      <c r="N294" s="189">
        <v>2000</v>
      </c>
      <c r="O294" s="189">
        <v>3000</v>
      </c>
      <c r="P294" s="189">
        <v>4000</v>
      </c>
      <c r="Q294" s="189">
        <v>5000</v>
      </c>
      <c r="R294" s="189">
        <v>6000</v>
      </c>
      <c r="S294" s="190">
        <v>7000</v>
      </c>
    </row>
    <row r="295" spans="1:19" ht="12.75">
      <c r="A295" s="188"/>
      <c r="B295" s="189">
        <v>3</v>
      </c>
      <c r="C295" s="189"/>
      <c r="D295" s="199">
        <v>71.42857142857143</v>
      </c>
      <c r="E295" s="200">
        <v>100</v>
      </c>
      <c r="F295" s="201">
        <v>71.42857142857143</v>
      </c>
      <c r="G295" s="203">
        <v>4008.3333333333353</v>
      </c>
      <c r="H295" s="203">
        <v>1935.714285714286</v>
      </c>
      <c r="I295" s="203">
        <v>1028.5714285714275</v>
      </c>
      <c r="J295" s="188"/>
      <c r="K295" s="190">
        <v>50</v>
      </c>
      <c r="L295" s="189"/>
      <c r="M295" s="189">
        <v>1000</v>
      </c>
      <c r="N295" s="189">
        <v>2000</v>
      </c>
      <c r="O295" s="189">
        <v>3000</v>
      </c>
      <c r="P295" s="189">
        <v>4000</v>
      </c>
      <c r="Q295" s="189">
        <v>5000</v>
      </c>
      <c r="R295" s="189">
        <v>6000</v>
      </c>
      <c r="S295" s="190">
        <v>7000</v>
      </c>
    </row>
    <row r="296" spans="1:19" ht="12.75">
      <c r="A296" s="188"/>
      <c r="B296" s="189">
        <v>4</v>
      </c>
      <c r="C296" s="189"/>
      <c r="D296" s="199">
        <v>71.42857142857143</v>
      </c>
      <c r="E296" s="200">
        <v>100</v>
      </c>
      <c r="F296" s="201">
        <v>42.857142857142854</v>
      </c>
      <c r="G296" s="203">
        <v>4029.761904761907</v>
      </c>
      <c r="H296" s="203">
        <v>1985.714285714286</v>
      </c>
      <c r="I296" s="203">
        <v>1021.4285714285704</v>
      </c>
      <c r="J296" s="188"/>
      <c r="K296" s="190">
        <v>50</v>
      </c>
      <c r="L296" s="189"/>
      <c r="M296" s="189">
        <v>1000</v>
      </c>
      <c r="N296" s="189">
        <v>2000</v>
      </c>
      <c r="O296" s="189">
        <v>3000</v>
      </c>
      <c r="P296" s="189">
        <v>4000</v>
      </c>
      <c r="Q296" s="189">
        <v>5000</v>
      </c>
      <c r="R296" s="189">
        <v>6000</v>
      </c>
      <c r="S296" s="190">
        <v>7000</v>
      </c>
    </row>
    <row r="297" spans="1:19" ht="12.75">
      <c r="A297" s="188"/>
      <c r="B297" s="189">
        <v>5</v>
      </c>
      <c r="C297" s="189"/>
      <c r="D297" s="199">
        <v>85.71428571428571</v>
      </c>
      <c r="E297" s="200">
        <v>71.42857142857143</v>
      </c>
      <c r="F297" s="201">
        <v>57.14285714285714</v>
      </c>
      <c r="G297" s="203">
        <v>4065.4761904761926</v>
      </c>
      <c r="H297" s="203">
        <v>2007.1428571428573</v>
      </c>
      <c r="I297" s="203">
        <v>1028.5714285714275</v>
      </c>
      <c r="J297" s="188"/>
      <c r="K297" s="190">
        <v>50</v>
      </c>
      <c r="L297" s="189"/>
      <c r="M297" s="189">
        <v>1000</v>
      </c>
      <c r="N297" s="189">
        <v>2000</v>
      </c>
      <c r="O297" s="189">
        <v>3000</v>
      </c>
      <c r="P297" s="189">
        <v>4000</v>
      </c>
      <c r="Q297" s="189">
        <v>5000</v>
      </c>
      <c r="R297" s="189">
        <v>6000</v>
      </c>
      <c r="S297" s="190">
        <v>7000</v>
      </c>
    </row>
    <row r="298" spans="1:19" ht="12.75">
      <c r="A298" s="188"/>
      <c r="B298" s="189">
        <v>6</v>
      </c>
      <c r="C298" s="189"/>
      <c r="D298" s="199">
        <v>71.42857142857143</v>
      </c>
      <c r="E298" s="200">
        <v>85.71428571428571</v>
      </c>
      <c r="F298" s="201">
        <v>71.42857142857143</v>
      </c>
      <c r="G298" s="203">
        <v>4086.904761904764</v>
      </c>
      <c r="H298" s="203">
        <v>2042.8571428571431</v>
      </c>
      <c r="I298" s="203">
        <v>1049.9999999999989</v>
      </c>
      <c r="J298" s="188"/>
      <c r="K298" s="190">
        <v>50</v>
      </c>
      <c r="L298" s="189"/>
      <c r="M298" s="189">
        <v>1000</v>
      </c>
      <c r="N298" s="189">
        <v>2000</v>
      </c>
      <c r="O298" s="189">
        <v>3000</v>
      </c>
      <c r="P298" s="189">
        <v>4000</v>
      </c>
      <c r="Q298" s="189">
        <v>5000</v>
      </c>
      <c r="R298" s="189">
        <v>6000</v>
      </c>
      <c r="S298" s="190">
        <v>7000</v>
      </c>
    </row>
    <row r="299" spans="1:19" ht="12.75">
      <c r="A299" s="188"/>
      <c r="B299" s="189">
        <v>7</v>
      </c>
      <c r="C299" s="189"/>
      <c r="D299" s="199">
        <v>57.14285714285714</v>
      </c>
      <c r="E299" s="200">
        <v>85.71428571428571</v>
      </c>
      <c r="F299" s="201">
        <v>42.857142857142854</v>
      </c>
      <c r="G299" s="203">
        <v>4094.0476190476215</v>
      </c>
      <c r="H299" s="203">
        <v>2078.571428571429</v>
      </c>
      <c r="I299" s="203">
        <v>1042.8571428571418</v>
      </c>
      <c r="J299" s="188"/>
      <c r="K299" s="190">
        <v>50</v>
      </c>
      <c r="L299" s="189"/>
      <c r="M299" s="189">
        <v>1000</v>
      </c>
      <c r="N299" s="189">
        <v>2000</v>
      </c>
      <c r="O299" s="189">
        <v>3000</v>
      </c>
      <c r="P299" s="189">
        <v>4000</v>
      </c>
      <c r="Q299" s="189">
        <v>5000</v>
      </c>
      <c r="R299" s="189">
        <v>6000</v>
      </c>
      <c r="S299" s="190">
        <v>7000</v>
      </c>
    </row>
    <row r="300" spans="1:19" ht="12.75">
      <c r="A300" s="188"/>
      <c r="B300" s="189">
        <v>8</v>
      </c>
      <c r="C300" s="189"/>
      <c r="D300" s="199">
        <v>57.14285714285714</v>
      </c>
      <c r="E300" s="200">
        <v>85.71428571428571</v>
      </c>
      <c r="F300" s="201">
        <v>50</v>
      </c>
      <c r="G300" s="203">
        <v>4101.190476190479</v>
      </c>
      <c r="H300" s="203">
        <v>2114.2857142857147</v>
      </c>
      <c r="I300" s="203">
        <v>1042.8571428571418</v>
      </c>
      <c r="J300" s="188"/>
      <c r="K300" s="190">
        <v>50</v>
      </c>
      <c r="L300" s="189"/>
      <c r="M300" s="189">
        <v>1000</v>
      </c>
      <c r="N300" s="189">
        <v>2000</v>
      </c>
      <c r="O300" s="189">
        <v>3000</v>
      </c>
      <c r="P300" s="189">
        <v>4000</v>
      </c>
      <c r="Q300" s="189">
        <v>5000</v>
      </c>
      <c r="R300" s="189">
        <v>6000</v>
      </c>
      <c r="S300" s="190">
        <v>7000</v>
      </c>
    </row>
    <row r="301" spans="1:19" ht="12.75">
      <c r="A301" s="188"/>
      <c r="B301" s="189">
        <v>9</v>
      </c>
      <c r="C301" s="189"/>
      <c r="D301" s="199">
        <v>71.42857142857143</v>
      </c>
      <c r="E301" s="200">
        <v>57.14285714285714</v>
      </c>
      <c r="F301" s="201">
        <v>35.714285714285715</v>
      </c>
      <c r="G301" s="203">
        <v>4122.61904761905</v>
      </c>
      <c r="H301" s="203">
        <v>2121.428571428572</v>
      </c>
      <c r="I301" s="203">
        <v>1028.5714285714275</v>
      </c>
      <c r="J301" s="188"/>
      <c r="K301" s="190">
        <v>50</v>
      </c>
      <c r="L301" s="189"/>
      <c r="M301" s="189">
        <v>1000</v>
      </c>
      <c r="N301" s="189">
        <v>2000</v>
      </c>
      <c r="O301" s="189">
        <v>3000</v>
      </c>
      <c r="P301" s="189">
        <v>4000</v>
      </c>
      <c r="Q301" s="189">
        <v>5000</v>
      </c>
      <c r="R301" s="189">
        <v>6000</v>
      </c>
      <c r="S301" s="190">
        <v>7000</v>
      </c>
    </row>
    <row r="302" spans="1:19" ht="12.75">
      <c r="A302" s="188"/>
      <c r="B302" s="189">
        <v>10</v>
      </c>
      <c r="C302" s="189"/>
      <c r="D302" s="199">
        <v>71.42857142857143</v>
      </c>
      <c r="E302" s="200">
        <v>42.857142857142854</v>
      </c>
      <c r="F302" s="201">
        <v>42.857142857142854</v>
      </c>
      <c r="G302" s="203">
        <v>4144.047619047622</v>
      </c>
      <c r="H302" s="203">
        <v>2114.2857142857147</v>
      </c>
      <c r="I302" s="203">
        <v>1021.4285714285704</v>
      </c>
      <c r="J302" s="188"/>
      <c r="K302" s="190">
        <v>50</v>
      </c>
      <c r="L302" s="189"/>
      <c r="M302" s="189">
        <v>1000</v>
      </c>
      <c r="N302" s="189">
        <v>2000</v>
      </c>
      <c r="O302" s="189">
        <v>3000</v>
      </c>
      <c r="P302" s="189">
        <v>4000</v>
      </c>
      <c r="Q302" s="189">
        <v>5000</v>
      </c>
      <c r="R302" s="189">
        <v>6000</v>
      </c>
      <c r="S302" s="190">
        <v>7000</v>
      </c>
    </row>
    <row r="303" spans="1:19" ht="12.75">
      <c r="A303" s="188"/>
      <c r="B303" s="189">
        <v>11</v>
      </c>
      <c r="C303" s="189"/>
      <c r="D303" s="199">
        <v>42.857142857142854</v>
      </c>
      <c r="E303" s="200">
        <v>57.14285714285714</v>
      </c>
      <c r="F303" s="201">
        <v>42.857142857142854</v>
      </c>
      <c r="G303" s="203">
        <v>4136.904761904765</v>
      </c>
      <c r="H303" s="203">
        <v>2121.428571428572</v>
      </c>
      <c r="I303" s="203">
        <v>1014.2857142857133</v>
      </c>
      <c r="J303" s="188"/>
      <c r="K303" s="190">
        <v>50</v>
      </c>
      <c r="L303" s="189"/>
      <c r="M303" s="189">
        <v>1000</v>
      </c>
      <c r="N303" s="189">
        <v>2000</v>
      </c>
      <c r="O303" s="189">
        <v>3000</v>
      </c>
      <c r="P303" s="189">
        <v>4000</v>
      </c>
      <c r="Q303" s="189">
        <v>5000</v>
      </c>
      <c r="R303" s="189">
        <v>6000</v>
      </c>
      <c r="S303" s="190">
        <v>7000</v>
      </c>
    </row>
    <row r="304" spans="1:19" ht="12.75">
      <c r="A304" s="192"/>
      <c r="B304" s="193">
        <v>12</v>
      </c>
      <c r="C304" s="193"/>
      <c r="D304" s="204">
        <v>42.857142857142854</v>
      </c>
      <c r="E304" s="205">
        <v>28.57142857142857</v>
      </c>
      <c r="F304" s="206">
        <v>50</v>
      </c>
      <c r="G304" s="207">
        <v>4129.761904761908</v>
      </c>
      <c r="H304" s="207">
        <v>2100.0000000000005</v>
      </c>
      <c r="I304" s="207">
        <v>1014.2857142857133</v>
      </c>
      <c r="J304" s="192"/>
      <c r="K304" s="194">
        <v>50</v>
      </c>
      <c r="L304" s="193"/>
      <c r="M304" s="193">
        <v>1000</v>
      </c>
      <c r="N304" s="193">
        <v>2000</v>
      </c>
      <c r="O304" s="193">
        <v>3000</v>
      </c>
      <c r="P304" s="193">
        <v>4000</v>
      </c>
      <c r="Q304" s="193">
        <v>5000</v>
      </c>
      <c r="R304" s="193">
        <v>6000</v>
      </c>
      <c r="S304" s="194">
        <v>7000</v>
      </c>
    </row>
    <row r="305" spans="1:19" ht="12.75">
      <c r="A305" s="184">
        <f>A293+1</f>
        <v>2005</v>
      </c>
      <c r="B305" s="185">
        <v>1</v>
      </c>
      <c r="C305" s="185"/>
      <c r="D305" s="196">
        <v>28.57142857142857</v>
      </c>
      <c r="E305" s="197">
        <v>100</v>
      </c>
      <c r="F305" s="198">
        <v>71.42857142857143</v>
      </c>
      <c r="G305" s="208">
        <v>4108.333333333337</v>
      </c>
      <c r="H305" s="208">
        <v>2150.0000000000005</v>
      </c>
      <c r="I305" s="208">
        <v>1035.7142857142846</v>
      </c>
      <c r="J305" s="184"/>
      <c r="K305" s="186">
        <v>50</v>
      </c>
      <c r="L305" s="185"/>
      <c r="M305" s="185">
        <v>1000</v>
      </c>
      <c r="N305" s="185">
        <v>2000</v>
      </c>
      <c r="O305" s="185">
        <v>3000</v>
      </c>
      <c r="P305" s="185">
        <v>4000</v>
      </c>
      <c r="Q305" s="185">
        <v>5000</v>
      </c>
      <c r="R305" s="185">
        <v>6000</v>
      </c>
      <c r="S305" s="186">
        <v>7000</v>
      </c>
    </row>
    <row r="306" spans="1:19" ht="12.75">
      <c r="A306" s="188"/>
      <c r="B306" s="189">
        <v>2</v>
      </c>
      <c r="C306" s="189"/>
      <c r="D306" s="199">
        <v>42.857142857142854</v>
      </c>
      <c r="E306" s="200">
        <v>64.28571428571429</v>
      </c>
      <c r="F306" s="201">
        <v>57.14285714285714</v>
      </c>
      <c r="G306" s="203">
        <v>4101.19047619048</v>
      </c>
      <c r="H306" s="203">
        <v>2164.2857142857147</v>
      </c>
      <c r="I306" s="203">
        <v>1042.8571428571418</v>
      </c>
      <c r="J306" s="188"/>
      <c r="K306" s="190">
        <v>50</v>
      </c>
      <c r="L306" s="189"/>
      <c r="M306" s="189">
        <v>1000</v>
      </c>
      <c r="N306" s="189">
        <v>2000</v>
      </c>
      <c r="O306" s="189">
        <v>3000</v>
      </c>
      <c r="P306" s="189">
        <v>4000</v>
      </c>
      <c r="Q306" s="189">
        <v>5000</v>
      </c>
      <c r="R306" s="189">
        <v>6000</v>
      </c>
      <c r="S306" s="190">
        <v>7000</v>
      </c>
    </row>
    <row r="307" spans="1:19" ht="12.75">
      <c r="A307" s="188"/>
      <c r="B307" s="189">
        <v>3</v>
      </c>
      <c r="C307" s="189"/>
      <c r="D307" s="199">
        <v>57.14285714285714</v>
      </c>
      <c r="E307" s="200">
        <v>100</v>
      </c>
      <c r="F307" s="201">
        <v>78.57142857142857</v>
      </c>
      <c r="G307" s="203">
        <v>4108.333333333337</v>
      </c>
      <c r="H307" s="203">
        <v>2214.2857142857147</v>
      </c>
      <c r="I307" s="203">
        <v>1071.4285714285704</v>
      </c>
      <c r="J307" s="188"/>
      <c r="K307" s="190">
        <v>50</v>
      </c>
      <c r="L307" s="189"/>
      <c r="M307" s="189">
        <v>1000</v>
      </c>
      <c r="N307" s="189">
        <v>2000</v>
      </c>
      <c r="O307" s="189">
        <v>3000</v>
      </c>
      <c r="P307" s="189">
        <v>4000</v>
      </c>
      <c r="Q307" s="189">
        <v>5000</v>
      </c>
      <c r="R307" s="189">
        <v>6000</v>
      </c>
      <c r="S307" s="190">
        <v>7000</v>
      </c>
    </row>
    <row r="308" spans="1:19" ht="12.75">
      <c r="A308" s="188"/>
      <c r="B308" s="189">
        <v>4</v>
      </c>
      <c r="C308" s="189"/>
      <c r="D308" s="199">
        <v>57.14285714285714</v>
      </c>
      <c r="E308" s="200">
        <v>57.14285714285714</v>
      </c>
      <c r="F308" s="201">
        <v>78.57142857142857</v>
      </c>
      <c r="G308" s="203">
        <v>4115.476190476194</v>
      </c>
      <c r="H308" s="203">
        <v>2221.428571428572</v>
      </c>
      <c r="I308" s="203">
        <v>1099.999999999999</v>
      </c>
      <c r="J308" s="188"/>
      <c r="K308" s="190">
        <v>50</v>
      </c>
      <c r="L308" s="189"/>
      <c r="M308" s="189">
        <v>1000</v>
      </c>
      <c r="N308" s="189">
        <v>2000</v>
      </c>
      <c r="O308" s="189">
        <v>3000</v>
      </c>
      <c r="P308" s="189">
        <v>4000</v>
      </c>
      <c r="Q308" s="189">
        <v>5000</v>
      </c>
      <c r="R308" s="189">
        <v>6000</v>
      </c>
      <c r="S308" s="190">
        <v>7000</v>
      </c>
    </row>
    <row r="309" spans="1:19" ht="12.75">
      <c r="A309" s="188"/>
      <c r="B309" s="189">
        <v>5</v>
      </c>
      <c r="C309" s="189"/>
      <c r="D309" s="199">
        <v>71.42857142857143</v>
      </c>
      <c r="E309" s="200">
        <v>85.71428571428571</v>
      </c>
      <c r="F309" s="201">
        <v>64.28571428571429</v>
      </c>
      <c r="G309" s="203">
        <v>4136.904761904765</v>
      </c>
      <c r="H309" s="203">
        <v>2257.142857142858</v>
      </c>
      <c r="I309" s="203">
        <v>1114.2857142857133</v>
      </c>
      <c r="J309" s="188"/>
      <c r="K309" s="190">
        <v>50</v>
      </c>
      <c r="L309" s="189"/>
      <c r="M309" s="189">
        <v>1000</v>
      </c>
      <c r="N309" s="189">
        <v>2000</v>
      </c>
      <c r="O309" s="189">
        <v>3000</v>
      </c>
      <c r="P309" s="189">
        <v>4000</v>
      </c>
      <c r="Q309" s="189">
        <v>5000</v>
      </c>
      <c r="R309" s="189">
        <v>6000</v>
      </c>
      <c r="S309" s="190">
        <v>7000</v>
      </c>
    </row>
    <row r="310" spans="1:19" ht="12.75">
      <c r="A310" s="188"/>
      <c r="B310" s="189">
        <v>6</v>
      </c>
      <c r="C310" s="189"/>
      <c r="D310" s="199">
        <v>42.857142857142854</v>
      </c>
      <c r="E310" s="200">
        <v>57.14285714285714</v>
      </c>
      <c r="F310" s="201">
        <v>28.57142857142857</v>
      </c>
      <c r="G310" s="203">
        <v>4129.761904761908</v>
      </c>
      <c r="H310" s="203">
        <v>2264.285714285715</v>
      </c>
      <c r="I310" s="203">
        <v>1092.857142857142</v>
      </c>
      <c r="J310" s="188"/>
      <c r="K310" s="190">
        <v>50</v>
      </c>
      <c r="L310" s="189"/>
      <c r="M310" s="189">
        <v>1000</v>
      </c>
      <c r="N310" s="189">
        <v>2000</v>
      </c>
      <c r="O310" s="189">
        <v>3000</v>
      </c>
      <c r="P310" s="189">
        <v>4000</v>
      </c>
      <c r="Q310" s="189">
        <v>5000</v>
      </c>
      <c r="R310" s="189">
        <v>6000</v>
      </c>
      <c r="S310" s="190">
        <v>7000</v>
      </c>
    </row>
    <row r="311" spans="1:19" ht="12.75">
      <c r="A311" s="188"/>
      <c r="B311" s="189">
        <v>7</v>
      </c>
      <c r="C311" s="189"/>
      <c r="D311" s="199">
        <v>57.14285714285714</v>
      </c>
      <c r="E311" s="200">
        <v>57.14285714285714</v>
      </c>
      <c r="F311" s="201">
        <v>57.14285714285714</v>
      </c>
      <c r="G311" s="203">
        <v>4136.904761904765</v>
      </c>
      <c r="H311" s="203">
        <v>2271.4285714285725</v>
      </c>
      <c r="I311" s="203">
        <v>1099.999999999999</v>
      </c>
      <c r="J311" s="188"/>
      <c r="K311" s="190">
        <v>50</v>
      </c>
      <c r="L311" s="189"/>
      <c r="M311" s="189">
        <v>1000</v>
      </c>
      <c r="N311" s="189">
        <v>2000</v>
      </c>
      <c r="O311" s="189">
        <v>3000</v>
      </c>
      <c r="P311" s="189">
        <v>4000</v>
      </c>
      <c r="Q311" s="189">
        <v>5000</v>
      </c>
      <c r="R311" s="189">
        <v>6000</v>
      </c>
      <c r="S311" s="190">
        <v>7000</v>
      </c>
    </row>
    <row r="312" spans="1:19" ht="12.75">
      <c r="A312" s="188"/>
      <c r="B312" s="189">
        <v>8</v>
      </c>
      <c r="C312" s="189"/>
      <c r="D312" s="199">
        <v>57.14285714285714</v>
      </c>
      <c r="E312" s="200">
        <v>64.28571428571429</v>
      </c>
      <c r="F312" s="201">
        <v>57.14285714285714</v>
      </c>
      <c r="G312" s="203">
        <v>4144.047619047622</v>
      </c>
      <c r="H312" s="203">
        <v>2285.7142857142867</v>
      </c>
      <c r="I312" s="203">
        <v>1107.1428571428562</v>
      </c>
      <c r="J312" s="188"/>
      <c r="K312" s="190">
        <v>50</v>
      </c>
      <c r="L312" s="189"/>
      <c r="M312" s="189">
        <v>1000</v>
      </c>
      <c r="N312" s="189">
        <v>2000</v>
      </c>
      <c r="O312" s="189">
        <v>3000</v>
      </c>
      <c r="P312" s="189">
        <v>4000</v>
      </c>
      <c r="Q312" s="189">
        <v>5000</v>
      </c>
      <c r="R312" s="189">
        <v>6000</v>
      </c>
      <c r="S312" s="190">
        <v>7000</v>
      </c>
    </row>
    <row r="313" spans="1:19" ht="12.75">
      <c r="A313" s="188"/>
      <c r="B313" s="189">
        <v>9</v>
      </c>
      <c r="C313" s="189"/>
      <c r="D313" s="199">
        <v>71.42857142857143</v>
      </c>
      <c r="E313" s="200">
        <v>71.42857142857143</v>
      </c>
      <c r="F313" s="201">
        <v>64.28571428571429</v>
      </c>
      <c r="G313" s="203">
        <v>4165.476190476194</v>
      </c>
      <c r="H313" s="203">
        <v>2307.1428571428582</v>
      </c>
      <c r="I313" s="203">
        <v>1121.4285714285704</v>
      </c>
      <c r="J313" s="188"/>
      <c r="K313" s="190">
        <v>50</v>
      </c>
      <c r="L313" s="189"/>
      <c r="M313" s="189">
        <v>1000</v>
      </c>
      <c r="N313" s="189">
        <v>2000</v>
      </c>
      <c r="O313" s="189">
        <v>3000</v>
      </c>
      <c r="P313" s="189">
        <v>4000</v>
      </c>
      <c r="Q313" s="189">
        <v>5000</v>
      </c>
      <c r="R313" s="189">
        <v>6000</v>
      </c>
      <c r="S313" s="190">
        <v>7000</v>
      </c>
    </row>
    <row r="314" spans="1:19" ht="12.75">
      <c r="A314" s="188"/>
      <c r="B314" s="189">
        <v>10</v>
      </c>
      <c r="C314" s="189"/>
      <c r="D314" s="199">
        <v>57.14285714285714</v>
      </c>
      <c r="E314" s="200">
        <v>100</v>
      </c>
      <c r="F314" s="201">
        <v>64.28571428571429</v>
      </c>
      <c r="G314" s="203">
        <v>4172.61904761905</v>
      </c>
      <c r="H314" s="203">
        <v>2357.1428571428582</v>
      </c>
      <c r="I314" s="203">
        <v>1135.7142857142846</v>
      </c>
      <c r="J314" s="188"/>
      <c r="K314" s="190">
        <v>50</v>
      </c>
      <c r="L314" s="189"/>
      <c r="M314" s="189">
        <v>1000</v>
      </c>
      <c r="N314" s="189">
        <v>2000</v>
      </c>
      <c r="O314" s="189">
        <v>3000</v>
      </c>
      <c r="P314" s="189">
        <v>4000</v>
      </c>
      <c r="Q314" s="189">
        <v>5000</v>
      </c>
      <c r="R314" s="189">
        <v>6000</v>
      </c>
      <c r="S314" s="190">
        <v>7000</v>
      </c>
    </row>
    <row r="315" spans="1:19" ht="12.75">
      <c r="A315" s="188"/>
      <c r="B315" s="189">
        <v>11</v>
      </c>
      <c r="C315" s="189"/>
      <c r="D315" s="199">
        <v>71.42857142857143</v>
      </c>
      <c r="E315" s="200">
        <v>85.71428571428571</v>
      </c>
      <c r="F315" s="201">
        <v>92.85714285714286</v>
      </c>
      <c r="G315" s="203">
        <v>4194.047619047622</v>
      </c>
      <c r="H315" s="203">
        <v>2392.857142857144</v>
      </c>
      <c r="I315" s="203">
        <v>1178.5714285714275</v>
      </c>
      <c r="J315" s="188"/>
      <c r="K315" s="190">
        <v>50</v>
      </c>
      <c r="L315" s="189"/>
      <c r="M315" s="189">
        <v>1000</v>
      </c>
      <c r="N315" s="189">
        <v>2000</v>
      </c>
      <c r="O315" s="189">
        <v>3000</v>
      </c>
      <c r="P315" s="189">
        <v>4000</v>
      </c>
      <c r="Q315" s="189">
        <v>5000</v>
      </c>
      <c r="R315" s="189">
        <v>6000</v>
      </c>
      <c r="S315" s="190">
        <v>7000</v>
      </c>
    </row>
    <row r="316" spans="1:19" ht="12.75">
      <c r="A316" s="192"/>
      <c r="B316" s="193">
        <v>12</v>
      </c>
      <c r="C316" s="193"/>
      <c r="D316" s="204">
        <v>57.14285714285714</v>
      </c>
      <c r="E316" s="205">
        <v>42.857142857142854</v>
      </c>
      <c r="F316" s="206">
        <v>71.42857142857143</v>
      </c>
      <c r="G316" s="207">
        <v>4201.190476190479</v>
      </c>
      <c r="H316" s="207">
        <v>2385.7142857142867</v>
      </c>
      <c r="I316" s="207">
        <v>1199.9999999999989</v>
      </c>
      <c r="J316" s="192"/>
      <c r="K316" s="194">
        <v>50</v>
      </c>
      <c r="L316" s="193"/>
      <c r="M316" s="193">
        <v>1000</v>
      </c>
      <c r="N316" s="193">
        <v>2000</v>
      </c>
      <c r="O316" s="193">
        <v>3000</v>
      </c>
      <c r="P316" s="193">
        <v>4000</v>
      </c>
      <c r="Q316" s="193">
        <v>5000</v>
      </c>
      <c r="R316" s="193">
        <v>6000</v>
      </c>
      <c r="S316" s="194">
        <v>7000</v>
      </c>
    </row>
    <row r="317" spans="1:19" ht="12.75">
      <c r="A317" s="184">
        <f>A305+1</f>
        <v>2006</v>
      </c>
      <c r="B317" s="185">
        <v>1</v>
      </c>
      <c r="C317" s="185"/>
      <c r="D317" s="196">
        <v>71.42857142857143</v>
      </c>
      <c r="E317" s="197">
        <v>57.14285714285714</v>
      </c>
      <c r="F317" s="198">
        <v>71.42857142857143</v>
      </c>
      <c r="G317" s="208">
        <v>4222.61904761905</v>
      </c>
      <c r="H317" s="208">
        <v>2392.857142857144</v>
      </c>
      <c r="I317" s="208">
        <v>1221.4285714285702</v>
      </c>
      <c r="J317" s="184"/>
      <c r="K317" s="186">
        <v>50</v>
      </c>
      <c r="L317" s="185"/>
      <c r="M317" s="185">
        <v>1000</v>
      </c>
      <c r="N317" s="185">
        <v>2000</v>
      </c>
      <c r="O317" s="185">
        <v>3000</v>
      </c>
      <c r="P317" s="185">
        <v>4000</v>
      </c>
      <c r="Q317" s="185">
        <v>5000</v>
      </c>
      <c r="R317" s="185">
        <v>6000</v>
      </c>
      <c r="S317" s="186">
        <v>7000</v>
      </c>
    </row>
    <row r="318" spans="1:19" ht="12.75">
      <c r="A318" s="188"/>
      <c r="B318" s="189">
        <v>2</v>
      </c>
      <c r="C318" s="189"/>
      <c r="D318" s="199">
        <v>57.14285714285714</v>
      </c>
      <c r="E318" s="200">
        <v>57.14285714285714</v>
      </c>
      <c r="F318" s="201">
        <v>35.714285714285715</v>
      </c>
      <c r="G318" s="203">
        <v>4229.761904761907</v>
      </c>
      <c r="H318" s="203">
        <v>2400.0000000000014</v>
      </c>
      <c r="I318" s="203">
        <v>1207.142857142856</v>
      </c>
      <c r="J318" s="188"/>
      <c r="K318" s="190">
        <v>50</v>
      </c>
      <c r="L318" s="189"/>
      <c r="M318" s="189">
        <v>1000</v>
      </c>
      <c r="N318" s="189">
        <v>2000</v>
      </c>
      <c r="O318" s="189">
        <v>3000</v>
      </c>
      <c r="P318" s="189">
        <v>4000</v>
      </c>
      <c r="Q318" s="189">
        <v>5000</v>
      </c>
      <c r="R318" s="189">
        <v>6000</v>
      </c>
      <c r="S318" s="190">
        <v>7000</v>
      </c>
    </row>
    <row r="319" spans="1:19" ht="12.75">
      <c r="A319" s="188"/>
      <c r="B319" s="189">
        <v>3</v>
      </c>
      <c r="C319" s="189"/>
      <c r="D319" s="199">
        <v>71.42857142857143</v>
      </c>
      <c r="E319" s="200">
        <v>57.14285714285714</v>
      </c>
      <c r="F319" s="201">
        <v>42.857142857142854</v>
      </c>
      <c r="G319" s="203">
        <v>4251.190476190479</v>
      </c>
      <c r="H319" s="203">
        <v>2407.1428571428587</v>
      </c>
      <c r="I319" s="203">
        <v>1199.9999999999989</v>
      </c>
      <c r="J319" s="188"/>
      <c r="K319" s="190">
        <v>50</v>
      </c>
      <c r="L319" s="189"/>
      <c r="M319" s="189">
        <v>1000</v>
      </c>
      <c r="N319" s="189">
        <v>2000</v>
      </c>
      <c r="O319" s="189">
        <v>3000</v>
      </c>
      <c r="P319" s="189">
        <v>4000</v>
      </c>
      <c r="Q319" s="189">
        <v>5000</v>
      </c>
      <c r="R319" s="189">
        <v>6000</v>
      </c>
      <c r="S319" s="190">
        <v>7000</v>
      </c>
    </row>
    <row r="320" spans="1:19" ht="12.75">
      <c r="A320" s="188"/>
      <c r="B320" s="189">
        <v>4</v>
      </c>
      <c r="C320" s="189"/>
      <c r="D320" s="199">
        <v>28.57142857142857</v>
      </c>
      <c r="E320" s="200">
        <v>85.71428571428571</v>
      </c>
      <c r="F320" s="201">
        <v>50</v>
      </c>
      <c r="G320" s="203">
        <v>4229.761904761907</v>
      </c>
      <c r="H320" s="203">
        <v>2442.8571428571445</v>
      </c>
      <c r="I320" s="203">
        <v>1199.9999999999989</v>
      </c>
      <c r="J320" s="188"/>
      <c r="K320" s="190">
        <v>50</v>
      </c>
      <c r="L320" s="189"/>
      <c r="M320" s="189">
        <v>1000</v>
      </c>
      <c r="N320" s="189">
        <v>2000</v>
      </c>
      <c r="O320" s="189">
        <v>3000</v>
      </c>
      <c r="P320" s="189">
        <v>4000</v>
      </c>
      <c r="Q320" s="189">
        <v>5000</v>
      </c>
      <c r="R320" s="189">
        <v>6000</v>
      </c>
      <c r="S320" s="190">
        <v>7000</v>
      </c>
    </row>
    <row r="321" spans="1:19" ht="12.75">
      <c r="A321" s="188"/>
      <c r="B321" s="189">
        <v>5</v>
      </c>
      <c r="C321" s="189"/>
      <c r="D321" s="199">
        <v>57.14285714285714</v>
      </c>
      <c r="E321" s="200">
        <v>71.42857142857143</v>
      </c>
      <c r="F321" s="201">
        <v>57.14285714285714</v>
      </c>
      <c r="G321" s="203">
        <v>4236.904761904764</v>
      </c>
      <c r="H321" s="203">
        <v>2464.285714285716</v>
      </c>
      <c r="I321" s="203">
        <v>1207.142857142856</v>
      </c>
      <c r="J321" s="188"/>
      <c r="K321" s="190">
        <v>50</v>
      </c>
      <c r="L321" s="189"/>
      <c r="M321" s="189">
        <v>1000</v>
      </c>
      <c r="N321" s="189">
        <v>2000</v>
      </c>
      <c r="O321" s="189">
        <v>3000</v>
      </c>
      <c r="P321" s="189">
        <v>4000</v>
      </c>
      <c r="Q321" s="189">
        <v>5000</v>
      </c>
      <c r="R321" s="189">
        <v>6000</v>
      </c>
      <c r="S321" s="190">
        <v>7000</v>
      </c>
    </row>
    <row r="322" spans="1:19" ht="12.75">
      <c r="A322" s="188"/>
      <c r="B322" s="189">
        <v>6</v>
      </c>
      <c r="C322" s="189"/>
      <c r="D322" s="199">
        <v>42.857142857142854</v>
      </c>
      <c r="E322" s="200">
        <v>85.71428571428571</v>
      </c>
      <c r="F322" s="201">
        <v>92.85714285714286</v>
      </c>
      <c r="G322" s="203">
        <v>4229.761904761907</v>
      </c>
      <c r="H322" s="203">
        <v>2500.000000000002</v>
      </c>
      <c r="I322" s="203">
        <v>1249.9999999999989</v>
      </c>
      <c r="J322" s="188"/>
      <c r="K322" s="190">
        <v>50</v>
      </c>
      <c r="L322" s="189"/>
      <c r="M322" s="189">
        <v>1000</v>
      </c>
      <c r="N322" s="189">
        <v>2000</v>
      </c>
      <c r="O322" s="189">
        <v>3000</v>
      </c>
      <c r="P322" s="189">
        <v>4000</v>
      </c>
      <c r="Q322" s="189">
        <v>5000</v>
      </c>
      <c r="R322" s="189">
        <v>6000</v>
      </c>
      <c r="S322" s="190">
        <v>7000</v>
      </c>
    </row>
    <row r="323" spans="1:19" ht="12.75">
      <c r="A323" s="188"/>
      <c r="B323" s="189">
        <v>7</v>
      </c>
      <c r="C323" s="189"/>
      <c r="D323" s="199">
        <v>85.71428571428571</v>
      </c>
      <c r="E323" s="200">
        <v>42.857142857142854</v>
      </c>
      <c r="F323" s="201">
        <v>92.85714285714286</v>
      </c>
      <c r="G323" s="203">
        <v>4265.476190476193</v>
      </c>
      <c r="H323" s="203">
        <v>2492.8571428571445</v>
      </c>
      <c r="I323" s="203">
        <v>1292.8571428571418</v>
      </c>
      <c r="J323" s="188"/>
      <c r="K323" s="190">
        <v>50</v>
      </c>
      <c r="L323" s="189"/>
      <c r="M323" s="189">
        <v>1000</v>
      </c>
      <c r="N323" s="189">
        <v>2000</v>
      </c>
      <c r="O323" s="189">
        <v>3000</v>
      </c>
      <c r="P323" s="189">
        <v>4000</v>
      </c>
      <c r="Q323" s="189">
        <v>5000</v>
      </c>
      <c r="R323" s="189">
        <v>6000</v>
      </c>
      <c r="S323" s="190">
        <v>7000</v>
      </c>
    </row>
    <row r="324" spans="1:19" ht="12.75">
      <c r="A324" s="188"/>
      <c r="B324" s="189">
        <v>8</v>
      </c>
      <c r="C324" s="189"/>
      <c r="D324" s="199">
        <v>57.14285714285714</v>
      </c>
      <c r="E324" s="200">
        <v>100</v>
      </c>
      <c r="F324" s="201">
        <v>57.14285714285714</v>
      </c>
      <c r="G324" s="203">
        <v>4272.6190476190495</v>
      </c>
      <c r="H324" s="203">
        <v>2542.8571428571445</v>
      </c>
      <c r="I324" s="203">
        <v>1299.9999999999989</v>
      </c>
      <c r="J324" s="188"/>
      <c r="K324" s="190">
        <v>50</v>
      </c>
      <c r="L324" s="189"/>
      <c r="M324" s="189">
        <v>1000</v>
      </c>
      <c r="N324" s="189">
        <v>2000</v>
      </c>
      <c r="O324" s="189">
        <v>3000</v>
      </c>
      <c r="P324" s="189">
        <v>4000</v>
      </c>
      <c r="Q324" s="189">
        <v>5000</v>
      </c>
      <c r="R324" s="189">
        <v>6000</v>
      </c>
      <c r="S324" s="190">
        <v>7000</v>
      </c>
    </row>
    <row r="325" spans="1:19" ht="12.75">
      <c r="A325" s="188"/>
      <c r="B325" s="189">
        <v>9</v>
      </c>
      <c r="C325" s="189"/>
      <c r="D325" s="199">
        <v>71.42857142857143</v>
      </c>
      <c r="E325" s="200">
        <v>100</v>
      </c>
      <c r="F325" s="201">
        <v>85.71428571428571</v>
      </c>
      <c r="G325" s="203">
        <v>4294.047619047621</v>
      </c>
      <c r="H325" s="203">
        <v>2592.8571428571445</v>
      </c>
      <c r="I325" s="203">
        <v>1335.7142857142846</v>
      </c>
      <c r="J325" s="188"/>
      <c r="K325" s="190">
        <v>50</v>
      </c>
      <c r="L325" s="189"/>
      <c r="M325" s="189">
        <v>1000</v>
      </c>
      <c r="N325" s="189">
        <v>2000</v>
      </c>
      <c r="O325" s="189">
        <v>3000</v>
      </c>
      <c r="P325" s="189">
        <v>4000</v>
      </c>
      <c r="Q325" s="189">
        <v>5000</v>
      </c>
      <c r="R325" s="189">
        <v>6000</v>
      </c>
      <c r="S325" s="190">
        <v>7000</v>
      </c>
    </row>
    <row r="326" spans="1:19" ht="12.75">
      <c r="A326" s="188"/>
      <c r="B326" s="189">
        <v>10</v>
      </c>
      <c r="C326" s="189"/>
      <c r="D326" s="199">
        <v>57.14285714285714</v>
      </c>
      <c r="E326" s="200">
        <v>85.71428571428571</v>
      </c>
      <c r="F326" s="201">
        <v>35.714285714285715</v>
      </c>
      <c r="G326" s="203">
        <v>4301.190476190478</v>
      </c>
      <c r="H326" s="203">
        <v>2628.5714285714303</v>
      </c>
      <c r="I326" s="203">
        <v>1321.4285714285704</v>
      </c>
      <c r="J326" s="188"/>
      <c r="K326" s="190">
        <v>50</v>
      </c>
      <c r="L326" s="189"/>
      <c r="M326" s="189">
        <v>1000</v>
      </c>
      <c r="N326" s="189">
        <v>2000</v>
      </c>
      <c r="O326" s="189">
        <v>3000</v>
      </c>
      <c r="P326" s="189">
        <v>4000</v>
      </c>
      <c r="Q326" s="189">
        <v>5000</v>
      </c>
      <c r="R326" s="189">
        <v>6000</v>
      </c>
      <c r="S326" s="190">
        <v>7000</v>
      </c>
    </row>
    <row r="327" spans="1:19" ht="12.75">
      <c r="A327" s="188"/>
      <c r="B327" s="189">
        <v>11</v>
      </c>
      <c r="C327" s="189"/>
      <c r="D327" s="199">
        <v>71.42857142857143</v>
      </c>
      <c r="E327" s="200">
        <v>85.71428571428571</v>
      </c>
      <c r="F327" s="201">
        <v>64.28571428571429</v>
      </c>
      <c r="G327" s="203">
        <v>4322.6190476190495</v>
      </c>
      <c r="H327" s="203">
        <v>2664.285714285716</v>
      </c>
      <c r="I327" s="203">
        <v>1335.7142857142846</v>
      </c>
      <c r="J327" s="188"/>
      <c r="K327" s="190">
        <v>50</v>
      </c>
      <c r="L327" s="189"/>
      <c r="M327" s="189">
        <v>1000</v>
      </c>
      <c r="N327" s="189">
        <v>2000</v>
      </c>
      <c r="O327" s="189">
        <v>3000</v>
      </c>
      <c r="P327" s="189">
        <v>4000</v>
      </c>
      <c r="Q327" s="189">
        <v>5000</v>
      </c>
      <c r="R327" s="189">
        <v>6000</v>
      </c>
      <c r="S327" s="190">
        <v>7000</v>
      </c>
    </row>
    <row r="328" spans="1:19" ht="12.75">
      <c r="A328" s="192"/>
      <c r="B328" s="193">
        <v>12</v>
      </c>
      <c r="C328" s="193"/>
      <c r="D328" s="204">
        <v>57.14285714285714</v>
      </c>
      <c r="E328" s="205">
        <v>85.71428571428571</v>
      </c>
      <c r="F328" s="206">
        <v>35.714285714285715</v>
      </c>
      <c r="G328" s="207">
        <v>4329.761904761906</v>
      </c>
      <c r="H328" s="207">
        <v>2700.000000000002</v>
      </c>
      <c r="I328" s="207">
        <v>1321.4285714285704</v>
      </c>
      <c r="J328" s="192"/>
      <c r="K328" s="194">
        <v>50</v>
      </c>
      <c r="L328" s="193"/>
      <c r="M328" s="193">
        <v>1000</v>
      </c>
      <c r="N328" s="193">
        <v>2000</v>
      </c>
      <c r="O328" s="193">
        <v>3000</v>
      </c>
      <c r="P328" s="193">
        <v>4000</v>
      </c>
      <c r="Q328" s="193">
        <v>5000</v>
      </c>
      <c r="R328" s="193">
        <v>6000</v>
      </c>
      <c r="S328" s="194">
        <v>7000</v>
      </c>
    </row>
    <row r="329" spans="1:19" ht="12.75">
      <c r="A329" s="184">
        <f>A317+1</f>
        <v>2007</v>
      </c>
      <c r="B329" s="185">
        <v>1</v>
      </c>
      <c r="C329" s="185"/>
      <c r="D329" s="196">
        <v>28.57142857142857</v>
      </c>
      <c r="E329" s="197">
        <v>71.42857142857143</v>
      </c>
      <c r="F329" s="198">
        <v>57.14285714285714</v>
      </c>
      <c r="G329" s="208">
        <v>4308.333333333335</v>
      </c>
      <c r="H329" s="208">
        <v>2721.4285714285734</v>
      </c>
      <c r="I329" s="208">
        <v>1328.5714285714275</v>
      </c>
      <c r="J329" s="184"/>
      <c r="K329" s="186">
        <v>50</v>
      </c>
      <c r="L329" s="185"/>
      <c r="M329" s="185">
        <v>1000</v>
      </c>
      <c r="N329" s="185">
        <v>2000</v>
      </c>
      <c r="O329" s="185">
        <v>3000</v>
      </c>
      <c r="P329" s="185">
        <v>4000</v>
      </c>
      <c r="Q329" s="185">
        <v>5000</v>
      </c>
      <c r="R329" s="185">
        <v>6000</v>
      </c>
      <c r="S329" s="186">
        <v>7000</v>
      </c>
    </row>
    <row r="330" spans="1:19" ht="12.75">
      <c r="A330" s="188"/>
      <c r="B330" s="189">
        <v>2</v>
      </c>
      <c r="C330" s="189"/>
      <c r="D330" s="199">
        <v>35.714285714285715</v>
      </c>
      <c r="E330" s="200">
        <v>85.71428571428571</v>
      </c>
      <c r="F330" s="201">
        <v>71.42857142857143</v>
      </c>
      <c r="G330" s="203">
        <v>4294.04761904762</v>
      </c>
      <c r="H330" s="203">
        <v>2757.142857142859</v>
      </c>
      <c r="I330" s="203">
        <v>1349.9999999999989</v>
      </c>
      <c r="J330" s="188"/>
      <c r="K330" s="190">
        <v>50</v>
      </c>
      <c r="L330" s="189"/>
      <c r="M330" s="189">
        <v>1000</v>
      </c>
      <c r="N330" s="189">
        <v>2000</v>
      </c>
      <c r="O330" s="189">
        <v>3000</v>
      </c>
      <c r="P330" s="189">
        <v>4000</v>
      </c>
      <c r="Q330" s="189">
        <v>5000</v>
      </c>
      <c r="R330" s="189">
        <v>6000</v>
      </c>
      <c r="S330" s="190">
        <v>7000</v>
      </c>
    </row>
    <row r="331" spans="1:19" ht="12.75">
      <c r="A331" s="188"/>
      <c r="B331" s="189">
        <v>3</v>
      </c>
      <c r="C331" s="189"/>
      <c r="D331" s="199">
        <v>64.28571428571429</v>
      </c>
      <c r="E331" s="200">
        <v>28.57142857142857</v>
      </c>
      <c r="F331" s="201">
        <v>57.14285714285714</v>
      </c>
      <c r="G331" s="203">
        <v>4308.333333333335</v>
      </c>
      <c r="H331" s="203">
        <v>2735.7142857142876</v>
      </c>
      <c r="I331" s="203">
        <v>1357.142857142856</v>
      </c>
      <c r="J331" s="188"/>
      <c r="K331" s="190">
        <v>50</v>
      </c>
      <c r="L331" s="189"/>
      <c r="M331" s="189">
        <v>1000</v>
      </c>
      <c r="N331" s="189">
        <v>2000</v>
      </c>
      <c r="O331" s="189">
        <v>3000</v>
      </c>
      <c r="P331" s="189">
        <v>4000</v>
      </c>
      <c r="Q331" s="189">
        <v>5000</v>
      </c>
      <c r="R331" s="189">
        <v>6000</v>
      </c>
      <c r="S331" s="190">
        <v>7000</v>
      </c>
    </row>
    <row r="332" spans="1:19" ht="12.75">
      <c r="A332" s="188"/>
      <c r="B332" s="189">
        <v>4</v>
      </c>
      <c r="C332" s="189"/>
      <c r="D332" s="199">
        <v>57.14285714285714</v>
      </c>
      <c r="E332" s="200">
        <v>57.14285714285714</v>
      </c>
      <c r="F332" s="201">
        <v>71.42857142857143</v>
      </c>
      <c r="G332" s="203">
        <v>4315.476190476192</v>
      </c>
      <c r="H332" s="203">
        <v>2742.857142857145</v>
      </c>
      <c r="I332" s="203">
        <v>1378.5714285714273</v>
      </c>
      <c r="J332" s="188"/>
      <c r="K332" s="190">
        <v>50</v>
      </c>
      <c r="L332" s="189"/>
      <c r="M332" s="189">
        <v>1000</v>
      </c>
      <c r="N332" s="189">
        <v>2000</v>
      </c>
      <c r="O332" s="189">
        <v>3000</v>
      </c>
      <c r="P332" s="189">
        <v>4000</v>
      </c>
      <c r="Q332" s="189">
        <v>5000</v>
      </c>
      <c r="R332" s="189">
        <v>6000</v>
      </c>
      <c r="S332" s="190">
        <v>7000</v>
      </c>
    </row>
    <row r="333" spans="1:19" ht="12.75">
      <c r="A333" s="188"/>
      <c r="B333" s="189">
        <v>5</v>
      </c>
      <c r="C333" s="189"/>
      <c r="D333" s="199">
        <v>57.14285714285714</v>
      </c>
      <c r="E333" s="200">
        <v>57.14285714285714</v>
      </c>
      <c r="F333" s="201">
        <v>71.42857142857143</v>
      </c>
      <c r="G333" s="203">
        <v>4322.619047619049</v>
      </c>
      <c r="H333" s="203">
        <v>2750.0000000000023</v>
      </c>
      <c r="I333" s="203">
        <v>1399.9999999999986</v>
      </c>
      <c r="J333" s="188"/>
      <c r="K333" s="190">
        <v>50</v>
      </c>
      <c r="L333" s="189"/>
      <c r="M333" s="189">
        <v>1000</v>
      </c>
      <c r="N333" s="189">
        <v>2000</v>
      </c>
      <c r="O333" s="189">
        <v>3000</v>
      </c>
      <c r="P333" s="189">
        <v>4000</v>
      </c>
      <c r="Q333" s="189">
        <v>5000</v>
      </c>
      <c r="R333" s="189">
        <v>6000</v>
      </c>
      <c r="S333" s="190">
        <v>7000</v>
      </c>
    </row>
    <row r="334" spans="1:19" ht="12.75">
      <c r="A334" s="188"/>
      <c r="B334" s="189">
        <v>6</v>
      </c>
      <c r="C334" s="189"/>
      <c r="D334" s="199">
        <v>57.14285714285714</v>
      </c>
      <c r="E334" s="200">
        <v>71.42857142857143</v>
      </c>
      <c r="F334" s="201">
        <v>57.14285714285714</v>
      </c>
      <c r="G334" s="203">
        <v>4329.7619047619055</v>
      </c>
      <c r="H334" s="203">
        <v>2771.428571428574</v>
      </c>
      <c r="I334" s="203">
        <v>1407.1428571428557</v>
      </c>
      <c r="J334" s="188"/>
      <c r="K334" s="190">
        <v>50</v>
      </c>
      <c r="L334" s="189"/>
      <c r="M334" s="189">
        <v>1000</v>
      </c>
      <c r="N334" s="189">
        <v>2000</v>
      </c>
      <c r="O334" s="189">
        <v>3000</v>
      </c>
      <c r="P334" s="189">
        <v>4000</v>
      </c>
      <c r="Q334" s="189">
        <v>5000</v>
      </c>
      <c r="R334" s="189">
        <v>6000</v>
      </c>
      <c r="S334" s="190">
        <v>7000</v>
      </c>
    </row>
    <row r="335" spans="1:19" ht="12.75">
      <c r="A335" s="188"/>
      <c r="B335" s="189">
        <v>7</v>
      </c>
      <c r="C335" s="189"/>
      <c r="D335" s="199">
        <v>42.857142857142854</v>
      </c>
      <c r="E335" s="200">
        <v>71.42857142857143</v>
      </c>
      <c r="F335" s="201">
        <v>14.285714285714285</v>
      </c>
      <c r="G335" s="203">
        <v>4322.619047619049</v>
      </c>
      <c r="H335" s="203">
        <v>2792.8571428571454</v>
      </c>
      <c r="I335" s="203">
        <v>1371.42857142857</v>
      </c>
      <c r="J335" s="188"/>
      <c r="K335" s="190">
        <v>50</v>
      </c>
      <c r="L335" s="189"/>
      <c r="M335" s="189">
        <v>1000</v>
      </c>
      <c r="N335" s="189">
        <v>2000</v>
      </c>
      <c r="O335" s="189">
        <v>3000</v>
      </c>
      <c r="P335" s="189">
        <v>4000</v>
      </c>
      <c r="Q335" s="189">
        <v>5000</v>
      </c>
      <c r="R335" s="189">
        <v>6000</v>
      </c>
      <c r="S335" s="190">
        <v>7000</v>
      </c>
    </row>
    <row r="336" spans="1:19" ht="12.75">
      <c r="A336" s="188"/>
      <c r="B336" s="189">
        <v>8</v>
      </c>
      <c r="D336" s="199">
        <v>42.857142857142854</v>
      </c>
      <c r="E336" s="200">
        <v>57.14285714285714</v>
      </c>
      <c r="F336" s="201">
        <v>57.14285714285714</v>
      </c>
      <c r="G336" s="203">
        <v>4315.476190476192</v>
      </c>
      <c r="H336" s="203">
        <v>2800.0000000000027</v>
      </c>
      <c r="I336" s="203">
        <v>1378.571428571427</v>
      </c>
      <c r="J336" s="188"/>
      <c r="K336" s="190">
        <v>50</v>
      </c>
      <c r="L336" s="189"/>
      <c r="M336" s="189">
        <v>1000</v>
      </c>
      <c r="N336" s="189">
        <v>2000</v>
      </c>
      <c r="O336" s="189">
        <v>3000</v>
      </c>
      <c r="P336" s="189">
        <v>4000</v>
      </c>
      <c r="Q336" s="189">
        <v>5000</v>
      </c>
      <c r="R336" s="189">
        <v>6000</v>
      </c>
      <c r="S336" s="190">
        <v>7000</v>
      </c>
    </row>
    <row r="337" spans="1:19" ht="12.75">
      <c r="A337" s="188"/>
      <c r="B337" s="189">
        <v>9</v>
      </c>
      <c r="C337" s="189"/>
      <c r="D337" s="199">
        <v>28.57142857142857</v>
      </c>
      <c r="E337" s="200">
        <v>14.285714285714285</v>
      </c>
      <c r="F337" s="201">
        <v>42.857142857142854</v>
      </c>
      <c r="G337" s="203">
        <v>4294.04761904762</v>
      </c>
      <c r="H337" s="203">
        <v>2764.285714285717</v>
      </c>
      <c r="I337" s="203">
        <v>1371.42857142857</v>
      </c>
      <c r="J337" s="188"/>
      <c r="K337" s="190">
        <v>50</v>
      </c>
      <c r="L337" s="189"/>
      <c r="M337" s="189">
        <v>1000</v>
      </c>
      <c r="N337" s="189">
        <v>2000</v>
      </c>
      <c r="O337" s="189">
        <v>3000</v>
      </c>
      <c r="P337" s="189">
        <v>4000</v>
      </c>
      <c r="Q337" s="189">
        <v>5000</v>
      </c>
      <c r="R337" s="189">
        <v>6000</v>
      </c>
      <c r="S337" s="190">
        <v>7000</v>
      </c>
    </row>
    <row r="338" spans="1:19" ht="12.75">
      <c r="A338" s="188"/>
      <c r="B338" s="189">
        <v>10</v>
      </c>
      <c r="C338" s="189"/>
      <c r="D338" s="199">
        <v>57.14285714285714</v>
      </c>
      <c r="E338" s="200">
        <v>71.42857142857143</v>
      </c>
      <c r="F338" s="201">
        <v>50</v>
      </c>
      <c r="G338" s="203">
        <v>4301.190476190477</v>
      </c>
      <c r="H338" s="203">
        <v>2785.7142857142885</v>
      </c>
      <c r="I338" s="203">
        <v>1371.42857142857</v>
      </c>
      <c r="J338" s="188"/>
      <c r="K338" s="190">
        <v>50</v>
      </c>
      <c r="L338" s="189"/>
      <c r="M338" s="189">
        <v>1000</v>
      </c>
      <c r="N338" s="189">
        <v>2000</v>
      </c>
      <c r="O338" s="189">
        <v>3000</v>
      </c>
      <c r="P338" s="189">
        <v>4000</v>
      </c>
      <c r="Q338" s="189">
        <v>5000</v>
      </c>
      <c r="R338" s="189">
        <v>6000</v>
      </c>
      <c r="S338" s="190">
        <v>7000</v>
      </c>
    </row>
    <row r="339" spans="1:19" ht="12.75">
      <c r="A339" s="188"/>
      <c r="B339" s="189">
        <v>11</v>
      </c>
      <c r="C339" s="189"/>
      <c r="D339" s="199">
        <v>42.857142857142854</v>
      </c>
      <c r="E339" s="200">
        <v>42.857142857142854</v>
      </c>
      <c r="F339" s="201">
        <v>71.42857142857143</v>
      </c>
      <c r="G339" s="203">
        <v>4294.04761904762</v>
      </c>
      <c r="H339" s="203">
        <v>2778.571428571431</v>
      </c>
      <c r="I339" s="203">
        <v>1392.8571428571413</v>
      </c>
      <c r="J339" s="188"/>
      <c r="K339" s="190">
        <v>50</v>
      </c>
      <c r="L339" s="189"/>
      <c r="M339" s="189">
        <v>1000</v>
      </c>
      <c r="N339" s="189">
        <v>2000</v>
      </c>
      <c r="O339" s="189">
        <v>3000</v>
      </c>
      <c r="P339" s="189">
        <v>4000</v>
      </c>
      <c r="Q339" s="189">
        <v>5000</v>
      </c>
      <c r="R339" s="189">
        <v>6000</v>
      </c>
      <c r="S339" s="190">
        <v>7000</v>
      </c>
    </row>
    <row r="340" spans="1:19" ht="12.75">
      <c r="A340" s="192"/>
      <c r="B340" s="193">
        <v>12</v>
      </c>
      <c r="C340" s="189" t="s">
        <v>144</v>
      </c>
      <c r="D340" s="204">
        <v>71.42857142857143</v>
      </c>
      <c r="E340" s="205">
        <v>71.42857142857143</v>
      </c>
      <c r="F340" s="206">
        <v>100</v>
      </c>
      <c r="G340" s="207">
        <v>4315.476190476192</v>
      </c>
      <c r="H340" s="207">
        <v>2800.0000000000027</v>
      </c>
      <c r="I340" s="207">
        <v>1442.8571428571413</v>
      </c>
      <c r="J340" s="192"/>
      <c r="K340" s="194">
        <v>50</v>
      </c>
      <c r="L340" s="193"/>
      <c r="M340" s="193">
        <v>1000</v>
      </c>
      <c r="N340" s="193">
        <v>2000</v>
      </c>
      <c r="O340" s="193">
        <v>3000</v>
      </c>
      <c r="P340" s="193">
        <v>4000</v>
      </c>
      <c r="Q340" s="193">
        <v>5000</v>
      </c>
      <c r="R340" s="193">
        <v>6000</v>
      </c>
      <c r="S340" s="194">
        <v>7000</v>
      </c>
    </row>
    <row r="341" spans="1:19" ht="12.75">
      <c r="A341" s="184">
        <f>A329+1</f>
        <v>2008</v>
      </c>
      <c r="B341" s="185">
        <v>1</v>
      </c>
      <c r="C341" s="185"/>
      <c r="D341" s="196">
        <v>14.285714285714285</v>
      </c>
      <c r="E341" s="197">
        <v>35.714285714285715</v>
      </c>
      <c r="F341" s="198">
        <v>85.71428571428571</v>
      </c>
      <c r="G341" s="208">
        <v>4279.761904761906</v>
      </c>
      <c r="H341" s="208">
        <v>2785.7142857142885</v>
      </c>
      <c r="I341" s="208">
        <v>1478.571428571427</v>
      </c>
      <c r="J341" s="184">
        <v>100</v>
      </c>
      <c r="K341" s="186">
        <v>50</v>
      </c>
      <c r="L341" s="185">
        <v>6000</v>
      </c>
      <c r="M341" s="185">
        <v>1000</v>
      </c>
      <c r="N341" s="185">
        <v>2000</v>
      </c>
      <c r="O341" s="185">
        <v>3000</v>
      </c>
      <c r="P341" s="185">
        <v>4000</v>
      </c>
      <c r="Q341" s="185">
        <v>5000</v>
      </c>
      <c r="R341" s="185">
        <v>6000</v>
      </c>
      <c r="S341" s="186">
        <v>7000</v>
      </c>
    </row>
    <row r="342" spans="1:19" ht="12.75">
      <c r="A342" s="188"/>
      <c r="B342" s="189">
        <v>2</v>
      </c>
      <c r="C342" s="189"/>
      <c r="D342" s="199">
        <v>64.28571428571429</v>
      </c>
      <c r="E342" s="200">
        <v>71.42857142857143</v>
      </c>
      <c r="F342" s="201">
        <v>85.71428571428571</v>
      </c>
      <c r="G342" s="203">
        <v>4294.047619047621</v>
      </c>
      <c r="H342" s="203">
        <v>2807.14285714286</v>
      </c>
      <c r="I342" s="203">
        <v>1514.2857142857129</v>
      </c>
      <c r="J342" s="188">
        <v>100</v>
      </c>
      <c r="K342" s="190">
        <v>50</v>
      </c>
      <c r="L342" s="189">
        <v>6000</v>
      </c>
      <c r="M342" s="189">
        <v>1000</v>
      </c>
      <c r="N342" s="189">
        <v>2000</v>
      </c>
      <c r="O342" s="189">
        <v>3000</v>
      </c>
      <c r="P342" s="189">
        <v>4000</v>
      </c>
      <c r="Q342" s="189">
        <v>5000</v>
      </c>
      <c r="R342" s="189">
        <v>6000</v>
      </c>
      <c r="S342" s="190">
        <v>7000</v>
      </c>
    </row>
    <row r="343" spans="1:19" ht="12.75">
      <c r="A343" s="188"/>
      <c r="B343" s="189">
        <v>3</v>
      </c>
      <c r="C343" s="189"/>
      <c r="D343" s="199">
        <v>14.285714285714285</v>
      </c>
      <c r="E343" s="200">
        <v>14.285714285714285</v>
      </c>
      <c r="F343" s="201">
        <v>71.42857142857143</v>
      </c>
      <c r="G343" s="203">
        <v>4258.333333333336</v>
      </c>
      <c r="H343" s="203">
        <v>2771.4285714285743</v>
      </c>
      <c r="I343" s="203">
        <v>1535.7142857142842</v>
      </c>
      <c r="J343" s="188">
        <v>100</v>
      </c>
      <c r="K343" s="190">
        <v>50</v>
      </c>
      <c r="L343" s="189">
        <v>6000</v>
      </c>
      <c r="M343" s="189">
        <v>1000</v>
      </c>
      <c r="N343" s="189">
        <v>2000</v>
      </c>
      <c r="O343" s="189">
        <v>3000</v>
      </c>
      <c r="P343" s="189">
        <v>4000</v>
      </c>
      <c r="Q343" s="189">
        <v>5000</v>
      </c>
      <c r="R343" s="189">
        <v>6000</v>
      </c>
      <c r="S343" s="190">
        <v>7000</v>
      </c>
    </row>
    <row r="344" spans="1:19" ht="12.75">
      <c r="A344" s="188"/>
      <c r="B344" s="189">
        <v>4</v>
      </c>
      <c r="C344" s="189"/>
      <c r="D344" s="199">
        <v>71.42857142857143</v>
      </c>
      <c r="E344" s="200">
        <v>57.14285714285714</v>
      </c>
      <c r="F344" s="201">
        <v>42.857142857142854</v>
      </c>
      <c r="G344" s="203">
        <v>4279.761904761907</v>
      </c>
      <c r="H344" s="203">
        <v>2778.5714285714316</v>
      </c>
      <c r="I344" s="203">
        <v>1528.571428571427</v>
      </c>
      <c r="J344" s="188">
        <v>100</v>
      </c>
      <c r="K344" s="190">
        <v>50</v>
      </c>
      <c r="L344" s="189">
        <v>6000</v>
      </c>
      <c r="M344" s="189">
        <v>1000</v>
      </c>
      <c r="N344" s="189">
        <v>2000</v>
      </c>
      <c r="O344" s="189">
        <v>3000</v>
      </c>
      <c r="P344" s="189">
        <v>4000</v>
      </c>
      <c r="Q344" s="189">
        <v>5000</v>
      </c>
      <c r="R344" s="189">
        <v>6000</v>
      </c>
      <c r="S344" s="190">
        <v>7000</v>
      </c>
    </row>
    <row r="345" spans="1:19" ht="12.75">
      <c r="A345" s="188"/>
      <c r="B345" s="189">
        <v>5</v>
      </c>
      <c r="C345" s="189"/>
      <c r="D345" s="199">
        <v>28.57142857142857</v>
      </c>
      <c r="E345" s="200">
        <v>57.14285714285714</v>
      </c>
      <c r="F345" s="201">
        <v>21.428571428571427</v>
      </c>
      <c r="G345" s="203">
        <v>4258.333333333336</v>
      </c>
      <c r="H345" s="203">
        <v>2785.714285714289</v>
      </c>
      <c r="I345" s="203">
        <v>1499.9999999999984</v>
      </c>
      <c r="J345" s="188">
        <v>100</v>
      </c>
      <c r="K345" s="190">
        <v>50</v>
      </c>
      <c r="L345" s="189">
        <v>6000</v>
      </c>
      <c r="M345" s="189">
        <v>1000</v>
      </c>
      <c r="N345" s="189">
        <v>2000</v>
      </c>
      <c r="O345" s="189">
        <v>3000</v>
      </c>
      <c r="P345" s="189">
        <v>4000</v>
      </c>
      <c r="Q345" s="189">
        <v>5000</v>
      </c>
      <c r="R345" s="189">
        <v>6000</v>
      </c>
      <c r="S345" s="190">
        <v>7000</v>
      </c>
    </row>
    <row r="346" spans="1:19" ht="12.75">
      <c r="A346" s="188"/>
      <c r="B346" s="189">
        <v>6</v>
      </c>
      <c r="C346" s="189"/>
      <c r="D346" s="199">
        <v>57.14285714285714</v>
      </c>
      <c r="E346" s="200">
        <v>28.57142857142857</v>
      </c>
      <c r="F346" s="201">
        <v>71.42857142857143</v>
      </c>
      <c r="G346" s="203">
        <v>4265.476190476193</v>
      </c>
      <c r="H346" s="203">
        <v>2764.2857142857174</v>
      </c>
      <c r="I346" s="203">
        <v>1521.4285714285697</v>
      </c>
      <c r="J346" s="188">
        <v>100</v>
      </c>
      <c r="K346" s="190">
        <v>50</v>
      </c>
      <c r="L346" s="189">
        <v>6000</v>
      </c>
      <c r="M346" s="189">
        <v>1000</v>
      </c>
      <c r="N346" s="189">
        <v>2000</v>
      </c>
      <c r="O346" s="189">
        <v>3000</v>
      </c>
      <c r="P346" s="189">
        <v>4000</v>
      </c>
      <c r="Q346" s="189">
        <v>5000</v>
      </c>
      <c r="R346" s="189">
        <v>6000</v>
      </c>
      <c r="S346" s="190">
        <v>7000</v>
      </c>
    </row>
    <row r="347" spans="1:19" ht="12.75">
      <c r="A347" s="188"/>
      <c r="B347" s="189">
        <v>7</v>
      </c>
      <c r="C347" s="189"/>
      <c r="D347" s="199">
        <v>14.285714285714285</v>
      </c>
      <c r="E347" s="200">
        <v>28.57142857142857</v>
      </c>
      <c r="F347" s="201">
        <v>57.14285714285714</v>
      </c>
      <c r="G347" s="203">
        <v>4229.761904761907</v>
      </c>
      <c r="H347" s="203">
        <v>2742.857142857146</v>
      </c>
      <c r="I347" s="203">
        <v>1528.5714285714268</v>
      </c>
      <c r="J347" s="188">
        <v>100</v>
      </c>
      <c r="K347" s="190">
        <v>50</v>
      </c>
      <c r="L347" s="189">
        <v>6000</v>
      </c>
      <c r="M347" s="189">
        <v>1000</v>
      </c>
      <c r="N347" s="189">
        <v>2000</v>
      </c>
      <c r="O347" s="189">
        <v>3000</v>
      </c>
      <c r="P347" s="189">
        <v>4000</v>
      </c>
      <c r="Q347" s="189">
        <v>5000</v>
      </c>
      <c r="R347" s="189">
        <v>6000</v>
      </c>
      <c r="S347" s="190">
        <v>7000</v>
      </c>
    </row>
    <row r="348" spans="1:19" ht="12.75">
      <c r="A348" s="188"/>
      <c r="B348" s="189">
        <v>8</v>
      </c>
      <c r="C348" s="189"/>
      <c r="D348" s="199">
        <v>28.57142857142857</v>
      </c>
      <c r="E348" s="200">
        <v>28.57142857142857</v>
      </c>
      <c r="F348" s="201">
        <v>42.857142857142854</v>
      </c>
      <c r="G348" s="203">
        <v>4208.333333333336</v>
      </c>
      <c r="H348" s="203">
        <v>2721.4285714285743</v>
      </c>
      <c r="I348" s="203">
        <v>1521.4285714285697</v>
      </c>
      <c r="J348" s="188">
        <v>100</v>
      </c>
      <c r="K348" s="190">
        <v>50</v>
      </c>
      <c r="L348" s="189">
        <v>6000</v>
      </c>
      <c r="M348" s="189">
        <v>1000</v>
      </c>
      <c r="N348" s="189">
        <v>2000</v>
      </c>
      <c r="O348" s="189">
        <v>3000</v>
      </c>
      <c r="P348" s="189">
        <v>4000</v>
      </c>
      <c r="Q348" s="189">
        <v>5000</v>
      </c>
      <c r="R348" s="189">
        <v>6000</v>
      </c>
      <c r="S348" s="190">
        <v>7000</v>
      </c>
    </row>
    <row r="349" spans="1:19" ht="12.75">
      <c r="A349" s="188"/>
      <c r="B349" s="189">
        <v>9</v>
      </c>
      <c r="C349" s="189"/>
      <c r="D349" s="199">
        <v>0</v>
      </c>
      <c r="E349" s="200">
        <v>28.57142857142857</v>
      </c>
      <c r="F349" s="201">
        <v>28.57142857142857</v>
      </c>
      <c r="G349" s="203">
        <v>4158.333333333336</v>
      </c>
      <c r="H349" s="203">
        <v>2700.0000000000027</v>
      </c>
      <c r="I349" s="203">
        <v>1499.9999999999984</v>
      </c>
      <c r="J349" s="188">
        <v>100</v>
      </c>
      <c r="K349" s="190">
        <v>50</v>
      </c>
      <c r="L349" s="189">
        <v>6000</v>
      </c>
      <c r="M349" s="189">
        <v>1000</v>
      </c>
      <c r="N349" s="189">
        <v>2000</v>
      </c>
      <c r="O349" s="189">
        <v>3000</v>
      </c>
      <c r="P349" s="189">
        <v>4000</v>
      </c>
      <c r="Q349" s="189">
        <v>5000</v>
      </c>
      <c r="R349" s="189">
        <v>6000</v>
      </c>
      <c r="S349" s="190">
        <v>7000</v>
      </c>
    </row>
    <row r="350" spans="1:19" ht="12.75">
      <c r="A350" s="188"/>
      <c r="B350" s="189">
        <v>10</v>
      </c>
      <c r="C350" s="189"/>
      <c r="D350" s="199">
        <v>14.285714285714285</v>
      </c>
      <c r="E350" s="200">
        <v>14.285714285714285</v>
      </c>
      <c r="F350" s="201">
        <v>35.714285714285715</v>
      </c>
      <c r="G350" s="203">
        <v>4122.61904761905</v>
      </c>
      <c r="H350" s="203">
        <v>2664.285714285717</v>
      </c>
      <c r="I350" s="203">
        <v>1485.7142857142842</v>
      </c>
      <c r="J350" s="188">
        <v>100</v>
      </c>
      <c r="K350" s="190">
        <v>50</v>
      </c>
      <c r="L350" s="189">
        <v>6000</v>
      </c>
      <c r="M350" s="189">
        <v>1000</v>
      </c>
      <c r="N350" s="189">
        <v>2000</v>
      </c>
      <c r="O350" s="189">
        <v>3000</v>
      </c>
      <c r="P350" s="189">
        <v>4000</v>
      </c>
      <c r="Q350" s="189">
        <v>5000</v>
      </c>
      <c r="R350" s="189">
        <v>6000</v>
      </c>
      <c r="S350" s="190">
        <v>7000</v>
      </c>
    </row>
    <row r="351" spans="1:19" ht="12.75">
      <c r="A351" s="188"/>
      <c r="B351" s="189">
        <v>11</v>
      </c>
      <c r="C351" s="189"/>
      <c r="D351" s="199">
        <v>0</v>
      </c>
      <c r="E351" s="200">
        <v>0</v>
      </c>
      <c r="F351" s="201">
        <v>28.57142857142857</v>
      </c>
      <c r="G351" s="203">
        <v>4072.6190476190504</v>
      </c>
      <c r="H351" s="203">
        <v>2614.285714285717</v>
      </c>
      <c r="I351" s="203">
        <v>1464.2857142857129</v>
      </c>
      <c r="J351" s="188">
        <v>100</v>
      </c>
      <c r="K351" s="190">
        <v>50</v>
      </c>
      <c r="L351" s="189">
        <v>6000</v>
      </c>
      <c r="M351" s="189">
        <v>1000</v>
      </c>
      <c r="N351" s="189">
        <v>2000</v>
      </c>
      <c r="O351" s="189">
        <v>3000</v>
      </c>
      <c r="P351" s="189">
        <v>4000</v>
      </c>
      <c r="Q351" s="189">
        <v>5000</v>
      </c>
      <c r="R351" s="189">
        <v>6000</v>
      </c>
      <c r="S351" s="190">
        <v>7000</v>
      </c>
    </row>
    <row r="352" spans="1:19" ht="12.75">
      <c r="A352" s="192"/>
      <c r="B352" s="193">
        <v>12</v>
      </c>
      <c r="C352" s="193"/>
      <c r="D352" s="204">
        <v>14.285714285714285</v>
      </c>
      <c r="E352" s="205">
        <v>0</v>
      </c>
      <c r="F352" s="206">
        <v>50</v>
      </c>
      <c r="G352" s="207">
        <v>4036.9047619047647</v>
      </c>
      <c r="H352" s="207">
        <v>2564.285714285717</v>
      </c>
      <c r="I352" s="207">
        <v>1464.2857142857129</v>
      </c>
      <c r="J352" s="192">
        <v>100</v>
      </c>
      <c r="K352" s="194">
        <v>50</v>
      </c>
      <c r="L352" s="193">
        <v>6000</v>
      </c>
      <c r="M352" s="193">
        <v>1000</v>
      </c>
      <c r="N352" s="193">
        <v>2000</v>
      </c>
      <c r="O352" s="193">
        <v>3000</v>
      </c>
      <c r="P352" s="193">
        <v>4000</v>
      </c>
      <c r="Q352" s="193">
        <v>5000</v>
      </c>
      <c r="R352" s="193">
        <v>6000</v>
      </c>
      <c r="S352" s="194">
        <v>7000</v>
      </c>
    </row>
    <row r="353" spans="1:19" ht="12.75">
      <c r="A353" s="184">
        <f>A341+1</f>
        <v>2009</v>
      </c>
      <c r="B353" s="185">
        <v>1</v>
      </c>
      <c r="C353" s="185"/>
      <c r="D353" s="196">
        <v>0</v>
      </c>
      <c r="E353" s="197">
        <v>0</v>
      </c>
      <c r="F353" s="198">
        <v>28.57142857142857</v>
      </c>
      <c r="G353" s="208">
        <v>3986.9047619047647</v>
      </c>
      <c r="H353" s="208">
        <v>2514.285714285717</v>
      </c>
      <c r="I353" s="208">
        <v>1442.8571428571415</v>
      </c>
      <c r="J353" s="184">
        <v>100</v>
      </c>
      <c r="K353" s="186">
        <v>50</v>
      </c>
      <c r="L353" s="185">
        <v>6000</v>
      </c>
      <c r="M353" s="185">
        <v>1000</v>
      </c>
      <c r="N353" s="185">
        <v>2000</v>
      </c>
      <c r="O353" s="185">
        <v>3000</v>
      </c>
      <c r="P353" s="185">
        <v>4000</v>
      </c>
      <c r="Q353" s="185">
        <v>5000</v>
      </c>
      <c r="R353" s="185">
        <v>6000</v>
      </c>
      <c r="S353" s="186">
        <v>7000</v>
      </c>
    </row>
    <row r="354" spans="1:19" ht="12.75">
      <c r="A354" s="188"/>
      <c r="B354" s="189">
        <v>2</v>
      </c>
      <c r="C354" s="189"/>
      <c r="D354" s="199">
        <v>0</v>
      </c>
      <c r="E354" s="200">
        <v>0</v>
      </c>
      <c r="F354" s="201">
        <v>0</v>
      </c>
      <c r="G354" s="203">
        <v>3936.9047619047647</v>
      </c>
      <c r="H354" s="203">
        <v>2464.285714285717</v>
      </c>
      <c r="I354" s="203">
        <v>1392.8571428571415</v>
      </c>
      <c r="J354" s="188">
        <v>100</v>
      </c>
      <c r="K354" s="190">
        <v>50</v>
      </c>
      <c r="L354" s="189">
        <v>6000</v>
      </c>
      <c r="M354" s="189">
        <v>1000</v>
      </c>
      <c r="N354" s="189">
        <v>2000</v>
      </c>
      <c r="O354" s="189">
        <v>3000</v>
      </c>
      <c r="P354" s="189">
        <v>4000</v>
      </c>
      <c r="Q354" s="189">
        <v>5000</v>
      </c>
      <c r="R354" s="189">
        <v>6000</v>
      </c>
      <c r="S354" s="190">
        <v>7000</v>
      </c>
    </row>
    <row r="355" spans="1:19" ht="12.75">
      <c r="A355" s="188"/>
      <c r="B355" s="189">
        <v>3</v>
      </c>
      <c r="C355" s="189" t="s">
        <v>143</v>
      </c>
      <c r="D355" s="199">
        <v>0</v>
      </c>
      <c r="E355" s="200">
        <v>7.142857142857142</v>
      </c>
      <c r="F355" s="201">
        <v>21.428571428571427</v>
      </c>
      <c r="G355" s="203">
        <v>3886.9047619047647</v>
      </c>
      <c r="H355" s="203">
        <v>2421.4285714285743</v>
      </c>
      <c r="I355" s="203">
        <v>1364.2857142857129</v>
      </c>
      <c r="J355" s="188">
        <v>100</v>
      </c>
      <c r="K355" s="190">
        <v>50</v>
      </c>
      <c r="L355" s="189">
        <v>6000</v>
      </c>
      <c r="M355" s="189">
        <v>1000</v>
      </c>
      <c r="N355" s="189">
        <v>2000</v>
      </c>
      <c r="O355" s="189">
        <v>3000</v>
      </c>
      <c r="P355" s="189">
        <v>4000</v>
      </c>
      <c r="Q355" s="189">
        <v>5000</v>
      </c>
      <c r="R355" s="189">
        <v>6000</v>
      </c>
      <c r="S355" s="190">
        <v>7000</v>
      </c>
    </row>
    <row r="356" spans="1:19" ht="12.75">
      <c r="A356" s="188"/>
      <c r="B356" s="189">
        <v>4</v>
      </c>
      <c r="C356" s="189"/>
      <c r="D356" s="199">
        <v>57.14285714285714</v>
      </c>
      <c r="E356" s="200">
        <v>0</v>
      </c>
      <c r="F356" s="201">
        <v>21.428571428571427</v>
      </c>
      <c r="G356" s="203">
        <v>3894.047619047622</v>
      </c>
      <c r="H356" s="203">
        <v>2371.4285714285743</v>
      </c>
      <c r="I356" s="203">
        <v>1335.7142857142842</v>
      </c>
      <c r="J356" s="188"/>
      <c r="K356" s="190">
        <v>50</v>
      </c>
      <c r="L356" s="189"/>
      <c r="M356" s="189">
        <v>1000</v>
      </c>
      <c r="N356" s="189">
        <v>2000</v>
      </c>
      <c r="O356" s="189">
        <v>3000</v>
      </c>
      <c r="P356" s="189">
        <v>4000</v>
      </c>
      <c r="Q356" s="189">
        <v>5000</v>
      </c>
      <c r="R356" s="189">
        <v>6000</v>
      </c>
      <c r="S356" s="190">
        <v>7000</v>
      </c>
    </row>
    <row r="357" spans="1:19" ht="12.75">
      <c r="A357" s="188"/>
      <c r="B357" s="189">
        <v>5</v>
      </c>
      <c r="C357" s="189"/>
      <c r="D357" s="199">
        <v>57.14285714285714</v>
      </c>
      <c r="E357" s="200">
        <v>85.71428571428571</v>
      </c>
      <c r="F357" s="201">
        <v>28.57142857142857</v>
      </c>
      <c r="G357" s="203">
        <v>3901.1904761904793</v>
      </c>
      <c r="H357" s="203">
        <v>2407.14285714286</v>
      </c>
      <c r="I357" s="203">
        <v>1314.2857142857129</v>
      </c>
      <c r="J357" s="188"/>
      <c r="K357" s="190">
        <v>50</v>
      </c>
      <c r="L357" s="189"/>
      <c r="M357" s="189">
        <v>1000</v>
      </c>
      <c r="N357" s="189">
        <v>2000</v>
      </c>
      <c r="O357" s="189">
        <v>3000</v>
      </c>
      <c r="P357" s="189">
        <v>4000</v>
      </c>
      <c r="Q357" s="189">
        <v>5000</v>
      </c>
      <c r="R357" s="189">
        <v>6000</v>
      </c>
      <c r="S357" s="190">
        <v>7000</v>
      </c>
    </row>
    <row r="358" spans="1:19" ht="12.75">
      <c r="A358" s="188"/>
      <c r="B358" s="189">
        <v>6</v>
      </c>
      <c r="C358" s="189"/>
      <c r="D358" s="199">
        <v>42.857142857142854</v>
      </c>
      <c r="E358" s="200">
        <v>42.857142857142854</v>
      </c>
      <c r="F358" s="201">
        <v>0</v>
      </c>
      <c r="G358" s="203">
        <v>3894.047619047622</v>
      </c>
      <c r="H358" s="203">
        <v>2400.0000000000027</v>
      </c>
      <c r="I358" s="203">
        <v>1264.2857142857129</v>
      </c>
      <c r="J358" s="188"/>
      <c r="K358" s="190">
        <v>50</v>
      </c>
      <c r="L358" s="189"/>
      <c r="M358" s="189">
        <v>1000</v>
      </c>
      <c r="N358" s="189">
        <v>2000</v>
      </c>
      <c r="O358" s="189">
        <v>3000</v>
      </c>
      <c r="P358" s="189">
        <v>4000</v>
      </c>
      <c r="Q358" s="189">
        <v>5000</v>
      </c>
      <c r="R358" s="189">
        <v>6000</v>
      </c>
      <c r="S358" s="190">
        <v>7000</v>
      </c>
    </row>
    <row r="359" spans="1:19" ht="12.75">
      <c r="A359" s="188"/>
      <c r="B359" s="189">
        <v>7</v>
      </c>
      <c r="C359" s="189"/>
      <c r="D359" s="199">
        <v>71.42857142857143</v>
      </c>
      <c r="E359" s="200">
        <v>71.42857142857143</v>
      </c>
      <c r="F359" s="201">
        <v>0</v>
      </c>
      <c r="G359" s="203">
        <v>3915.4761904761936</v>
      </c>
      <c r="H359" s="203">
        <v>2421.4285714285743</v>
      </c>
      <c r="I359" s="203">
        <v>1214.2857142857129</v>
      </c>
      <c r="J359" s="188"/>
      <c r="K359" s="190">
        <v>50</v>
      </c>
      <c r="L359" s="189"/>
      <c r="M359" s="189">
        <v>1000</v>
      </c>
      <c r="N359" s="189">
        <v>2000</v>
      </c>
      <c r="O359" s="189">
        <v>3000</v>
      </c>
      <c r="P359" s="189">
        <v>4000</v>
      </c>
      <c r="Q359" s="189">
        <v>5000</v>
      </c>
      <c r="R359" s="189">
        <v>6000</v>
      </c>
      <c r="S359" s="190">
        <v>7000</v>
      </c>
    </row>
    <row r="360" spans="1:19" ht="12.75">
      <c r="A360" s="188"/>
      <c r="B360" s="189">
        <v>8</v>
      </c>
      <c r="C360" s="189"/>
      <c r="D360" s="199">
        <v>42.857142857142854</v>
      </c>
      <c r="E360" s="200">
        <v>71.42857142857143</v>
      </c>
      <c r="F360" s="201">
        <v>28.57142857142857</v>
      </c>
      <c r="G360" s="203">
        <v>3908.333333333336</v>
      </c>
      <c r="H360" s="203">
        <v>2442.857142857146</v>
      </c>
      <c r="I360" s="203">
        <v>1192.8571428571415</v>
      </c>
      <c r="J360" s="188"/>
      <c r="K360" s="190">
        <v>50</v>
      </c>
      <c r="L360" s="189"/>
      <c r="M360" s="189">
        <v>1000</v>
      </c>
      <c r="N360" s="189">
        <v>2000</v>
      </c>
      <c r="O360" s="189">
        <v>3000</v>
      </c>
      <c r="P360" s="189">
        <v>4000</v>
      </c>
      <c r="Q360" s="189">
        <v>5000</v>
      </c>
      <c r="R360" s="189">
        <v>6000</v>
      </c>
      <c r="S360" s="190">
        <v>7000</v>
      </c>
    </row>
    <row r="361" spans="1:19" ht="12.75">
      <c r="A361" s="188"/>
      <c r="B361" s="189">
        <v>9</v>
      </c>
      <c r="C361" s="189"/>
      <c r="D361" s="199">
        <v>100</v>
      </c>
      <c r="E361" s="200">
        <v>85.71428571428571</v>
      </c>
      <c r="F361" s="201">
        <v>28.57142857142857</v>
      </c>
      <c r="G361" s="203">
        <v>3958.333333333336</v>
      </c>
      <c r="H361" s="203">
        <v>2478.5714285714316</v>
      </c>
      <c r="I361" s="203">
        <v>1171.4285714285702</v>
      </c>
      <c r="J361" s="188"/>
      <c r="K361" s="190">
        <v>50</v>
      </c>
      <c r="L361" s="189"/>
      <c r="M361" s="189">
        <v>1000</v>
      </c>
      <c r="N361" s="189">
        <v>2000</v>
      </c>
      <c r="O361" s="189">
        <v>3000</v>
      </c>
      <c r="P361" s="189">
        <v>4000</v>
      </c>
      <c r="Q361" s="189">
        <v>5000</v>
      </c>
      <c r="R361" s="189">
        <v>6000</v>
      </c>
      <c r="S361" s="190">
        <v>7000</v>
      </c>
    </row>
    <row r="362" spans="1:19" ht="12.75">
      <c r="A362" s="188"/>
      <c r="B362" s="189">
        <v>10</v>
      </c>
      <c r="C362" s="189"/>
      <c r="D362" s="199">
        <v>50</v>
      </c>
      <c r="E362" s="200">
        <v>85.71428571428571</v>
      </c>
      <c r="F362" s="201">
        <v>42.857142857142854</v>
      </c>
      <c r="G362" s="203">
        <v>3958.333333333336</v>
      </c>
      <c r="H362" s="203">
        <v>2514.2857142857174</v>
      </c>
      <c r="I362" s="203">
        <v>1164.285714285713</v>
      </c>
      <c r="J362" s="188"/>
      <c r="K362" s="190">
        <v>50</v>
      </c>
      <c r="L362" s="189"/>
      <c r="M362" s="189">
        <v>1000</v>
      </c>
      <c r="N362" s="189">
        <v>2000</v>
      </c>
      <c r="O362" s="189">
        <v>3000</v>
      </c>
      <c r="P362" s="189">
        <v>4000</v>
      </c>
      <c r="Q362" s="189">
        <v>5000</v>
      </c>
      <c r="R362" s="189">
        <v>6000</v>
      </c>
      <c r="S362" s="190">
        <v>7000</v>
      </c>
    </row>
    <row r="363" spans="1:19" ht="12.75">
      <c r="A363" s="188"/>
      <c r="B363" s="189">
        <v>11</v>
      </c>
      <c r="C363" s="189"/>
      <c r="D363" s="199">
        <v>85.71428571428571</v>
      </c>
      <c r="E363" s="200">
        <v>78.57142857142857</v>
      </c>
      <c r="F363" s="201">
        <v>28.57142857142857</v>
      </c>
      <c r="G363" s="203">
        <v>3994.047619047622</v>
      </c>
      <c r="H363" s="203">
        <v>2542.857142857146</v>
      </c>
      <c r="I363" s="203">
        <v>1142.8571428571418</v>
      </c>
      <c r="J363" s="188"/>
      <c r="K363" s="190">
        <v>50</v>
      </c>
      <c r="L363" s="189"/>
      <c r="M363" s="189">
        <v>1000</v>
      </c>
      <c r="N363" s="189">
        <v>2000</v>
      </c>
      <c r="O363" s="189">
        <v>3000</v>
      </c>
      <c r="P363" s="189">
        <v>4000</v>
      </c>
      <c r="Q363" s="189">
        <v>5000</v>
      </c>
      <c r="R363" s="189">
        <v>6000</v>
      </c>
      <c r="S363" s="190">
        <v>7000</v>
      </c>
    </row>
    <row r="364" spans="1:19" ht="12.75">
      <c r="A364" s="192"/>
      <c r="B364" s="193">
        <v>12</v>
      </c>
      <c r="C364" s="193"/>
      <c r="D364" s="204">
        <v>28.57142857142857</v>
      </c>
      <c r="E364" s="205">
        <v>71.42857142857143</v>
      </c>
      <c r="F364" s="206">
        <v>57.14285714285714</v>
      </c>
      <c r="G364" s="207">
        <v>3972.6190476190504</v>
      </c>
      <c r="H364" s="207">
        <v>2564.2857142857174</v>
      </c>
      <c r="I364" s="207">
        <v>1149.9999999999989</v>
      </c>
      <c r="J364" s="192"/>
      <c r="K364" s="194">
        <v>50</v>
      </c>
      <c r="L364" s="193"/>
      <c r="M364" s="193">
        <v>1000</v>
      </c>
      <c r="N364" s="193">
        <v>2000</v>
      </c>
      <c r="O364" s="193">
        <v>3000</v>
      </c>
      <c r="P364" s="193">
        <v>4000</v>
      </c>
      <c r="Q364" s="193">
        <v>5000</v>
      </c>
      <c r="R364" s="193">
        <v>6000</v>
      </c>
      <c r="S364" s="194">
        <v>7000</v>
      </c>
    </row>
    <row r="365" spans="1:19" ht="12.75">
      <c r="A365" s="184">
        <f>A353+1</f>
        <v>2010</v>
      </c>
      <c r="B365" s="185">
        <v>1</v>
      </c>
      <c r="C365" s="185"/>
      <c r="D365" s="196">
        <v>85.71428571428571</v>
      </c>
      <c r="E365" s="197">
        <v>78.57142857142857</v>
      </c>
      <c r="F365" s="198">
        <v>35.714285714285715</v>
      </c>
      <c r="G365" s="208">
        <v>4008.333333333336</v>
      </c>
      <c r="H365" s="208">
        <v>2592.857142857146</v>
      </c>
      <c r="I365" s="208">
        <v>1135.7142857142846</v>
      </c>
      <c r="J365" s="184"/>
      <c r="K365" s="186">
        <v>50</v>
      </c>
      <c r="L365" s="185"/>
      <c r="M365" s="185">
        <v>1000</v>
      </c>
      <c r="N365" s="185">
        <v>2000</v>
      </c>
      <c r="O365" s="185">
        <v>3000</v>
      </c>
      <c r="P365" s="185">
        <v>4000</v>
      </c>
      <c r="Q365" s="185">
        <v>5000</v>
      </c>
      <c r="R365" s="185">
        <v>6000</v>
      </c>
      <c r="S365" s="186">
        <v>7000</v>
      </c>
    </row>
    <row r="366" spans="1:19" ht="12.75">
      <c r="A366" s="188"/>
      <c r="B366" s="189">
        <v>2</v>
      </c>
      <c r="C366" s="189"/>
      <c r="D366" s="199">
        <v>85.71428571428571</v>
      </c>
      <c r="E366" s="200">
        <v>85.71428571428571</v>
      </c>
      <c r="F366" s="201">
        <v>57.14285714285714</v>
      </c>
      <c r="G366" s="203">
        <v>4044.047619047622</v>
      </c>
      <c r="H366" s="203">
        <v>2628.5714285714316</v>
      </c>
      <c r="I366" s="203">
        <v>1142.8571428571418</v>
      </c>
      <c r="J366" s="188"/>
      <c r="K366" s="190">
        <v>50</v>
      </c>
      <c r="L366" s="189"/>
      <c r="M366" s="189">
        <v>1000</v>
      </c>
      <c r="N366" s="189">
        <v>2000</v>
      </c>
      <c r="O366" s="189">
        <v>3000</v>
      </c>
      <c r="P366" s="189">
        <v>4000</v>
      </c>
      <c r="Q366" s="189">
        <v>5000</v>
      </c>
      <c r="R366" s="189">
        <v>6000</v>
      </c>
      <c r="S366" s="190">
        <v>7000</v>
      </c>
    </row>
    <row r="367" spans="1:19" ht="12.75">
      <c r="A367" s="188"/>
      <c r="B367" s="189">
        <v>3</v>
      </c>
      <c r="C367" s="189"/>
      <c r="D367" s="199">
        <v>71.42857142857143</v>
      </c>
      <c r="E367" s="200">
        <v>71.42857142857143</v>
      </c>
      <c r="F367" s="201">
        <v>42.857142857142854</v>
      </c>
      <c r="G367" s="203">
        <v>4065.4761904761936</v>
      </c>
      <c r="H367" s="203">
        <v>2650.000000000003</v>
      </c>
      <c r="I367" s="203">
        <v>1135.7142857142846</v>
      </c>
      <c r="J367" s="188"/>
      <c r="K367" s="190">
        <v>50</v>
      </c>
      <c r="L367" s="189"/>
      <c r="M367" s="189">
        <v>1000</v>
      </c>
      <c r="N367" s="189">
        <v>2000</v>
      </c>
      <c r="O367" s="189">
        <v>3000</v>
      </c>
      <c r="P367" s="189">
        <v>4000</v>
      </c>
      <c r="Q367" s="189">
        <v>5000</v>
      </c>
      <c r="R367" s="189">
        <v>6000</v>
      </c>
      <c r="S367" s="190">
        <v>7000</v>
      </c>
    </row>
    <row r="368" spans="1:19" ht="12.75">
      <c r="A368" s="188"/>
      <c r="B368" s="189">
        <v>4</v>
      </c>
      <c r="C368" s="189"/>
      <c r="D368" s="199">
        <v>71.42857142857143</v>
      </c>
      <c r="E368" s="200">
        <v>85.71428571428571</v>
      </c>
      <c r="F368" s="201">
        <v>50</v>
      </c>
      <c r="G368" s="203">
        <v>4086.904761904765</v>
      </c>
      <c r="H368" s="203">
        <v>2685.714285714289</v>
      </c>
      <c r="I368" s="203">
        <v>1135.7142857142846</v>
      </c>
      <c r="J368" s="188"/>
      <c r="K368" s="190">
        <v>50</v>
      </c>
      <c r="L368" s="224"/>
      <c r="M368" s="189">
        <v>1000</v>
      </c>
      <c r="N368" s="189">
        <v>2000</v>
      </c>
      <c r="O368" s="189">
        <v>3000</v>
      </c>
      <c r="P368" s="189">
        <v>4000</v>
      </c>
      <c r="Q368" s="189">
        <v>5000</v>
      </c>
      <c r="R368" s="189">
        <v>6000</v>
      </c>
      <c r="S368" s="190">
        <v>7000</v>
      </c>
    </row>
    <row r="369" spans="1:19" ht="12.75">
      <c r="A369" s="188"/>
      <c r="B369" s="189">
        <v>5</v>
      </c>
      <c r="C369" s="189"/>
      <c r="D369" s="199">
        <v>100</v>
      </c>
      <c r="E369" s="200">
        <v>100</v>
      </c>
      <c r="F369" s="201">
        <v>57.14285714285714</v>
      </c>
      <c r="G369" s="203">
        <v>4136.904761904765</v>
      </c>
      <c r="H369" s="203">
        <v>2735.714285714289</v>
      </c>
      <c r="I369" s="203">
        <v>1142.8571428571418</v>
      </c>
      <c r="J369" s="188"/>
      <c r="K369" s="190">
        <v>50</v>
      </c>
      <c r="L369" s="224"/>
      <c r="M369" s="189">
        <v>1000</v>
      </c>
      <c r="N369" s="189">
        <v>2000</v>
      </c>
      <c r="O369" s="189">
        <v>3000</v>
      </c>
      <c r="P369" s="189">
        <v>4000</v>
      </c>
      <c r="Q369" s="189">
        <v>5000</v>
      </c>
      <c r="R369" s="189">
        <v>6000</v>
      </c>
      <c r="S369" s="190">
        <v>7000</v>
      </c>
    </row>
    <row r="370" spans="1:19" ht="12.75">
      <c r="A370" s="188"/>
      <c r="B370" s="189">
        <v>6</v>
      </c>
      <c r="C370" s="189"/>
      <c r="D370" s="199">
        <v>85.71428571428571</v>
      </c>
      <c r="E370" s="200">
        <v>71.42857142857143</v>
      </c>
      <c r="F370" s="201">
        <v>57.14285714285714</v>
      </c>
      <c r="G370" s="203">
        <v>4172.61904761905</v>
      </c>
      <c r="H370" s="203">
        <v>2757.1428571428605</v>
      </c>
      <c r="I370" s="203">
        <v>1149.9999999999989</v>
      </c>
      <c r="J370" s="188"/>
      <c r="K370" s="190">
        <v>50</v>
      </c>
      <c r="L370" s="224"/>
      <c r="M370" s="189">
        <v>1000</v>
      </c>
      <c r="N370" s="189">
        <v>2000</v>
      </c>
      <c r="O370" s="189">
        <v>3000</v>
      </c>
      <c r="P370" s="189">
        <v>4000</v>
      </c>
      <c r="Q370" s="189">
        <v>5000</v>
      </c>
      <c r="R370" s="189">
        <v>6000</v>
      </c>
      <c r="S370" s="190">
        <v>7000</v>
      </c>
    </row>
    <row r="371" spans="1:19" ht="12.75">
      <c r="A371" s="188"/>
      <c r="B371" s="189">
        <v>7</v>
      </c>
      <c r="C371" s="189"/>
      <c r="D371" s="199">
        <v>42.857142857142854</v>
      </c>
      <c r="E371" s="200">
        <v>85.71428571428571</v>
      </c>
      <c r="F371" s="201">
        <v>71.42857142857143</v>
      </c>
      <c r="G371" s="203">
        <v>4165.476190476194</v>
      </c>
      <c r="H371" s="203">
        <v>2792.8571428571463</v>
      </c>
      <c r="I371" s="203">
        <v>1171.4285714285702</v>
      </c>
      <c r="J371" s="188"/>
      <c r="K371" s="190">
        <v>50</v>
      </c>
      <c r="L371" s="224"/>
      <c r="M371" s="189">
        <v>1000</v>
      </c>
      <c r="N371" s="189">
        <v>2000</v>
      </c>
      <c r="O371" s="189">
        <v>3000</v>
      </c>
      <c r="P371" s="189">
        <v>4000</v>
      </c>
      <c r="Q371" s="189">
        <v>5000</v>
      </c>
      <c r="R371" s="189">
        <v>6000</v>
      </c>
      <c r="S371" s="190">
        <v>7000</v>
      </c>
    </row>
    <row r="372" spans="1:19" ht="12.75">
      <c r="A372" s="188"/>
      <c r="B372" s="189">
        <v>8</v>
      </c>
      <c r="C372" s="189"/>
      <c r="D372" s="199">
        <v>28.57142857142857</v>
      </c>
      <c r="E372" s="200">
        <v>57.14285714285714</v>
      </c>
      <c r="F372" s="201">
        <v>28.57142857142857</v>
      </c>
      <c r="G372" s="203">
        <v>4144.047619047622</v>
      </c>
      <c r="H372" s="203">
        <v>2800.0000000000036</v>
      </c>
      <c r="I372" s="203">
        <v>1149.9999999999989</v>
      </c>
      <c r="J372" s="188"/>
      <c r="K372" s="190">
        <v>50</v>
      </c>
      <c r="L372" s="189"/>
      <c r="M372" s="189">
        <v>1000</v>
      </c>
      <c r="N372" s="189">
        <v>2000</v>
      </c>
      <c r="O372" s="189">
        <v>3000</v>
      </c>
      <c r="P372" s="189">
        <v>4000</v>
      </c>
      <c r="Q372" s="189">
        <v>5000</v>
      </c>
      <c r="R372" s="189">
        <v>6000</v>
      </c>
      <c r="S372" s="190">
        <v>7000</v>
      </c>
    </row>
    <row r="373" spans="1:19" ht="12.75">
      <c r="A373" s="188"/>
      <c r="B373" s="189">
        <v>9</v>
      </c>
      <c r="C373" s="189"/>
      <c r="D373" s="199">
        <v>42.857142857142854</v>
      </c>
      <c r="E373" s="200">
        <v>57.14285714285714</v>
      </c>
      <c r="F373" s="201">
        <v>57.14285714285714</v>
      </c>
      <c r="G373" s="203">
        <v>4136.904761904765</v>
      </c>
      <c r="H373" s="203">
        <v>2807.142857142861</v>
      </c>
      <c r="I373" s="203">
        <v>1157.142857142856</v>
      </c>
      <c r="J373" s="188"/>
      <c r="K373" s="190">
        <v>50</v>
      </c>
      <c r="L373" s="189"/>
      <c r="M373" s="189">
        <v>1000</v>
      </c>
      <c r="N373" s="189">
        <v>2000</v>
      </c>
      <c r="O373" s="189">
        <v>3000</v>
      </c>
      <c r="P373" s="189">
        <v>4000</v>
      </c>
      <c r="Q373" s="189">
        <v>5000</v>
      </c>
      <c r="R373" s="189">
        <v>6000</v>
      </c>
      <c r="S373" s="190">
        <v>7000</v>
      </c>
    </row>
    <row r="374" spans="1:19" ht="12.75">
      <c r="A374" s="188"/>
      <c r="B374" s="189">
        <v>10</v>
      </c>
      <c r="C374" s="189"/>
      <c r="D374" s="199">
        <v>57.14285714285714</v>
      </c>
      <c r="E374" s="200">
        <v>35.714285714285715</v>
      </c>
      <c r="F374" s="201">
        <v>85.71428571428571</v>
      </c>
      <c r="G374" s="203">
        <v>4144.047619047622</v>
      </c>
      <c r="H374" s="203">
        <v>2792.8571428571468</v>
      </c>
      <c r="I374" s="203">
        <v>1192.8571428571418</v>
      </c>
      <c r="J374" s="188"/>
      <c r="K374" s="190">
        <v>50</v>
      </c>
      <c r="L374" s="189"/>
      <c r="M374" s="189">
        <v>1000</v>
      </c>
      <c r="N374" s="189">
        <v>2000</v>
      </c>
      <c r="O374" s="189">
        <v>3000</v>
      </c>
      <c r="P374" s="189">
        <v>4000</v>
      </c>
      <c r="Q374" s="189">
        <v>5000</v>
      </c>
      <c r="R374" s="189">
        <v>6000</v>
      </c>
      <c r="S374" s="190">
        <v>7000</v>
      </c>
    </row>
    <row r="375" spans="1:19" ht="12.75">
      <c r="A375" s="188"/>
      <c r="B375" s="189">
        <v>11</v>
      </c>
      <c r="C375" s="189"/>
      <c r="D375" s="199">
        <v>64.28571428571429</v>
      </c>
      <c r="E375" s="200">
        <v>57.14285714285714</v>
      </c>
      <c r="F375" s="201">
        <v>85.71428571428571</v>
      </c>
      <c r="G375" s="203">
        <v>4158.333333333337</v>
      </c>
      <c r="H375" s="203">
        <v>2800.000000000004</v>
      </c>
      <c r="I375" s="203">
        <v>1228.5714285714275</v>
      </c>
      <c r="J375" s="188"/>
      <c r="K375" s="190">
        <v>50</v>
      </c>
      <c r="L375" s="189"/>
      <c r="M375" s="189">
        <v>1000</v>
      </c>
      <c r="N375" s="189">
        <v>2000</v>
      </c>
      <c r="O375" s="189">
        <v>3000</v>
      </c>
      <c r="P375" s="189">
        <v>4000</v>
      </c>
      <c r="Q375" s="189">
        <v>5000</v>
      </c>
      <c r="R375" s="189">
        <v>6000</v>
      </c>
      <c r="S375" s="190">
        <v>7000</v>
      </c>
    </row>
    <row r="376" spans="1:19" ht="12.75">
      <c r="A376" s="192"/>
      <c r="B376" s="193">
        <v>12</v>
      </c>
      <c r="C376" s="193"/>
      <c r="D376" s="204">
        <v>92.85714285714286</v>
      </c>
      <c r="E376" s="205">
        <v>71.42857142857143</v>
      </c>
      <c r="F376" s="206">
        <v>85.71428571428571</v>
      </c>
      <c r="G376" s="207">
        <v>4201.19047619048</v>
      </c>
      <c r="H376" s="207">
        <v>2821.4285714285757</v>
      </c>
      <c r="I376" s="207">
        <v>1264.2857142857133</v>
      </c>
      <c r="J376" s="192"/>
      <c r="K376" s="194">
        <v>50</v>
      </c>
      <c r="L376" s="193"/>
      <c r="M376" s="193">
        <v>1000</v>
      </c>
      <c r="N376" s="193">
        <v>2000</v>
      </c>
      <c r="O376" s="193">
        <v>3000</v>
      </c>
      <c r="P376" s="193">
        <v>4000</v>
      </c>
      <c r="Q376" s="193">
        <v>5000</v>
      </c>
      <c r="R376" s="193">
        <v>6000</v>
      </c>
      <c r="S376" s="194">
        <v>7000</v>
      </c>
    </row>
    <row r="377" spans="1:19" ht="12.75">
      <c r="A377" s="184">
        <f>A365+1</f>
        <v>2011</v>
      </c>
      <c r="B377" s="185">
        <v>1</v>
      </c>
      <c r="C377" s="185"/>
      <c r="D377" s="196">
        <v>85.71428571428571</v>
      </c>
      <c r="E377" s="197">
        <v>85.71428571428571</v>
      </c>
      <c r="F377" s="198">
        <v>71.42857142857143</v>
      </c>
      <c r="G377" s="208">
        <v>4236.904761904765</v>
      </c>
      <c r="H377" s="208">
        <v>2857.1428571428614</v>
      </c>
      <c r="I377" s="208">
        <v>1285.7142857142846</v>
      </c>
      <c r="J377" s="184"/>
      <c r="K377" s="186">
        <v>50</v>
      </c>
      <c r="L377" s="185"/>
      <c r="M377" s="185">
        <v>1000</v>
      </c>
      <c r="N377" s="185">
        <v>2000</v>
      </c>
      <c r="O377" s="185">
        <v>3000</v>
      </c>
      <c r="P377" s="185">
        <v>4000</v>
      </c>
      <c r="Q377" s="185">
        <v>5000</v>
      </c>
      <c r="R377" s="185">
        <v>6000</v>
      </c>
      <c r="S377" s="186">
        <v>7000</v>
      </c>
    </row>
    <row r="378" spans="1:19" ht="12.75">
      <c r="A378" s="188"/>
      <c r="B378" s="189">
        <v>2</v>
      </c>
      <c r="C378" s="189"/>
      <c r="D378" s="209">
        <v>100</v>
      </c>
      <c r="E378" s="210">
        <v>85.71428571428571</v>
      </c>
      <c r="F378" s="211">
        <v>100</v>
      </c>
      <c r="G378" s="203">
        <v>4286.904761904765</v>
      </c>
      <c r="H378" s="203">
        <v>2892.857142857147</v>
      </c>
      <c r="I378" s="203">
        <v>1335.7142857142846</v>
      </c>
      <c r="J378" s="188"/>
      <c r="K378" s="190">
        <v>50</v>
      </c>
      <c r="L378" s="189"/>
      <c r="M378" s="189">
        <v>1000</v>
      </c>
      <c r="N378" s="189">
        <v>2000</v>
      </c>
      <c r="O378" s="189">
        <v>3000</v>
      </c>
      <c r="P378" s="189">
        <v>4000</v>
      </c>
      <c r="Q378" s="189">
        <v>5000</v>
      </c>
      <c r="R378" s="189">
        <v>6000</v>
      </c>
      <c r="S378" s="190">
        <v>7000</v>
      </c>
    </row>
    <row r="379" spans="1:19" ht="12.75">
      <c r="A379" s="188"/>
      <c r="B379" s="189">
        <v>3</v>
      </c>
      <c r="C379" s="189"/>
      <c r="D379" s="209">
        <v>71.42857142857143</v>
      </c>
      <c r="E379" s="210">
        <v>57.14285714285714</v>
      </c>
      <c r="F379" s="211">
        <v>64.28571428571429</v>
      </c>
      <c r="G379" s="212">
        <v>4308.333333333337</v>
      </c>
      <c r="H379" s="212">
        <v>2900.0000000000045</v>
      </c>
      <c r="I379" s="212">
        <v>1349.9999999999989</v>
      </c>
      <c r="J379" s="188"/>
      <c r="K379" s="190">
        <v>50</v>
      </c>
      <c r="L379" s="189"/>
      <c r="M379" s="189">
        <v>1000</v>
      </c>
      <c r="N379" s="189">
        <v>2000</v>
      </c>
      <c r="O379" s="189">
        <v>3000</v>
      </c>
      <c r="P379" s="189">
        <v>4000</v>
      </c>
      <c r="Q379" s="189">
        <v>5000</v>
      </c>
      <c r="R379" s="189">
        <v>6000</v>
      </c>
      <c r="S379" s="190">
        <v>7000</v>
      </c>
    </row>
    <row r="380" spans="1:19" ht="12.75">
      <c r="A380" s="188"/>
      <c r="B380" s="189">
        <v>4</v>
      </c>
      <c r="C380" s="189"/>
      <c r="D380" s="209">
        <v>57.14285714285714</v>
      </c>
      <c r="E380" s="210">
        <v>71.42857142857143</v>
      </c>
      <c r="F380" s="211">
        <v>71.42857142857143</v>
      </c>
      <c r="G380" s="212">
        <v>4315.476190476194</v>
      </c>
      <c r="H380" s="212">
        <v>2921.428571428576</v>
      </c>
      <c r="I380" s="212">
        <v>1371.4285714285702</v>
      </c>
      <c r="J380" s="188"/>
      <c r="K380" s="190">
        <v>50</v>
      </c>
      <c r="L380" s="189"/>
      <c r="M380" s="189">
        <v>1000</v>
      </c>
      <c r="N380" s="189">
        <v>2000</v>
      </c>
      <c r="O380" s="189">
        <v>3000</v>
      </c>
      <c r="P380" s="189">
        <v>4000</v>
      </c>
      <c r="Q380" s="189">
        <v>5000</v>
      </c>
      <c r="R380" s="189">
        <v>6000</v>
      </c>
      <c r="S380" s="190">
        <v>7000</v>
      </c>
    </row>
    <row r="381" spans="1:19" ht="12.75">
      <c r="A381" s="188"/>
      <c r="B381" s="189">
        <v>5</v>
      </c>
      <c r="C381" s="189"/>
      <c r="D381" s="209">
        <v>21.428571428571427</v>
      </c>
      <c r="E381" s="210">
        <v>35.714285714285715</v>
      </c>
      <c r="F381" s="211">
        <v>50</v>
      </c>
      <c r="G381" s="212">
        <v>4286.904761904765</v>
      </c>
      <c r="H381" s="212">
        <v>2907.142857142862</v>
      </c>
      <c r="I381" s="212">
        <v>1371.4285714285702</v>
      </c>
      <c r="J381" s="188"/>
      <c r="K381" s="190">
        <v>50</v>
      </c>
      <c r="L381" s="189"/>
      <c r="M381" s="189">
        <v>1000</v>
      </c>
      <c r="N381" s="189">
        <v>2000</v>
      </c>
      <c r="O381" s="189">
        <v>3000</v>
      </c>
      <c r="P381" s="189">
        <v>4000</v>
      </c>
      <c r="Q381" s="189">
        <v>5000</v>
      </c>
      <c r="R381" s="189">
        <v>6000</v>
      </c>
      <c r="S381" s="190">
        <v>7000</v>
      </c>
    </row>
    <row r="382" spans="1:19" ht="12.75">
      <c r="A382" s="188"/>
      <c r="B382" s="189">
        <v>6</v>
      </c>
      <c r="C382" s="189"/>
      <c r="D382" s="209">
        <v>21.428571428571427</v>
      </c>
      <c r="E382" s="210">
        <v>42.857142857142854</v>
      </c>
      <c r="F382" s="211">
        <v>78.57142857142857</v>
      </c>
      <c r="G382" s="212">
        <v>4258.333333333337</v>
      </c>
      <c r="H382" s="212">
        <v>2900.0000000000045</v>
      </c>
      <c r="I382" s="212">
        <v>1399.9999999999989</v>
      </c>
      <c r="J382" s="188"/>
      <c r="K382" s="190">
        <v>50</v>
      </c>
      <c r="L382" s="189"/>
      <c r="M382" s="189">
        <v>1000</v>
      </c>
      <c r="N382" s="189">
        <v>2000</v>
      </c>
      <c r="O382" s="189">
        <v>3000</v>
      </c>
      <c r="P382" s="189">
        <v>4000</v>
      </c>
      <c r="Q382" s="189">
        <v>5000</v>
      </c>
      <c r="R382" s="189">
        <v>6000</v>
      </c>
      <c r="S382" s="190">
        <v>7000</v>
      </c>
    </row>
    <row r="383" spans="1:19" ht="12.75">
      <c r="A383" s="188"/>
      <c r="B383" s="189">
        <v>7</v>
      </c>
      <c r="C383" s="189"/>
      <c r="D383" s="209">
        <v>42.857142857142854</v>
      </c>
      <c r="E383" s="210">
        <v>64.28571428571429</v>
      </c>
      <c r="F383" s="211">
        <v>57.14285714285714</v>
      </c>
      <c r="G383" s="212">
        <v>4251.19047619048</v>
      </c>
      <c r="H383" s="212">
        <v>2914.2857142857188</v>
      </c>
      <c r="I383" s="212">
        <v>1407.142857142856</v>
      </c>
      <c r="J383" s="188"/>
      <c r="K383" s="190">
        <v>50</v>
      </c>
      <c r="L383" s="189"/>
      <c r="M383" s="189">
        <v>1000</v>
      </c>
      <c r="N383" s="189">
        <v>2000</v>
      </c>
      <c r="O383" s="189">
        <v>3000</v>
      </c>
      <c r="P383" s="189">
        <v>4000</v>
      </c>
      <c r="Q383" s="189">
        <v>5000</v>
      </c>
      <c r="R383" s="189">
        <v>6000</v>
      </c>
      <c r="S383" s="190">
        <v>7000</v>
      </c>
    </row>
    <row r="384" spans="1:19" ht="12.75">
      <c r="A384" s="188"/>
      <c r="B384" s="189">
        <v>8</v>
      </c>
      <c r="C384" s="189"/>
      <c r="D384" s="209">
        <v>78.57142857142857</v>
      </c>
      <c r="E384" s="210">
        <v>71.42857142857143</v>
      </c>
      <c r="F384" s="211">
        <v>57.14285714285714</v>
      </c>
      <c r="G384" s="212">
        <v>4279.761904761908</v>
      </c>
      <c r="H384" s="212">
        <v>2935.7142857142903</v>
      </c>
      <c r="I384" s="212">
        <v>1414.285714285713</v>
      </c>
      <c r="J384" s="188"/>
      <c r="K384" s="190">
        <v>50</v>
      </c>
      <c r="L384" s="189"/>
      <c r="M384" s="189">
        <v>1000</v>
      </c>
      <c r="N384" s="189">
        <v>2000</v>
      </c>
      <c r="O384" s="189">
        <v>3000</v>
      </c>
      <c r="P384" s="189">
        <v>4000</v>
      </c>
      <c r="Q384" s="189">
        <v>5000</v>
      </c>
      <c r="R384" s="189">
        <v>6000</v>
      </c>
      <c r="S384" s="190">
        <v>7000</v>
      </c>
    </row>
    <row r="385" spans="1:19" ht="12.75">
      <c r="A385" s="188"/>
      <c r="B385" s="189">
        <v>9</v>
      </c>
      <c r="C385" s="189"/>
      <c r="D385" s="209">
        <v>42.857142857142854</v>
      </c>
      <c r="E385" s="210">
        <v>28.57142857142857</v>
      </c>
      <c r="F385" s="211">
        <v>71.42857142857143</v>
      </c>
      <c r="G385" s="212">
        <v>4272.619047619051</v>
      </c>
      <c r="H385" s="212">
        <v>2914.2857142857188</v>
      </c>
      <c r="I385" s="212">
        <v>1435.7142857142844</v>
      </c>
      <c r="J385" s="188"/>
      <c r="K385" s="190">
        <v>50</v>
      </c>
      <c r="L385" s="189"/>
      <c r="M385" s="189">
        <v>1000</v>
      </c>
      <c r="N385" s="189">
        <v>2000</v>
      </c>
      <c r="O385" s="189">
        <v>3000</v>
      </c>
      <c r="P385" s="189">
        <v>4000</v>
      </c>
      <c r="Q385" s="189">
        <v>5000</v>
      </c>
      <c r="R385" s="189">
        <v>6000</v>
      </c>
      <c r="S385" s="190">
        <v>7000</v>
      </c>
    </row>
    <row r="386" spans="1:19" ht="12.75">
      <c r="A386" s="188"/>
      <c r="B386" s="189">
        <v>10</v>
      </c>
      <c r="C386" s="189"/>
      <c r="D386" s="209">
        <v>28.57142857142857</v>
      </c>
      <c r="E386" s="210">
        <v>42.857142857142854</v>
      </c>
      <c r="F386" s="211">
        <v>78.57142857142857</v>
      </c>
      <c r="G386" s="212">
        <v>4251.19047619048</v>
      </c>
      <c r="H386" s="212">
        <v>2907.1428571428614</v>
      </c>
      <c r="I386" s="212">
        <v>1464.285714285713</v>
      </c>
      <c r="J386" s="188"/>
      <c r="K386" s="190">
        <v>50</v>
      </c>
      <c r="L386" s="189"/>
      <c r="M386" s="189">
        <v>1000</v>
      </c>
      <c r="N386" s="189">
        <v>2000</v>
      </c>
      <c r="O386" s="189">
        <v>3000</v>
      </c>
      <c r="P386" s="189">
        <v>4000</v>
      </c>
      <c r="Q386" s="189">
        <v>5000</v>
      </c>
      <c r="R386" s="189">
        <v>6000</v>
      </c>
      <c r="S386" s="190">
        <v>7000</v>
      </c>
    </row>
    <row r="387" spans="1:19" ht="12.75">
      <c r="A387" s="188"/>
      <c r="B387" s="189">
        <v>11</v>
      </c>
      <c r="C387" s="189"/>
      <c r="D387" s="209">
        <v>28.57142857142857</v>
      </c>
      <c r="E387" s="210">
        <v>42.857142857142854</v>
      </c>
      <c r="F387" s="211">
        <v>57.14285714285714</v>
      </c>
      <c r="G387" s="212">
        <v>4229.761904761908</v>
      </c>
      <c r="H387" s="212">
        <v>2900.000000000004</v>
      </c>
      <c r="I387" s="212">
        <v>1471.4285714285702</v>
      </c>
      <c r="J387" s="188"/>
      <c r="K387" s="190">
        <v>50</v>
      </c>
      <c r="L387" s="189"/>
      <c r="M387" s="189">
        <v>1000</v>
      </c>
      <c r="N387" s="189">
        <v>2000</v>
      </c>
      <c r="O387" s="189">
        <v>3000</v>
      </c>
      <c r="P387" s="189">
        <v>4000</v>
      </c>
      <c r="Q387" s="189">
        <v>5000</v>
      </c>
      <c r="R387" s="189">
        <v>6000</v>
      </c>
      <c r="S387" s="190">
        <v>7000</v>
      </c>
    </row>
    <row r="388" spans="1:19" ht="12.75">
      <c r="A388" s="192"/>
      <c r="B388" s="193">
        <v>12</v>
      </c>
      <c r="C388" s="193"/>
      <c r="D388" s="213">
        <v>42.857142857142854</v>
      </c>
      <c r="E388" s="214">
        <v>71.42857142857143</v>
      </c>
      <c r="F388" s="215">
        <v>50</v>
      </c>
      <c r="G388" s="216">
        <v>4222.619047619051</v>
      </c>
      <c r="H388" s="216">
        <v>2921.4285714285757</v>
      </c>
      <c r="I388" s="216">
        <v>1471.4285714285702</v>
      </c>
      <c r="J388" s="192"/>
      <c r="K388" s="194">
        <v>50</v>
      </c>
      <c r="L388" s="193"/>
      <c r="M388" s="193">
        <v>1000</v>
      </c>
      <c r="N388" s="193">
        <v>2000</v>
      </c>
      <c r="O388" s="193">
        <v>3000</v>
      </c>
      <c r="P388" s="193">
        <v>4000</v>
      </c>
      <c r="Q388" s="193">
        <v>5000</v>
      </c>
      <c r="R388" s="193">
        <v>6000</v>
      </c>
      <c r="S388" s="194">
        <v>7000</v>
      </c>
    </row>
    <row r="389" spans="1:19" ht="12.75">
      <c r="A389" s="184">
        <f>A377+1</f>
        <v>2012</v>
      </c>
      <c r="B389" s="185">
        <v>1</v>
      </c>
      <c r="C389" s="185"/>
      <c r="D389" s="217">
        <v>78.57142857142857</v>
      </c>
      <c r="E389" s="218">
        <v>42.857142857142854</v>
      </c>
      <c r="F389" s="219">
        <v>78.57142857142857</v>
      </c>
      <c r="G389" s="220">
        <v>4251.19047619048</v>
      </c>
      <c r="H389" s="220">
        <v>2914.2857142857183</v>
      </c>
      <c r="I389" s="220">
        <v>1499.9999999999989</v>
      </c>
      <c r="J389" s="184"/>
      <c r="K389" s="186">
        <v>50</v>
      </c>
      <c r="L389" s="185"/>
      <c r="M389" s="185">
        <v>1000</v>
      </c>
      <c r="N389" s="185">
        <v>2000</v>
      </c>
      <c r="O389" s="185">
        <v>3000</v>
      </c>
      <c r="P389" s="185">
        <v>4000</v>
      </c>
      <c r="Q389" s="185">
        <v>5000</v>
      </c>
      <c r="R389" s="185">
        <v>6000</v>
      </c>
      <c r="S389" s="186">
        <v>7000</v>
      </c>
    </row>
    <row r="390" spans="1:19" ht="12.75">
      <c r="A390" s="188"/>
      <c r="B390" s="189">
        <v>2</v>
      </c>
      <c r="C390" s="189"/>
      <c r="D390" s="221">
        <v>71.42857142857143</v>
      </c>
      <c r="E390" s="222">
        <v>57.14285714285714</v>
      </c>
      <c r="F390" s="223">
        <v>57.14285714285714</v>
      </c>
      <c r="G390" s="224">
        <v>4272.619047619051</v>
      </c>
      <c r="H390" s="224">
        <v>2921.4285714285757</v>
      </c>
      <c r="I390" s="224">
        <v>1507.142857142856</v>
      </c>
      <c r="J390" s="188"/>
      <c r="K390" s="190">
        <v>50</v>
      </c>
      <c r="L390" s="189"/>
      <c r="M390" s="189">
        <v>1000</v>
      </c>
      <c r="N390" s="189">
        <v>2000</v>
      </c>
      <c r="O390" s="189">
        <v>3000</v>
      </c>
      <c r="P390" s="189">
        <v>4000</v>
      </c>
      <c r="Q390" s="189">
        <v>5000</v>
      </c>
      <c r="R390" s="189">
        <v>6000</v>
      </c>
      <c r="S390" s="190">
        <v>7000</v>
      </c>
    </row>
    <row r="391" spans="1:19" ht="12.75">
      <c r="A391" s="188"/>
      <c r="B391" s="189">
        <v>3</v>
      </c>
      <c r="C391" s="189"/>
      <c r="D391" s="221">
        <v>71.42857142857143</v>
      </c>
      <c r="E391" s="222">
        <v>42.857142857142854</v>
      </c>
      <c r="F391" s="223">
        <v>42.857142857142854</v>
      </c>
      <c r="G391" s="224">
        <v>4294.047619047623</v>
      </c>
      <c r="H391" s="224">
        <v>2914.2857142857183</v>
      </c>
      <c r="I391" s="224">
        <v>1499.9999999999989</v>
      </c>
      <c r="J391" s="188"/>
      <c r="K391" s="190">
        <v>50</v>
      </c>
      <c r="L391" s="189"/>
      <c r="M391" s="189">
        <v>1000</v>
      </c>
      <c r="N391" s="189">
        <v>2000</v>
      </c>
      <c r="O391" s="189">
        <v>3000</v>
      </c>
      <c r="P391" s="189">
        <v>4000</v>
      </c>
      <c r="Q391" s="189">
        <v>5000</v>
      </c>
      <c r="R391" s="189">
        <v>6000</v>
      </c>
      <c r="S391" s="190">
        <v>7000</v>
      </c>
    </row>
    <row r="392" spans="1:19" ht="12.75">
      <c r="A392" s="188"/>
      <c r="B392" s="189">
        <v>4</v>
      </c>
      <c r="C392" s="189"/>
      <c r="D392" s="221">
        <v>85.71428571428571</v>
      </c>
      <c r="E392" s="222">
        <v>57.14285714285714</v>
      </c>
      <c r="F392" s="223">
        <v>42.857142857142854</v>
      </c>
      <c r="G392" s="224">
        <v>4329.761904761908</v>
      </c>
      <c r="H392" s="224">
        <v>2921.4285714285757</v>
      </c>
      <c r="I392" s="224">
        <v>1492.8571428571418</v>
      </c>
      <c r="J392" s="188"/>
      <c r="K392" s="190">
        <v>50</v>
      </c>
      <c r="L392" s="224"/>
      <c r="M392" s="189">
        <v>1000</v>
      </c>
      <c r="N392" s="189">
        <v>2000</v>
      </c>
      <c r="O392" s="189">
        <v>3000</v>
      </c>
      <c r="P392" s="189">
        <v>4000</v>
      </c>
      <c r="Q392" s="189">
        <v>5000</v>
      </c>
      <c r="R392" s="189">
        <v>6000</v>
      </c>
      <c r="S392" s="190">
        <v>7000</v>
      </c>
    </row>
    <row r="393" spans="1:19" ht="12.75">
      <c r="A393" s="188"/>
      <c r="B393" s="189">
        <v>5</v>
      </c>
      <c r="C393" s="189"/>
      <c r="D393" s="221">
        <v>42.857142857142854</v>
      </c>
      <c r="E393" s="222">
        <v>57.14285714285714</v>
      </c>
      <c r="F393" s="223">
        <v>42.857142857142854</v>
      </c>
      <c r="G393" s="224">
        <v>4322.619047619051</v>
      </c>
      <c r="H393" s="224">
        <v>2928.571428571433</v>
      </c>
      <c r="I393" s="224">
        <v>1485.7142857142846</v>
      </c>
      <c r="J393" s="188"/>
      <c r="K393" s="190">
        <v>50</v>
      </c>
      <c r="L393" s="224"/>
      <c r="M393" s="189">
        <v>1000</v>
      </c>
      <c r="N393" s="189">
        <v>2000</v>
      </c>
      <c r="O393" s="189">
        <v>3000</v>
      </c>
      <c r="P393" s="189">
        <v>4000</v>
      </c>
      <c r="Q393" s="189">
        <v>5000</v>
      </c>
      <c r="R393" s="189">
        <v>6000</v>
      </c>
      <c r="S393" s="190">
        <v>7000</v>
      </c>
    </row>
    <row r="394" spans="1:19" ht="12.75">
      <c r="A394" s="188"/>
      <c r="B394" s="189">
        <v>6</v>
      </c>
      <c r="C394" s="189"/>
      <c r="D394" s="221">
        <v>42.857142857142854</v>
      </c>
      <c r="E394" s="222">
        <v>42.857142857142854</v>
      </c>
      <c r="F394" s="223">
        <v>42.857142857142854</v>
      </c>
      <c r="G394" s="224">
        <v>4315.4761904761945</v>
      </c>
      <c r="H394" s="224">
        <v>2921.4285714285757</v>
      </c>
      <c r="I394" s="224">
        <v>1478.5714285714275</v>
      </c>
      <c r="J394" s="188"/>
      <c r="K394" s="190">
        <v>50</v>
      </c>
      <c r="L394" s="224"/>
      <c r="M394" s="189">
        <v>1000</v>
      </c>
      <c r="N394" s="189">
        <v>2000</v>
      </c>
      <c r="O394" s="189">
        <v>3000</v>
      </c>
      <c r="P394" s="189">
        <v>4000</v>
      </c>
      <c r="Q394" s="189">
        <v>5000</v>
      </c>
      <c r="R394" s="189">
        <v>6000</v>
      </c>
      <c r="S394" s="190">
        <v>7000</v>
      </c>
    </row>
    <row r="395" spans="1:19" ht="12.75">
      <c r="A395" s="188"/>
      <c r="B395" s="189">
        <v>7</v>
      </c>
      <c r="C395" s="189"/>
      <c r="D395" s="221">
        <v>28.57142857142857</v>
      </c>
      <c r="E395" s="222">
        <v>28.57142857142857</v>
      </c>
      <c r="F395" s="223">
        <v>50</v>
      </c>
      <c r="G395" s="224">
        <v>4294.047619047623</v>
      </c>
      <c r="H395" s="224">
        <v>2900.000000000004</v>
      </c>
      <c r="I395" s="224">
        <v>1478.5714285714275</v>
      </c>
      <c r="J395" s="188"/>
      <c r="K395" s="190">
        <v>50</v>
      </c>
      <c r="L395" s="224"/>
      <c r="M395" s="189">
        <v>1000</v>
      </c>
      <c r="N395" s="189">
        <v>2000</v>
      </c>
      <c r="O395" s="189">
        <v>3000</v>
      </c>
      <c r="P395" s="189">
        <v>4000</v>
      </c>
      <c r="Q395" s="189">
        <v>5000</v>
      </c>
      <c r="R395" s="189">
        <v>6000</v>
      </c>
      <c r="S395" s="190">
        <v>7000</v>
      </c>
    </row>
    <row r="396" spans="1:19" ht="12.75">
      <c r="A396" s="188"/>
      <c r="B396" s="189">
        <v>8</v>
      </c>
      <c r="C396" s="189"/>
      <c r="D396" s="221">
        <v>42.857142857142854</v>
      </c>
      <c r="E396" s="222">
        <v>28.57142857142857</v>
      </c>
      <c r="F396" s="223">
        <v>85.71428571428571</v>
      </c>
      <c r="G396" s="224">
        <v>4286.904761904766</v>
      </c>
      <c r="H396" s="224">
        <v>2878.5714285714325</v>
      </c>
      <c r="I396" s="224">
        <v>1514.2857142857133</v>
      </c>
      <c r="J396" s="188"/>
      <c r="K396" s="190">
        <v>50</v>
      </c>
      <c r="L396" s="189"/>
      <c r="M396" s="189">
        <v>1000</v>
      </c>
      <c r="N396" s="189">
        <v>2000</v>
      </c>
      <c r="O396" s="189">
        <v>3000</v>
      </c>
      <c r="P396" s="189">
        <v>4000</v>
      </c>
      <c r="Q396" s="189">
        <v>5000</v>
      </c>
      <c r="R396" s="189">
        <v>6000</v>
      </c>
      <c r="S396" s="190">
        <v>7000</v>
      </c>
    </row>
    <row r="397" spans="1:19" ht="12.75">
      <c r="A397" s="188"/>
      <c r="B397" s="189">
        <v>9</v>
      </c>
      <c r="C397" s="189"/>
      <c r="D397" s="221">
        <v>71.42857142857143</v>
      </c>
      <c r="E397" s="222">
        <v>42.857142857142854</v>
      </c>
      <c r="F397" s="223">
        <v>42.857142857142854</v>
      </c>
      <c r="G397" s="224">
        <v>4308.333333333338</v>
      </c>
      <c r="H397" s="224">
        <v>2871.428571428575</v>
      </c>
      <c r="I397" s="224">
        <v>1507.1428571428562</v>
      </c>
      <c r="J397" s="188"/>
      <c r="K397" s="190">
        <v>50</v>
      </c>
      <c r="L397" s="189"/>
      <c r="M397" s="189">
        <v>1000</v>
      </c>
      <c r="N397" s="189">
        <v>2000</v>
      </c>
      <c r="O397" s="189">
        <v>3000</v>
      </c>
      <c r="P397" s="189">
        <v>4000</v>
      </c>
      <c r="Q397" s="189">
        <v>5000</v>
      </c>
      <c r="R397" s="189">
        <v>6000</v>
      </c>
      <c r="S397" s="190">
        <v>7000</v>
      </c>
    </row>
    <row r="398" spans="1:19" ht="12.75">
      <c r="A398" s="188"/>
      <c r="B398" s="189">
        <v>10</v>
      </c>
      <c r="C398" s="189"/>
      <c r="D398" s="221">
        <v>85.71428571428571</v>
      </c>
      <c r="E398" s="222">
        <v>71.42857142857143</v>
      </c>
      <c r="F398" s="223">
        <v>42.857142857142854</v>
      </c>
      <c r="G398" s="224">
        <v>4344.047619047623</v>
      </c>
      <c r="H398" s="224">
        <v>2892.8571428571468</v>
      </c>
      <c r="I398" s="224">
        <v>1499.999999999999</v>
      </c>
      <c r="J398" s="188"/>
      <c r="K398" s="190">
        <v>50</v>
      </c>
      <c r="L398" s="189"/>
      <c r="M398" s="189">
        <v>1000</v>
      </c>
      <c r="N398" s="189">
        <v>2000</v>
      </c>
      <c r="O398" s="189">
        <v>3000</v>
      </c>
      <c r="P398" s="189">
        <v>4000</v>
      </c>
      <c r="Q398" s="189">
        <v>5000</v>
      </c>
      <c r="R398" s="189">
        <v>6000</v>
      </c>
      <c r="S398" s="190">
        <v>7000</v>
      </c>
    </row>
    <row r="399" spans="1:19" ht="12.75">
      <c r="A399" s="188"/>
      <c r="B399" s="189">
        <v>11</v>
      </c>
      <c r="C399" s="189"/>
      <c r="D399" s="221">
        <v>57.14285714285714</v>
      </c>
      <c r="E399" s="222">
        <v>85.71428571428571</v>
      </c>
      <c r="F399" s="223">
        <v>28.57142857142857</v>
      </c>
      <c r="G399" s="224">
        <v>4351.19047619048</v>
      </c>
      <c r="H399" s="224">
        <v>2928.5714285714325</v>
      </c>
      <c r="I399" s="224">
        <v>1478.5714285714278</v>
      </c>
      <c r="J399" s="188"/>
      <c r="K399" s="190">
        <v>50</v>
      </c>
      <c r="L399" s="189"/>
      <c r="M399" s="189">
        <v>1000</v>
      </c>
      <c r="N399" s="189">
        <v>2000</v>
      </c>
      <c r="O399" s="189">
        <v>3000</v>
      </c>
      <c r="P399" s="189">
        <v>4000</v>
      </c>
      <c r="Q399" s="189">
        <v>5000</v>
      </c>
      <c r="R399" s="189">
        <v>6000</v>
      </c>
      <c r="S399" s="190">
        <v>7000</v>
      </c>
    </row>
    <row r="400" spans="1:19" ht="12.75">
      <c r="A400" s="192"/>
      <c r="B400" s="193">
        <v>12</v>
      </c>
      <c r="C400" s="193"/>
      <c r="D400" s="213">
        <v>57.14285714285714</v>
      </c>
      <c r="E400" s="214">
        <v>42.857142857142854</v>
      </c>
      <c r="F400" s="215">
        <v>28.57142857142857</v>
      </c>
      <c r="G400" s="225">
        <v>4358.333333333337</v>
      </c>
      <c r="H400" s="225">
        <v>2921.428571428575</v>
      </c>
      <c r="I400" s="225">
        <v>1457.1428571428564</v>
      </c>
      <c r="J400" s="192"/>
      <c r="K400" s="194">
        <v>50</v>
      </c>
      <c r="L400" s="193"/>
      <c r="M400" s="193">
        <v>1000</v>
      </c>
      <c r="N400" s="193">
        <v>2000</v>
      </c>
      <c r="O400" s="193">
        <v>3000</v>
      </c>
      <c r="P400" s="193">
        <v>4000</v>
      </c>
      <c r="Q400" s="193">
        <v>5000</v>
      </c>
      <c r="R400" s="193">
        <v>6000</v>
      </c>
      <c r="S400" s="194">
        <v>7000</v>
      </c>
    </row>
    <row r="401" spans="1:19" ht="12.75">
      <c r="A401" s="184">
        <f>A389+1</f>
        <v>2013</v>
      </c>
      <c r="B401" s="185">
        <v>1</v>
      </c>
      <c r="C401" s="185"/>
      <c r="D401" s="217">
        <v>85.71428571428571</v>
      </c>
      <c r="E401" s="218">
        <v>42.857142857142854</v>
      </c>
      <c r="F401" s="219">
        <v>35.714285714285715</v>
      </c>
      <c r="G401" s="220">
        <v>4394.047619047622</v>
      </c>
      <c r="H401" s="220">
        <v>2914.285714285718</v>
      </c>
      <c r="I401" s="220">
        <v>1442.8571428571422</v>
      </c>
      <c r="J401" s="184"/>
      <c r="K401" s="186">
        <v>50</v>
      </c>
      <c r="L401" s="185"/>
      <c r="M401" s="185">
        <v>1000</v>
      </c>
      <c r="N401" s="185">
        <v>2000</v>
      </c>
      <c r="O401" s="185">
        <v>3000</v>
      </c>
      <c r="P401" s="185">
        <v>4000</v>
      </c>
      <c r="Q401" s="185">
        <v>5000</v>
      </c>
      <c r="R401" s="185">
        <v>6000</v>
      </c>
      <c r="S401" s="186">
        <v>7000</v>
      </c>
    </row>
    <row r="402" spans="1:19" ht="12.75">
      <c r="A402" s="188"/>
      <c r="B402" s="189">
        <v>2</v>
      </c>
      <c r="C402" s="189"/>
      <c r="D402" s="221">
        <v>100</v>
      </c>
      <c r="E402" s="222">
        <v>71.42857142857143</v>
      </c>
      <c r="F402" s="223">
        <v>42.857142857142854</v>
      </c>
      <c r="G402" s="224">
        <v>4444.047619047622</v>
      </c>
      <c r="H402" s="224">
        <v>2935.7142857142894</v>
      </c>
      <c r="I402" s="224">
        <v>1435.714285714285</v>
      </c>
      <c r="J402" s="188"/>
      <c r="K402" s="190">
        <v>50</v>
      </c>
      <c r="L402" s="189"/>
      <c r="M402" s="189">
        <v>1000</v>
      </c>
      <c r="N402" s="189">
        <v>2000</v>
      </c>
      <c r="O402" s="189">
        <v>3000</v>
      </c>
      <c r="P402" s="189">
        <v>4000</v>
      </c>
      <c r="Q402" s="189">
        <v>5000</v>
      </c>
      <c r="R402" s="189">
        <v>6000</v>
      </c>
      <c r="S402" s="190">
        <v>7000</v>
      </c>
    </row>
    <row r="403" spans="1:19" ht="12.75">
      <c r="A403" s="188"/>
      <c r="B403" s="189">
        <v>3</v>
      </c>
      <c r="C403" s="189"/>
      <c r="D403" s="221">
        <v>71.42857142857143</v>
      </c>
      <c r="E403" s="222">
        <v>85.71428571428571</v>
      </c>
      <c r="F403" s="223">
        <v>50</v>
      </c>
      <c r="G403" s="224">
        <v>4465.476190476194</v>
      </c>
      <c r="H403" s="224">
        <v>2971.428571428575</v>
      </c>
      <c r="I403" s="224">
        <v>1435.714285714285</v>
      </c>
      <c r="J403" s="188"/>
      <c r="K403" s="190">
        <v>50</v>
      </c>
      <c r="L403" s="189"/>
      <c r="M403" s="189">
        <v>1000</v>
      </c>
      <c r="N403" s="189">
        <v>2000</v>
      </c>
      <c r="O403" s="189">
        <v>3000</v>
      </c>
      <c r="P403" s="189">
        <v>4000</v>
      </c>
      <c r="Q403" s="189">
        <v>5000</v>
      </c>
      <c r="R403" s="189">
        <v>6000</v>
      </c>
      <c r="S403" s="190">
        <v>7000</v>
      </c>
    </row>
    <row r="404" spans="1:19" ht="12.75">
      <c r="A404" s="188"/>
      <c r="B404" s="189">
        <v>4</v>
      </c>
      <c r="C404" s="189"/>
      <c r="D404" s="221">
        <v>71.42857142857143</v>
      </c>
      <c r="E404" s="222">
        <v>85.71428571428571</v>
      </c>
      <c r="F404" s="223">
        <v>85.71428571428571</v>
      </c>
      <c r="G404" s="224">
        <v>4486.904761904765</v>
      </c>
      <c r="H404" s="224">
        <v>3007.142857142861</v>
      </c>
      <c r="I404" s="224">
        <v>1471.4285714285709</v>
      </c>
      <c r="J404" s="188"/>
      <c r="K404" s="190">
        <v>50</v>
      </c>
      <c r="L404" s="189"/>
      <c r="M404" s="189">
        <v>1000</v>
      </c>
      <c r="N404" s="189">
        <v>2000</v>
      </c>
      <c r="O404" s="189">
        <v>3000</v>
      </c>
      <c r="P404" s="189">
        <v>4000</v>
      </c>
      <c r="Q404" s="189">
        <v>5000</v>
      </c>
      <c r="R404" s="189">
        <v>6000</v>
      </c>
      <c r="S404" s="190">
        <v>7000</v>
      </c>
    </row>
    <row r="405" spans="1:19" ht="12.75">
      <c r="A405" s="188"/>
      <c r="B405" s="189">
        <v>5</v>
      </c>
      <c r="C405" s="189"/>
      <c r="D405" s="221">
        <v>85.71428571428571</v>
      </c>
      <c r="E405" s="222">
        <v>100</v>
      </c>
      <c r="F405" s="223">
        <v>85.71428571428571</v>
      </c>
      <c r="G405" s="224">
        <v>4522.61904761905</v>
      </c>
      <c r="H405" s="224">
        <v>3057.142857142861</v>
      </c>
      <c r="I405" s="224">
        <v>1507.1428571428567</v>
      </c>
      <c r="J405" s="188"/>
      <c r="K405" s="190">
        <v>50</v>
      </c>
      <c r="L405" s="189"/>
      <c r="M405" s="189">
        <v>1000</v>
      </c>
      <c r="N405" s="189">
        <v>2000</v>
      </c>
      <c r="O405" s="189">
        <v>3000</v>
      </c>
      <c r="P405" s="189">
        <v>4000</v>
      </c>
      <c r="Q405" s="189">
        <v>5000</v>
      </c>
      <c r="R405" s="189">
        <v>6000</v>
      </c>
      <c r="S405" s="190">
        <v>7000</v>
      </c>
    </row>
    <row r="406" spans="1:19" ht="12.75">
      <c r="A406" s="188"/>
      <c r="B406" s="189">
        <v>6</v>
      </c>
      <c r="C406" s="189"/>
      <c r="D406" s="221">
        <v>71.42857142857143</v>
      </c>
      <c r="E406" s="222">
        <v>85.71428571428571</v>
      </c>
      <c r="F406" s="223">
        <v>42.857142857142854</v>
      </c>
      <c r="G406" s="224">
        <v>4544.047619047622</v>
      </c>
      <c r="H406" s="224">
        <v>3092.8571428571468</v>
      </c>
      <c r="I406" s="224">
        <v>1499.9999999999995</v>
      </c>
      <c r="J406" s="188"/>
      <c r="K406" s="190">
        <v>50</v>
      </c>
      <c r="L406" s="189"/>
      <c r="M406" s="189">
        <v>1000</v>
      </c>
      <c r="N406" s="189">
        <v>2000</v>
      </c>
      <c r="O406" s="189">
        <v>3000</v>
      </c>
      <c r="P406" s="189">
        <v>4000</v>
      </c>
      <c r="Q406" s="189">
        <v>5000</v>
      </c>
      <c r="R406" s="189">
        <v>6000</v>
      </c>
      <c r="S406" s="190">
        <v>7000</v>
      </c>
    </row>
    <row r="407" spans="1:19" ht="12.75">
      <c r="A407" s="188"/>
      <c r="B407" s="189">
        <v>7</v>
      </c>
      <c r="C407" s="189"/>
      <c r="D407" s="221">
        <v>100</v>
      </c>
      <c r="E407" s="222">
        <v>71.42857142857143</v>
      </c>
      <c r="F407" s="223">
        <v>57.14285714285714</v>
      </c>
      <c r="G407" s="224">
        <v>4594.047619047622</v>
      </c>
      <c r="H407" s="224">
        <v>3114.2857142857183</v>
      </c>
      <c r="I407" s="224">
        <v>1507.1428571428567</v>
      </c>
      <c r="J407" s="188"/>
      <c r="K407" s="190">
        <v>50</v>
      </c>
      <c r="L407" s="189"/>
      <c r="M407" s="189">
        <v>1000</v>
      </c>
      <c r="N407" s="189">
        <v>2000</v>
      </c>
      <c r="O407" s="189">
        <v>3000</v>
      </c>
      <c r="P407" s="189">
        <v>4000</v>
      </c>
      <c r="Q407" s="189">
        <v>5000</v>
      </c>
      <c r="R407" s="189">
        <v>6000</v>
      </c>
      <c r="S407" s="190">
        <v>7000</v>
      </c>
    </row>
    <row r="408" spans="1:19" ht="12.75">
      <c r="A408" s="188"/>
      <c r="B408" s="189">
        <v>8</v>
      </c>
      <c r="C408" s="189"/>
      <c r="D408" s="221">
        <v>85.71428571428571</v>
      </c>
      <c r="E408" s="222">
        <v>71.42857142857143</v>
      </c>
      <c r="F408" s="223">
        <v>50</v>
      </c>
      <c r="G408" s="224">
        <v>4629.761904761907</v>
      </c>
      <c r="H408" s="224">
        <v>3135.71428571429</v>
      </c>
      <c r="I408" s="224">
        <v>1507.1428571428567</v>
      </c>
      <c r="J408" s="188"/>
      <c r="K408" s="190">
        <v>50</v>
      </c>
      <c r="L408" s="189"/>
      <c r="M408" s="189">
        <v>1000</v>
      </c>
      <c r="N408" s="189">
        <v>2000</v>
      </c>
      <c r="O408" s="189">
        <v>3000</v>
      </c>
      <c r="P408" s="189">
        <v>4000</v>
      </c>
      <c r="Q408" s="189">
        <v>5000</v>
      </c>
      <c r="R408" s="189">
        <v>6000</v>
      </c>
      <c r="S408" s="190">
        <v>7000</v>
      </c>
    </row>
    <row r="409" spans="1:19" ht="12.75">
      <c r="A409" s="188"/>
      <c r="B409" s="189">
        <v>9</v>
      </c>
      <c r="C409" s="189"/>
      <c r="D409" s="221">
        <v>64.28571428571429</v>
      </c>
      <c r="E409" s="222">
        <v>71.42857142857143</v>
      </c>
      <c r="F409" s="223">
        <v>71.42857142857143</v>
      </c>
      <c r="G409" s="224">
        <v>4644.047619047622</v>
      </c>
      <c r="H409" s="224">
        <v>3157.1428571428614</v>
      </c>
      <c r="I409" s="224">
        <v>1528.571428571428</v>
      </c>
      <c r="J409" s="188"/>
      <c r="K409" s="190">
        <v>50</v>
      </c>
      <c r="L409" s="189"/>
      <c r="M409" s="189">
        <v>1000</v>
      </c>
      <c r="N409" s="189">
        <v>2000</v>
      </c>
      <c r="O409" s="189">
        <v>3000</v>
      </c>
      <c r="P409" s="189">
        <v>4000</v>
      </c>
      <c r="Q409" s="189">
        <v>5000</v>
      </c>
      <c r="R409" s="189">
        <v>6000</v>
      </c>
      <c r="S409" s="190">
        <v>7000</v>
      </c>
    </row>
    <row r="410" spans="1:19" ht="12.75">
      <c r="A410" s="188"/>
      <c r="B410" s="189">
        <v>10</v>
      </c>
      <c r="C410" s="189"/>
      <c r="D410" s="221">
        <v>57.14285714285714</v>
      </c>
      <c r="E410" s="222">
        <v>57.14285714285714</v>
      </c>
      <c r="F410" s="223">
        <v>64.28571428571429</v>
      </c>
      <c r="G410" s="224">
        <v>4651.190476190479</v>
      </c>
      <c r="H410" s="224">
        <v>3164.2857142857188</v>
      </c>
      <c r="I410" s="224">
        <v>1542.8571428571422</v>
      </c>
      <c r="J410" s="188"/>
      <c r="K410" s="190">
        <v>50</v>
      </c>
      <c r="L410" s="189"/>
      <c r="M410" s="189">
        <v>1000</v>
      </c>
      <c r="N410" s="189">
        <v>2000</v>
      </c>
      <c r="O410" s="189">
        <v>3000</v>
      </c>
      <c r="P410" s="189">
        <v>4000</v>
      </c>
      <c r="Q410" s="189">
        <v>5000</v>
      </c>
      <c r="R410" s="189">
        <v>6000</v>
      </c>
      <c r="S410" s="190">
        <v>7000</v>
      </c>
    </row>
    <row r="411" spans="1:19" ht="12.75">
      <c r="A411" s="188"/>
      <c r="B411" s="189">
        <v>11</v>
      </c>
      <c r="C411" s="189"/>
      <c r="D411" s="221">
        <v>71.42857142857143</v>
      </c>
      <c r="E411" s="222">
        <v>57.14285714285714</v>
      </c>
      <c r="F411" s="223">
        <v>85.71428571428571</v>
      </c>
      <c r="G411" s="224">
        <v>4672.61904761905</v>
      </c>
      <c r="H411" s="224">
        <v>3171.428571428576</v>
      </c>
      <c r="I411" s="224">
        <v>1578.571428571428</v>
      </c>
      <c r="J411" s="188"/>
      <c r="K411" s="190">
        <v>50</v>
      </c>
      <c r="L411" s="189"/>
      <c r="M411" s="189">
        <v>1000</v>
      </c>
      <c r="N411" s="189">
        <v>2000</v>
      </c>
      <c r="O411" s="189">
        <v>3000</v>
      </c>
      <c r="P411" s="189">
        <v>4000</v>
      </c>
      <c r="Q411" s="189">
        <v>5000</v>
      </c>
      <c r="R411" s="189">
        <v>6000</v>
      </c>
      <c r="S411" s="190">
        <v>7000</v>
      </c>
    </row>
    <row r="412" spans="1:19" ht="12.75">
      <c r="A412" s="192"/>
      <c r="B412" s="193">
        <v>12</v>
      </c>
      <c r="C412" s="193"/>
      <c r="D412" s="213">
        <v>85.71428571428571</v>
      </c>
      <c r="E412" s="214">
        <v>100</v>
      </c>
      <c r="F412" s="215">
        <v>57.14285714285714</v>
      </c>
      <c r="G412" s="225">
        <v>4708.333333333336</v>
      </c>
      <c r="H412" s="225">
        <v>3221.428571428576</v>
      </c>
      <c r="I412" s="225">
        <v>1585.714285714285</v>
      </c>
      <c r="J412" s="192"/>
      <c r="K412" s="194">
        <v>50</v>
      </c>
      <c r="L412" s="193"/>
      <c r="M412" s="193">
        <v>1000</v>
      </c>
      <c r="N412" s="193">
        <v>2000</v>
      </c>
      <c r="O412" s="193">
        <v>3000</v>
      </c>
      <c r="P412" s="193">
        <v>4000</v>
      </c>
      <c r="Q412" s="193">
        <v>5000</v>
      </c>
      <c r="R412" s="193">
        <v>6000</v>
      </c>
      <c r="S412" s="194">
        <v>7000</v>
      </c>
    </row>
    <row r="413" spans="1:19" ht="12.75">
      <c r="A413" s="184">
        <f>A401+1</f>
        <v>2014</v>
      </c>
      <c r="B413" s="185">
        <v>1</v>
      </c>
      <c r="C413" s="185"/>
      <c r="D413" s="217">
        <v>71.42857142857143</v>
      </c>
      <c r="E413" s="218">
        <v>100</v>
      </c>
      <c r="F413" s="219">
        <v>64.28571428571429</v>
      </c>
      <c r="G413" s="220">
        <v>4729.761904761907</v>
      </c>
      <c r="H413" s="220">
        <v>3271.428571428576</v>
      </c>
      <c r="I413" s="220">
        <v>1599.9999999999993</v>
      </c>
      <c r="J413" s="184"/>
      <c r="K413" s="186">
        <v>50</v>
      </c>
      <c r="L413" s="185"/>
      <c r="M413" s="185">
        <v>1000</v>
      </c>
      <c r="N413" s="185">
        <v>2000</v>
      </c>
      <c r="O413" s="185">
        <v>3000</v>
      </c>
      <c r="P413" s="185">
        <v>4000</v>
      </c>
      <c r="Q413" s="185">
        <v>5000</v>
      </c>
      <c r="R413" s="185">
        <v>6000</v>
      </c>
      <c r="S413" s="186">
        <v>7000</v>
      </c>
    </row>
    <row r="414" spans="1:19" ht="12.75">
      <c r="A414" s="188"/>
      <c r="B414" s="189">
        <v>2</v>
      </c>
      <c r="C414" s="189"/>
      <c r="D414" s="221">
        <v>57.14285714285714</v>
      </c>
      <c r="E414" s="222">
        <v>85.71428571428571</v>
      </c>
      <c r="F414" s="223">
        <v>71.42857142857143</v>
      </c>
      <c r="G414" s="224">
        <v>4736.904761904764</v>
      </c>
      <c r="H414" s="224">
        <v>3307.142857142862</v>
      </c>
      <c r="I414" s="224">
        <v>1621.4285714285706</v>
      </c>
      <c r="J414" s="188"/>
      <c r="K414" s="190">
        <v>50</v>
      </c>
      <c r="L414" s="189"/>
      <c r="M414" s="189">
        <v>1000</v>
      </c>
      <c r="N414" s="189">
        <v>2000</v>
      </c>
      <c r="O414" s="189">
        <v>3000</v>
      </c>
      <c r="P414" s="189">
        <v>4000</v>
      </c>
      <c r="Q414" s="189">
        <v>5000</v>
      </c>
      <c r="R414" s="189">
        <v>6000</v>
      </c>
      <c r="S414" s="190">
        <v>7000</v>
      </c>
    </row>
    <row r="415" spans="1:19" ht="12.75">
      <c r="A415" s="188"/>
      <c r="B415" s="189">
        <v>3</v>
      </c>
      <c r="C415" s="189"/>
      <c r="D415" s="221">
        <v>57.14285714285714</v>
      </c>
      <c r="E415" s="222">
        <v>71.42857142857143</v>
      </c>
      <c r="F415" s="223">
        <v>57.14285714285714</v>
      </c>
      <c r="G415" s="224">
        <v>4744.047619047621</v>
      </c>
      <c r="H415" s="224">
        <v>3328.5714285714334</v>
      </c>
      <c r="I415" s="224">
        <v>1628.5714285714278</v>
      </c>
      <c r="J415" s="188"/>
      <c r="K415" s="190">
        <v>50</v>
      </c>
      <c r="L415" s="189"/>
      <c r="M415" s="189">
        <v>1000</v>
      </c>
      <c r="N415" s="189">
        <v>2000</v>
      </c>
      <c r="O415" s="189">
        <v>3000</v>
      </c>
      <c r="P415" s="189">
        <v>4000</v>
      </c>
      <c r="Q415" s="189">
        <v>5000</v>
      </c>
      <c r="R415" s="189">
        <v>6000</v>
      </c>
      <c r="S415" s="190">
        <v>7000</v>
      </c>
    </row>
    <row r="416" spans="1:19" ht="12.75">
      <c r="A416" s="188"/>
      <c r="B416" s="189">
        <v>4</v>
      </c>
      <c r="C416" s="189"/>
      <c r="D416" s="221">
        <v>28.57142857142857</v>
      </c>
      <c r="E416" s="222">
        <v>14.285714285714285</v>
      </c>
      <c r="F416" s="223">
        <v>42.857142857142854</v>
      </c>
      <c r="G416" s="224">
        <v>4722.6190476190495</v>
      </c>
      <c r="H416" s="224">
        <v>3292.8571428571477</v>
      </c>
      <c r="I416" s="224">
        <v>1621.4285714285706</v>
      </c>
      <c r="J416" s="188"/>
      <c r="K416" s="190">
        <v>50</v>
      </c>
      <c r="L416" s="189"/>
      <c r="M416" s="189">
        <v>1000</v>
      </c>
      <c r="N416" s="189">
        <v>2000</v>
      </c>
      <c r="O416" s="189">
        <v>3000</v>
      </c>
      <c r="P416" s="189">
        <v>4000</v>
      </c>
      <c r="Q416" s="189">
        <v>5000</v>
      </c>
      <c r="R416" s="189">
        <v>6000</v>
      </c>
      <c r="S416" s="190">
        <v>7000</v>
      </c>
    </row>
    <row r="417" spans="1:19" ht="12.75">
      <c r="A417" s="188"/>
      <c r="B417" s="189">
        <v>5</v>
      </c>
      <c r="C417" s="189"/>
      <c r="D417" s="221">
        <v>57.14285714285714</v>
      </c>
      <c r="E417" s="222">
        <v>64.28571428571429</v>
      </c>
      <c r="F417" s="223">
        <v>57.14285714285714</v>
      </c>
      <c r="G417" s="224">
        <v>4729.761904761906</v>
      </c>
      <c r="H417" s="224">
        <v>3307.142857142862</v>
      </c>
      <c r="I417" s="224">
        <v>1628.5714285714278</v>
      </c>
      <c r="J417" s="188"/>
      <c r="K417" s="190">
        <v>50</v>
      </c>
      <c r="L417" s="189"/>
      <c r="M417" s="189">
        <v>1000</v>
      </c>
      <c r="N417" s="189">
        <v>2000</v>
      </c>
      <c r="O417" s="189">
        <v>3000</v>
      </c>
      <c r="P417" s="189">
        <v>4000</v>
      </c>
      <c r="Q417" s="189">
        <v>5000</v>
      </c>
      <c r="R417" s="189">
        <v>6000</v>
      </c>
      <c r="S417" s="190">
        <v>7000</v>
      </c>
    </row>
    <row r="418" spans="1:19" ht="12.75">
      <c r="A418" s="188"/>
      <c r="B418" s="189">
        <v>6</v>
      </c>
      <c r="C418" s="189"/>
      <c r="D418" s="221">
        <v>35.714285714285715</v>
      </c>
      <c r="E418" s="222">
        <v>35.714285714285715</v>
      </c>
      <c r="F418" s="223">
        <v>64.28571428571429</v>
      </c>
      <c r="G418" s="224">
        <v>4715.476190476192</v>
      </c>
      <c r="H418" s="224">
        <v>3292.8571428571477</v>
      </c>
      <c r="I418" s="224">
        <v>1642.857142857142</v>
      </c>
      <c r="J418" s="188"/>
      <c r="K418" s="190">
        <v>50</v>
      </c>
      <c r="L418" s="189"/>
      <c r="M418" s="189">
        <v>1000</v>
      </c>
      <c r="N418" s="189">
        <v>2000</v>
      </c>
      <c r="O418" s="189">
        <v>3000</v>
      </c>
      <c r="P418" s="189">
        <v>4000</v>
      </c>
      <c r="Q418" s="189">
        <v>5000</v>
      </c>
      <c r="R418" s="189">
        <v>6000</v>
      </c>
      <c r="S418" s="190">
        <v>7000</v>
      </c>
    </row>
    <row r="419" spans="1:19" ht="12.75">
      <c r="A419" s="188"/>
      <c r="B419" s="189">
        <v>7</v>
      </c>
      <c r="C419" s="189"/>
      <c r="D419" s="221">
        <v>78.57142857142857</v>
      </c>
      <c r="E419" s="222">
        <v>42.857142857142854</v>
      </c>
      <c r="F419" s="223">
        <v>42.857142857142854</v>
      </c>
      <c r="G419" s="224">
        <v>4744.04761904762</v>
      </c>
      <c r="H419" s="224">
        <v>3285.7142857142903</v>
      </c>
      <c r="I419" s="224">
        <v>1635.7142857142849</v>
      </c>
      <c r="J419" s="188"/>
      <c r="K419" s="190">
        <v>50</v>
      </c>
      <c r="L419" s="189"/>
      <c r="M419" s="189">
        <v>1000</v>
      </c>
      <c r="N419" s="189">
        <v>2000</v>
      </c>
      <c r="O419" s="189">
        <v>3000</v>
      </c>
      <c r="P419" s="189">
        <v>4000</v>
      </c>
      <c r="Q419" s="189">
        <v>5000</v>
      </c>
      <c r="R419" s="189">
        <v>6000</v>
      </c>
      <c r="S419" s="190">
        <v>7000</v>
      </c>
    </row>
    <row r="420" spans="1:19" ht="12.75">
      <c r="A420" s="188"/>
      <c r="B420" s="189">
        <v>8</v>
      </c>
      <c r="C420" s="189"/>
      <c r="D420" s="221">
        <v>57.14285714285714</v>
      </c>
      <c r="E420" s="222">
        <v>28.57142857142857</v>
      </c>
      <c r="F420" s="223">
        <v>42.857142857142854</v>
      </c>
      <c r="G420" s="224">
        <v>4751.190476190477</v>
      </c>
      <c r="H420" s="224">
        <v>3264.2857142857188</v>
      </c>
      <c r="I420" s="224">
        <v>1628.5714285714278</v>
      </c>
      <c r="J420" s="188"/>
      <c r="K420" s="190">
        <v>50</v>
      </c>
      <c r="L420" s="189"/>
      <c r="M420" s="189">
        <v>1000</v>
      </c>
      <c r="N420" s="189">
        <v>2000</v>
      </c>
      <c r="O420" s="189">
        <v>3000</v>
      </c>
      <c r="P420" s="189">
        <v>4000</v>
      </c>
      <c r="Q420" s="189">
        <v>5000</v>
      </c>
      <c r="R420" s="189">
        <v>6000</v>
      </c>
      <c r="S420" s="190">
        <v>7000</v>
      </c>
    </row>
    <row r="421" spans="1:19" ht="12.75">
      <c r="A421" s="188"/>
      <c r="B421" s="189">
        <v>9</v>
      </c>
      <c r="C421" s="189"/>
      <c r="D421" s="221">
        <v>42.857142857142854</v>
      </c>
      <c r="E421" s="222">
        <v>71.42857142857143</v>
      </c>
      <c r="F421" s="223">
        <v>57.14285714285714</v>
      </c>
      <c r="G421" s="224">
        <v>4744.04761904762</v>
      </c>
      <c r="H421" s="224">
        <v>3285.7142857142903</v>
      </c>
      <c r="I421" s="224">
        <v>1635.7142857142849</v>
      </c>
      <c r="J421" s="188"/>
      <c r="K421" s="190">
        <v>50</v>
      </c>
      <c r="L421" s="189"/>
      <c r="M421" s="189">
        <v>1000</v>
      </c>
      <c r="N421" s="189">
        <v>2000</v>
      </c>
      <c r="O421" s="189">
        <v>3000</v>
      </c>
      <c r="P421" s="189">
        <v>4000</v>
      </c>
      <c r="Q421" s="189">
        <v>5000</v>
      </c>
      <c r="R421" s="189">
        <v>6000</v>
      </c>
      <c r="S421" s="190">
        <v>7000</v>
      </c>
    </row>
    <row r="422" spans="1:19" ht="12.75">
      <c r="A422" s="188"/>
      <c r="B422" s="189">
        <v>10</v>
      </c>
      <c r="C422" s="189"/>
      <c r="D422" s="221">
        <v>71.42857142857143</v>
      </c>
      <c r="E422" s="222">
        <v>57.14285714285714</v>
      </c>
      <c r="F422" s="223">
        <v>64.28571428571429</v>
      </c>
      <c r="G422" s="224">
        <v>4765.476190476192</v>
      </c>
      <c r="H422" s="224">
        <v>3292.8571428571477</v>
      </c>
      <c r="I422" s="224">
        <v>1649.999999999999</v>
      </c>
      <c r="J422" s="188"/>
      <c r="K422" s="190">
        <v>50</v>
      </c>
      <c r="L422" s="189"/>
      <c r="M422" s="189">
        <v>1000</v>
      </c>
      <c r="N422" s="189">
        <v>2000</v>
      </c>
      <c r="O422" s="189">
        <v>3000</v>
      </c>
      <c r="P422" s="189">
        <v>4000</v>
      </c>
      <c r="Q422" s="189">
        <v>5000</v>
      </c>
      <c r="R422" s="189">
        <v>6000</v>
      </c>
      <c r="S422" s="190">
        <v>7000</v>
      </c>
    </row>
    <row r="423" spans="1:19" ht="12.75">
      <c r="A423" s="188"/>
      <c r="B423" s="189">
        <v>11</v>
      </c>
      <c r="C423" s="189"/>
      <c r="D423" s="221">
        <v>50</v>
      </c>
      <c r="E423" s="222">
        <v>92.85714285714286</v>
      </c>
      <c r="F423" s="223">
        <v>57.14285714285714</v>
      </c>
      <c r="G423" s="224">
        <v>4765.476190476192</v>
      </c>
      <c r="H423" s="224">
        <v>3335.7142857142903</v>
      </c>
      <c r="I423" s="224">
        <v>1657.1428571428562</v>
      </c>
      <c r="J423" s="188">
        <v>100</v>
      </c>
      <c r="K423" s="190">
        <v>50</v>
      </c>
      <c r="L423" s="189">
        <v>6000</v>
      </c>
      <c r="M423" s="189">
        <v>1000</v>
      </c>
      <c r="N423" s="189">
        <v>2000</v>
      </c>
      <c r="O423" s="189">
        <v>3000</v>
      </c>
      <c r="P423" s="189">
        <v>4000</v>
      </c>
      <c r="Q423" s="189">
        <v>5000</v>
      </c>
      <c r="R423" s="189">
        <v>6000</v>
      </c>
      <c r="S423" s="190">
        <v>7000</v>
      </c>
    </row>
    <row r="424" spans="1:19" ht="12.75">
      <c r="A424" s="192"/>
      <c r="B424" s="193">
        <v>12</v>
      </c>
      <c r="C424" s="193"/>
      <c r="D424" s="213">
        <v>42.857142857142854</v>
      </c>
      <c r="E424" s="214">
        <v>14.285714285714285</v>
      </c>
      <c r="F424" s="215">
        <v>57.14285714285714</v>
      </c>
      <c r="G424" s="225">
        <v>4758.333333333335</v>
      </c>
      <c r="H424" s="225">
        <v>3300.0000000000045</v>
      </c>
      <c r="I424" s="225">
        <v>1664.2857142857133</v>
      </c>
      <c r="J424" s="192">
        <v>100</v>
      </c>
      <c r="K424" s="194">
        <v>50</v>
      </c>
      <c r="L424" s="193">
        <v>6000</v>
      </c>
      <c r="M424" s="193">
        <v>1000</v>
      </c>
      <c r="N424" s="193">
        <v>2000</v>
      </c>
      <c r="O424" s="193">
        <v>3000</v>
      </c>
      <c r="P424" s="193">
        <v>4000</v>
      </c>
      <c r="Q424" s="193">
        <v>5000</v>
      </c>
      <c r="R424" s="193">
        <v>6000</v>
      </c>
      <c r="S424" s="194">
        <v>7000</v>
      </c>
    </row>
    <row r="425" spans="1:19" ht="12.75">
      <c r="A425" s="184">
        <f>A413+1</f>
        <v>2015</v>
      </c>
      <c r="B425" s="185">
        <v>1</v>
      </c>
      <c r="C425" s="185"/>
      <c r="D425" s="217">
        <v>71.42857142857143</v>
      </c>
      <c r="E425" s="218">
        <v>57.14285714285714</v>
      </c>
      <c r="F425" s="219">
        <v>42.857142857142854</v>
      </c>
      <c r="G425" s="220">
        <v>4779.761904761906</v>
      </c>
      <c r="H425" s="220">
        <v>3307.142857142862</v>
      </c>
      <c r="I425" s="220">
        <v>1657.1428571428562</v>
      </c>
      <c r="J425" s="184">
        <v>100</v>
      </c>
      <c r="K425" s="186">
        <v>50</v>
      </c>
      <c r="L425" s="185">
        <v>6000</v>
      </c>
      <c r="M425" s="185">
        <v>1000</v>
      </c>
      <c r="N425" s="185">
        <v>2000</v>
      </c>
      <c r="O425" s="185">
        <v>3000</v>
      </c>
      <c r="P425" s="185">
        <v>4000</v>
      </c>
      <c r="Q425" s="185">
        <v>5000</v>
      </c>
      <c r="R425" s="185">
        <v>6000</v>
      </c>
      <c r="S425" s="186">
        <v>7000</v>
      </c>
    </row>
    <row r="426" spans="1:19" ht="12.75">
      <c r="A426" s="188"/>
      <c r="B426" s="189">
        <v>2</v>
      </c>
      <c r="C426" s="189"/>
      <c r="D426" s="221">
        <v>50</v>
      </c>
      <c r="E426" s="222">
        <v>71.42857142857143</v>
      </c>
      <c r="F426" s="223">
        <v>50</v>
      </c>
      <c r="G426" s="224">
        <v>4779.761904761906</v>
      </c>
      <c r="H426" s="224">
        <v>3328.5714285714334</v>
      </c>
      <c r="I426" s="224">
        <v>1657.1428571428562</v>
      </c>
      <c r="J426" s="188">
        <v>100</v>
      </c>
      <c r="K426" s="190">
        <v>50</v>
      </c>
      <c r="L426" s="189">
        <v>6000</v>
      </c>
      <c r="M426" s="189">
        <v>1000</v>
      </c>
      <c r="N426" s="189">
        <v>2000</v>
      </c>
      <c r="O426" s="189">
        <v>3000</v>
      </c>
      <c r="P426" s="189">
        <v>4000</v>
      </c>
      <c r="Q426" s="189">
        <v>5000</v>
      </c>
      <c r="R426" s="189">
        <v>6000</v>
      </c>
      <c r="S426" s="190">
        <v>7000</v>
      </c>
    </row>
    <row r="427" spans="1:19" ht="12.75">
      <c r="A427" s="188"/>
      <c r="B427" s="189">
        <v>3</v>
      </c>
      <c r="C427" s="189"/>
      <c r="D427" s="221">
        <v>42.857142857142854</v>
      </c>
      <c r="E427" s="222">
        <v>28.57142857142857</v>
      </c>
      <c r="F427" s="223">
        <v>50</v>
      </c>
      <c r="G427" s="224">
        <v>4772.6190476190495</v>
      </c>
      <c r="H427" s="224">
        <v>3307.142857142862</v>
      </c>
      <c r="I427" s="224">
        <v>1657.1428571428562</v>
      </c>
      <c r="J427" s="188">
        <v>100</v>
      </c>
      <c r="K427" s="190">
        <v>50</v>
      </c>
      <c r="L427" s="189">
        <v>6000</v>
      </c>
      <c r="M427" s="189">
        <v>1000</v>
      </c>
      <c r="N427" s="189">
        <v>2000</v>
      </c>
      <c r="O427" s="189">
        <v>3000</v>
      </c>
      <c r="P427" s="189">
        <v>4000</v>
      </c>
      <c r="Q427" s="189">
        <v>5000</v>
      </c>
      <c r="R427" s="189">
        <v>6000</v>
      </c>
      <c r="S427" s="190">
        <v>7000</v>
      </c>
    </row>
    <row r="428" spans="1:19" ht="12.75">
      <c r="A428" s="188"/>
      <c r="B428" s="189">
        <v>4</v>
      </c>
      <c r="C428" s="189"/>
      <c r="D428" s="221">
        <v>28.57142857142857</v>
      </c>
      <c r="E428" s="222">
        <v>28.57142857142857</v>
      </c>
      <c r="F428" s="223">
        <v>50</v>
      </c>
      <c r="G428" s="224">
        <v>4751.190476190478</v>
      </c>
      <c r="H428" s="224">
        <v>3285.7142857142903</v>
      </c>
      <c r="I428" s="224">
        <v>1657.1428571428562</v>
      </c>
      <c r="J428" s="188">
        <v>100</v>
      </c>
      <c r="K428" s="190">
        <v>50</v>
      </c>
      <c r="L428" s="189">
        <v>6000</v>
      </c>
      <c r="M428" s="189">
        <v>1000</v>
      </c>
      <c r="N428" s="189">
        <v>2000</v>
      </c>
      <c r="O428" s="189">
        <v>3000</v>
      </c>
      <c r="P428" s="189">
        <v>4000</v>
      </c>
      <c r="Q428" s="189">
        <v>5000</v>
      </c>
      <c r="R428" s="189">
        <v>6000</v>
      </c>
      <c r="S428" s="190">
        <v>7000</v>
      </c>
    </row>
    <row r="429" spans="1:19" ht="12.75">
      <c r="A429" s="188"/>
      <c r="B429" s="189">
        <v>5</v>
      </c>
      <c r="C429" s="189"/>
      <c r="D429" s="221">
        <v>71.42857142857143</v>
      </c>
      <c r="E429" s="222">
        <v>50</v>
      </c>
      <c r="F429" s="223">
        <v>57.14285714285714</v>
      </c>
      <c r="G429" s="224">
        <v>4772.6190476190495</v>
      </c>
      <c r="H429" s="224">
        <v>3285.7142857142903</v>
      </c>
      <c r="I429" s="224">
        <v>1664.2857142857133</v>
      </c>
      <c r="J429" s="188">
        <v>100</v>
      </c>
      <c r="K429" s="190">
        <v>50</v>
      </c>
      <c r="L429" s="189">
        <v>6000</v>
      </c>
      <c r="M429" s="189">
        <v>1000</v>
      </c>
      <c r="N429" s="189">
        <v>2000</v>
      </c>
      <c r="O429" s="189">
        <v>3000</v>
      </c>
      <c r="P429" s="189">
        <v>4000</v>
      </c>
      <c r="Q429" s="189">
        <v>5000</v>
      </c>
      <c r="R429" s="189">
        <v>6000</v>
      </c>
      <c r="S429" s="190">
        <v>7000</v>
      </c>
    </row>
    <row r="430" spans="1:19" ht="12.75">
      <c r="A430" s="188"/>
      <c r="B430" s="189">
        <v>6</v>
      </c>
      <c r="C430" s="189"/>
      <c r="D430" s="221">
        <v>28.57142857142857</v>
      </c>
      <c r="E430" s="222">
        <v>71.42857142857143</v>
      </c>
      <c r="F430" s="223">
        <v>71.42857142857143</v>
      </c>
      <c r="G430" s="224">
        <v>4751.190476190478</v>
      </c>
      <c r="H430" s="224">
        <v>3307.142857142862</v>
      </c>
      <c r="I430" s="224">
        <v>1685.7142857142846</v>
      </c>
      <c r="J430" s="188">
        <v>100</v>
      </c>
      <c r="K430" s="190">
        <v>50</v>
      </c>
      <c r="L430" s="189">
        <v>6000</v>
      </c>
      <c r="M430" s="189">
        <v>1000</v>
      </c>
      <c r="N430" s="189">
        <v>2000</v>
      </c>
      <c r="O430" s="189">
        <v>3000</v>
      </c>
      <c r="P430" s="189">
        <v>4000</v>
      </c>
      <c r="Q430" s="189">
        <v>5000</v>
      </c>
      <c r="R430" s="189">
        <v>6000</v>
      </c>
      <c r="S430" s="190">
        <v>7000</v>
      </c>
    </row>
    <row r="431" spans="1:19" ht="12.75">
      <c r="A431" s="188"/>
      <c r="B431" s="189">
        <v>7</v>
      </c>
      <c r="C431" s="189"/>
      <c r="D431" s="221">
        <v>57.14285714285714</v>
      </c>
      <c r="E431" s="222">
        <v>71.42857142857143</v>
      </c>
      <c r="F431" s="223">
        <v>71.42857142857143</v>
      </c>
      <c r="G431" s="224">
        <v>4758.333333333335</v>
      </c>
      <c r="H431" s="224">
        <v>3328.5714285714334</v>
      </c>
      <c r="I431" s="224">
        <v>1707.142857142856</v>
      </c>
      <c r="J431" s="188">
        <v>100</v>
      </c>
      <c r="K431" s="190">
        <v>50</v>
      </c>
      <c r="L431" s="189">
        <v>6000</v>
      </c>
      <c r="M431" s="189">
        <v>1000</v>
      </c>
      <c r="N431" s="189">
        <v>2000</v>
      </c>
      <c r="O431" s="189">
        <v>3000</v>
      </c>
      <c r="P431" s="189">
        <v>4000</v>
      </c>
      <c r="Q431" s="189">
        <v>5000</v>
      </c>
      <c r="R431" s="189">
        <v>6000</v>
      </c>
      <c r="S431" s="190">
        <v>7000</v>
      </c>
    </row>
    <row r="432" spans="1:19" ht="12.75">
      <c r="A432" s="188"/>
      <c r="B432" s="189">
        <v>8</v>
      </c>
      <c r="C432" s="189"/>
      <c r="D432" s="221">
        <v>57.14285714285714</v>
      </c>
      <c r="E432" s="222">
        <v>57.14285714285714</v>
      </c>
      <c r="F432" s="223">
        <v>71.42857142857143</v>
      </c>
      <c r="G432" s="224">
        <v>4765.476190476192</v>
      </c>
      <c r="H432" s="224">
        <v>3335.714285714291</v>
      </c>
      <c r="I432" s="224">
        <v>1728.5714285714273</v>
      </c>
      <c r="J432" s="188">
        <v>100</v>
      </c>
      <c r="K432" s="190">
        <v>50</v>
      </c>
      <c r="L432" s="189">
        <v>6000</v>
      </c>
      <c r="M432" s="189">
        <v>1000</v>
      </c>
      <c r="N432" s="189">
        <v>2000</v>
      </c>
      <c r="O432" s="189">
        <v>3000</v>
      </c>
      <c r="P432" s="189">
        <v>4000</v>
      </c>
      <c r="Q432" s="189">
        <v>5000</v>
      </c>
      <c r="R432" s="189">
        <v>6000</v>
      </c>
      <c r="S432" s="190">
        <v>7000</v>
      </c>
    </row>
    <row r="433" spans="1:19" ht="12.75">
      <c r="A433" s="188"/>
      <c r="B433" s="189">
        <v>9</v>
      </c>
      <c r="C433" s="189"/>
      <c r="D433" s="221">
        <v>71.42857142857143</v>
      </c>
      <c r="E433" s="222">
        <v>57.14285714285714</v>
      </c>
      <c r="F433" s="223">
        <v>57.14285714285714</v>
      </c>
      <c r="G433" s="224">
        <v>4786.904761904763</v>
      </c>
      <c r="H433" s="224">
        <v>3342.857142857148</v>
      </c>
      <c r="I433" s="224">
        <v>1735.7142857142844</v>
      </c>
      <c r="J433" s="188">
        <v>100</v>
      </c>
      <c r="K433" s="190">
        <v>50</v>
      </c>
      <c r="L433" s="189">
        <v>6000</v>
      </c>
      <c r="M433" s="189">
        <v>1000</v>
      </c>
      <c r="N433" s="189">
        <v>2000</v>
      </c>
      <c r="O433" s="189">
        <v>3000</v>
      </c>
      <c r="P433" s="189">
        <v>4000</v>
      </c>
      <c r="Q433" s="189">
        <v>5000</v>
      </c>
      <c r="R433" s="189">
        <v>6000</v>
      </c>
      <c r="S433" s="190">
        <v>7000</v>
      </c>
    </row>
    <row r="434" spans="1:19" ht="12.75">
      <c r="A434" s="188"/>
      <c r="B434" s="189">
        <v>10</v>
      </c>
      <c r="C434" s="189"/>
      <c r="D434" s="221">
        <v>42.857142857142854</v>
      </c>
      <c r="E434" s="222">
        <v>42.857142857142854</v>
      </c>
      <c r="F434" s="223">
        <v>57.14285714285714</v>
      </c>
      <c r="G434" s="224">
        <v>4779.761904761906</v>
      </c>
      <c r="H434" s="224">
        <v>3335.714285714291</v>
      </c>
      <c r="I434" s="224">
        <v>1742.8571428571415</v>
      </c>
      <c r="J434" s="188">
        <v>100</v>
      </c>
      <c r="K434" s="190">
        <v>50</v>
      </c>
      <c r="L434" s="189">
        <v>6000</v>
      </c>
      <c r="M434" s="189">
        <v>1000</v>
      </c>
      <c r="N434" s="189">
        <v>2000</v>
      </c>
      <c r="O434" s="189">
        <v>3000</v>
      </c>
      <c r="P434" s="189">
        <v>4000</v>
      </c>
      <c r="Q434" s="189">
        <v>5000</v>
      </c>
      <c r="R434" s="189">
        <v>6000</v>
      </c>
      <c r="S434" s="190">
        <v>7000</v>
      </c>
    </row>
    <row r="435" spans="1:19" ht="12.75">
      <c r="A435" s="188"/>
      <c r="B435" s="189">
        <v>11</v>
      </c>
      <c r="C435" s="189"/>
      <c r="D435" s="221">
        <v>57.14285714285714</v>
      </c>
      <c r="E435" s="222">
        <v>57.14285714285714</v>
      </c>
      <c r="F435" s="223">
        <v>42.857142857142854</v>
      </c>
      <c r="G435" s="224">
        <v>4786.904761904763</v>
      </c>
      <c r="H435" s="224">
        <v>3342.857142857148</v>
      </c>
      <c r="I435" s="224">
        <v>1735.7142857142844</v>
      </c>
      <c r="J435" s="188">
        <v>100</v>
      </c>
      <c r="K435" s="190">
        <v>50</v>
      </c>
      <c r="L435" s="189">
        <v>6000</v>
      </c>
      <c r="M435" s="189">
        <v>1000</v>
      </c>
      <c r="N435" s="189">
        <v>2000</v>
      </c>
      <c r="O435" s="189">
        <v>3000</v>
      </c>
      <c r="P435" s="189">
        <v>4000</v>
      </c>
      <c r="Q435" s="189">
        <v>5000</v>
      </c>
      <c r="R435" s="189">
        <v>6000</v>
      </c>
      <c r="S435" s="190">
        <v>7000</v>
      </c>
    </row>
    <row r="436" spans="1:19" ht="12.75">
      <c r="A436" s="192"/>
      <c r="B436" s="193">
        <v>12</v>
      </c>
      <c r="C436" s="193"/>
      <c r="D436" s="213">
        <v>28.57142857142857</v>
      </c>
      <c r="E436" s="214">
        <v>28.57142857142857</v>
      </c>
      <c r="F436" s="215">
        <v>64.28571428571429</v>
      </c>
      <c r="G436" s="225">
        <v>4765.476190476192</v>
      </c>
      <c r="H436" s="225">
        <v>3321.4285714285766</v>
      </c>
      <c r="I436" s="225">
        <v>1749.9999999999986</v>
      </c>
      <c r="J436" s="192">
        <v>100</v>
      </c>
      <c r="K436" s="194">
        <v>50</v>
      </c>
      <c r="L436" s="193">
        <v>6000</v>
      </c>
      <c r="M436" s="193">
        <v>1000</v>
      </c>
      <c r="N436" s="193">
        <v>2000</v>
      </c>
      <c r="O436" s="193">
        <v>3000</v>
      </c>
      <c r="P436" s="193">
        <v>4000</v>
      </c>
      <c r="Q436" s="193">
        <v>5000</v>
      </c>
      <c r="R436" s="193">
        <v>6000</v>
      </c>
      <c r="S436" s="194">
        <v>7000</v>
      </c>
    </row>
    <row r="437" spans="1:19" ht="12.75">
      <c r="A437" s="184">
        <f>A425+1</f>
        <v>2016</v>
      </c>
      <c r="B437" s="185">
        <v>1</v>
      </c>
      <c r="C437" s="185"/>
      <c r="D437" s="217">
        <v>28.57142857142857</v>
      </c>
      <c r="E437" s="218">
        <v>14.285714285714285</v>
      </c>
      <c r="F437" s="219">
        <v>42.857142857142854</v>
      </c>
      <c r="G437" s="220">
        <v>4744.04761904762</v>
      </c>
      <c r="H437" s="220">
        <v>3285.714285714291</v>
      </c>
      <c r="I437" s="220">
        <v>1742.8571428571415</v>
      </c>
      <c r="J437" s="184">
        <v>100</v>
      </c>
      <c r="K437" s="186">
        <v>50</v>
      </c>
      <c r="L437" s="185">
        <v>6000</v>
      </c>
      <c r="M437" s="185">
        <v>1000</v>
      </c>
      <c r="N437" s="185">
        <v>2000</v>
      </c>
      <c r="O437" s="185">
        <v>3000</v>
      </c>
      <c r="P437" s="185">
        <v>4000</v>
      </c>
      <c r="Q437" s="185">
        <v>5000</v>
      </c>
      <c r="R437" s="185">
        <v>6000</v>
      </c>
      <c r="S437" s="186">
        <v>7000</v>
      </c>
    </row>
    <row r="438" spans="1:19" ht="12.75">
      <c r="A438" s="188"/>
      <c r="B438" s="189">
        <v>2</v>
      </c>
      <c r="C438" s="189"/>
      <c r="D438" s="221">
        <v>28.57142857142857</v>
      </c>
      <c r="E438" s="222">
        <v>42.857142857142854</v>
      </c>
      <c r="F438" s="223">
        <v>64.28571428571429</v>
      </c>
      <c r="G438" s="224">
        <v>4722.619047619049</v>
      </c>
      <c r="H438" s="224">
        <v>3278.5714285714334</v>
      </c>
      <c r="I438" s="224">
        <v>1757.1428571428557</v>
      </c>
      <c r="J438" s="188">
        <v>100</v>
      </c>
      <c r="K438" s="190">
        <v>50</v>
      </c>
      <c r="L438" s="189">
        <v>6000</v>
      </c>
      <c r="M438" s="189">
        <v>1000</v>
      </c>
      <c r="N438" s="189">
        <v>2000</v>
      </c>
      <c r="O438" s="189">
        <v>3000</v>
      </c>
      <c r="P438" s="189">
        <v>4000</v>
      </c>
      <c r="Q438" s="189">
        <v>5000</v>
      </c>
      <c r="R438" s="189">
        <v>6000</v>
      </c>
      <c r="S438" s="190">
        <v>7000</v>
      </c>
    </row>
    <row r="439" spans="1:19" ht="12.75">
      <c r="A439" s="188"/>
      <c r="B439" s="189">
        <v>3</v>
      </c>
      <c r="C439" s="189"/>
      <c r="D439" s="221">
        <v>57.14285714285714</v>
      </c>
      <c r="E439" s="222">
        <v>57.14285714285714</v>
      </c>
      <c r="F439" s="223">
        <v>35.714285714285715</v>
      </c>
      <c r="G439" s="224">
        <v>4729.7619047619055</v>
      </c>
      <c r="H439" s="224">
        <v>3285.714285714291</v>
      </c>
      <c r="I439" s="224">
        <v>1742.8571428571415</v>
      </c>
      <c r="J439" s="188">
        <v>100</v>
      </c>
      <c r="K439" s="190">
        <v>50</v>
      </c>
      <c r="L439" s="189">
        <v>6000</v>
      </c>
      <c r="M439" s="189">
        <v>1000</v>
      </c>
      <c r="N439" s="189">
        <v>2000</v>
      </c>
      <c r="O439" s="189">
        <v>3000</v>
      </c>
      <c r="P439" s="189">
        <v>4000</v>
      </c>
      <c r="Q439" s="189">
        <v>5000</v>
      </c>
      <c r="R439" s="189">
        <v>6000</v>
      </c>
      <c r="S439" s="190">
        <v>7000</v>
      </c>
    </row>
    <row r="440" spans="1:19" ht="12.75">
      <c r="A440" s="188"/>
      <c r="B440" s="189">
        <v>4</v>
      </c>
      <c r="C440" s="189"/>
      <c r="D440" s="221">
        <v>50</v>
      </c>
      <c r="E440" s="222">
        <v>71.42857142857143</v>
      </c>
      <c r="F440" s="223">
        <v>71.42857142857143</v>
      </c>
      <c r="G440" s="224">
        <v>4729.7619047619055</v>
      </c>
      <c r="H440" s="224">
        <v>3307.1428571428623</v>
      </c>
      <c r="I440" s="224">
        <v>1764.2857142857129</v>
      </c>
      <c r="J440" s="188">
        <v>100</v>
      </c>
      <c r="K440" s="190">
        <v>50</v>
      </c>
      <c r="L440" s="189">
        <v>6000</v>
      </c>
      <c r="M440" s="189">
        <v>1000</v>
      </c>
      <c r="N440" s="189">
        <v>2000</v>
      </c>
      <c r="O440" s="189">
        <v>3000</v>
      </c>
      <c r="P440" s="189">
        <v>4000</v>
      </c>
      <c r="Q440" s="189">
        <v>5000</v>
      </c>
      <c r="R440" s="189">
        <v>6000</v>
      </c>
      <c r="S440" s="190">
        <v>7000</v>
      </c>
    </row>
    <row r="441" spans="1:19" ht="12.75">
      <c r="A441" s="188"/>
      <c r="B441" s="189">
        <v>5</v>
      </c>
      <c r="C441" s="189"/>
      <c r="D441" s="221">
        <v>50</v>
      </c>
      <c r="E441" s="222">
        <v>42.857142857142854</v>
      </c>
      <c r="F441" s="223">
        <v>42.857142857142854</v>
      </c>
      <c r="G441" s="224">
        <v>4729.7619047619055</v>
      </c>
      <c r="H441" s="224">
        <v>3300.000000000005</v>
      </c>
      <c r="I441" s="224">
        <v>1757.1428571428557</v>
      </c>
      <c r="J441" s="188"/>
      <c r="K441" s="190">
        <v>50</v>
      </c>
      <c r="L441" s="189"/>
      <c r="M441" s="189">
        <v>1000</v>
      </c>
      <c r="N441" s="189">
        <v>2000</v>
      </c>
      <c r="O441" s="189">
        <v>3000</v>
      </c>
      <c r="P441" s="189">
        <v>4000</v>
      </c>
      <c r="Q441" s="189">
        <v>5000</v>
      </c>
      <c r="R441" s="189">
        <v>6000</v>
      </c>
      <c r="S441" s="190">
        <v>7000</v>
      </c>
    </row>
    <row r="442" spans="1:19" ht="12.75">
      <c r="A442" s="188"/>
      <c r="B442" s="189">
        <v>6</v>
      </c>
      <c r="C442" s="189"/>
      <c r="D442" s="221">
        <v>57.14285714285714</v>
      </c>
      <c r="E442" s="222">
        <v>57.14285714285714</v>
      </c>
      <c r="F442" s="223">
        <v>71.42857142857143</v>
      </c>
      <c r="G442" s="224">
        <v>4736.904761904762</v>
      </c>
      <c r="H442" s="224">
        <v>3307.1428571428623</v>
      </c>
      <c r="I442" s="224">
        <v>1778.571428571427</v>
      </c>
      <c r="J442" s="188"/>
      <c r="K442" s="190">
        <v>50</v>
      </c>
      <c r="L442" s="189"/>
      <c r="M442" s="189">
        <v>1000</v>
      </c>
      <c r="N442" s="189">
        <v>2000</v>
      </c>
      <c r="O442" s="189">
        <v>3000</v>
      </c>
      <c r="P442" s="189">
        <v>4000</v>
      </c>
      <c r="Q442" s="189">
        <v>5000</v>
      </c>
      <c r="R442" s="189">
        <v>6000</v>
      </c>
      <c r="S442" s="190">
        <v>7000</v>
      </c>
    </row>
    <row r="443" spans="1:19" ht="12.75">
      <c r="A443" s="188"/>
      <c r="B443" s="189">
        <v>7</v>
      </c>
      <c r="C443" s="189"/>
      <c r="D443" s="221">
        <v>21.428571428571427</v>
      </c>
      <c r="E443" s="222">
        <v>42.857142857142854</v>
      </c>
      <c r="F443" s="223">
        <v>28.57142857142857</v>
      </c>
      <c r="G443" s="224">
        <v>4708.333333333334</v>
      </c>
      <c r="H443" s="224">
        <v>3300.000000000005</v>
      </c>
      <c r="I443" s="224">
        <v>1757.1428571428557</v>
      </c>
      <c r="J443" s="188"/>
      <c r="K443" s="190">
        <v>50</v>
      </c>
      <c r="L443" s="189"/>
      <c r="M443" s="189">
        <v>1000</v>
      </c>
      <c r="N443" s="189">
        <v>2000</v>
      </c>
      <c r="O443" s="189">
        <v>3000</v>
      </c>
      <c r="P443" s="189">
        <v>4000</v>
      </c>
      <c r="Q443" s="189">
        <v>5000</v>
      </c>
      <c r="R443" s="189">
        <v>6000</v>
      </c>
      <c r="S443" s="190">
        <v>7000</v>
      </c>
    </row>
    <row r="444" spans="1:19" ht="12.75">
      <c r="A444" s="188"/>
      <c r="B444" s="189">
        <v>8</v>
      </c>
      <c r="C444" s="189"/>
      <c r="D444" s="221">
        <v>28.57142857142857</v>
      </c>
      <c r="E444" s="222">
        <v>85.71428571428571</v>
      </c>
      <c r="F444" s="223">
        <v>50</v>
      </c>
      <c r="G444" s="224">
        <v>4686.904761904762</v>
      </c>
      <c r="H444" s="224">
        <v>3335.714285714291</v>
      </c>
      <c r="I444" s="224">
        <v>1757.1428571428557</v>
      </c>
      <c r="J444" s="188"/>
      <c r="K444" s="190">
        <v>50</v>
      </c>
      <c r="L444" s="189"/>
      <c r="M444" s="189">
        <v>1000</v>
      </c>
      <c r="N444" s="189">
        <v>2000</v>
      </c>
      <c r="O444" s="189">
        <v>3000</v>
      </c>
      <c r="P444" s="189">
        <v>4000</v>
      </c>
      <c r="Q444" s="189">
        <v>5000</v>
      </c>
      <c r="R444" s="189">
        <v>6000</v>
      </c>
      <c r="S444" s="190">
        <v>7000</v>
      </c>
    </row>
    <row r="445" spans="1:19" ht="12.75">
      <c r="A445" s="188"/>
      <c r="B445" s="189">
        <v>9</v>
      </c>
      <c r="C445" s="189"/>
      <c r="D445" s="221">
        <v>50</v>
      </c>
      <c r="E445" s="222">
        <v>57.14285714285714</v>
      </c>
      <c r="F445" s="223">
        <v>35.714285714285715</v>
      </c>
      <c r="G445" s="224">
        <v>4686.904761904762</v>
      </c>
      <c r="H445" s="224">
        <v>3342.857142857148</v>
      </c>
      <c r="I445" s="224">
        <v>1742.8571428571415</v>
      </c>
      <c r="J445" s="188"/>
      <c r="K445" s="190">
        <v>50</v>
      </c>
      <c r="L445" s="189"/>
      <c r="M445" s="189">
        <v>1000</v>
      </c>
      <c r="N445" s="189">
        <v>2000</v>
      </c>
      <c r="O445" s="189">
        <v>3000</v>
      </c>
      <c r="P445" s="189">
        <v>4000</v>
      </c>
      <c r="Q445" s="189">
        <v>5000</v>
      </c>
      <c r="R445" s="189">
        <v>6000</v>
      </c>
      <c r="S445" s="190">
        <v>7000</v>
      </c>
    </row>
    <row r="446" spans="1:19" ht="12.75">
      <c r="A446" s="188"/>
      <c r="B446" s="189">
        <v>10</v>
      </c>
      <c r="C446" s="189"/>
      <c r="D446" s="221">
        <v>57.14285714285714</v>
      </c>
      <c r="E446" s="222">
        <v>57.14285714285714</v>
      </c>
      <c r="F446" s="223">
        <v>28.57142857142857</v>
      </c>
      <c r="G446" s="224">
        <v>4694.047619047619</v>
      </c>
      <c r="H446" s="224">
        <v>3350.0000000000055</v>
      </c>
      <c r="I446" s="224">
        <v>1721.4285714285702</v>
      </c>
      <c r="J446" s="188"/>
      <c r="K446" s="190">
        <v>50</v>
      </c>
      <c r="L446" s="189"/>
      <c r="M446" s="189">
        <v>1000</v>
      </c>
      <c r="N446" s="189">
        <v>2000</v>
      </c>
      <c r="O446" s="189">
        <v>3000</v>
      </c>
      <c r="P446" s="189">
        <v>4000</v>
      </c>
      <c r="Q446" s="189">
        <v>5000</v>
      </c>
      <c r="R446" s="189">
        <v>6000</v>
      </c>
      <c r="S446" s="190">
        <v>7000</v>
      </c>
    </row>
    <row r="447" spans="1:19" ht="12.75">
      <c r="A447" s="188"/>
      <c r="B447" s="189">
        <v>11</v>
      </c>
      <c r="C447" s="189"/>
      <c r="D447" s="221">
        <v>100</v>
      </c>
      <c r="E447" s="222">
        <v>71.42857142857143</v>
      </c>
      <c r="F447" s="223">
        <v>35.714285714285715</v>
      </c>
      <c r="G447" s="224">
        <v>4744.047619047619</v>
      </c>
      <c r="H447" s="224">
        <v>3371.428571428577</v>
      </c>
      <c r="I447" s="224">
        <v>1707.142857142856</v>
      </c>
      <c r="J447" s="188"/>
      <c r="K447" s="190">
        <v>50</v>
      </c>
      <c r="L447" s="189"/>
      <c r="M447" s="189">
        <v>1000</v>
      </c>
      <c r="N447" s="189">
        <v>2000</v>
      </c>
      <c r="O447" s="189">
        <v>3000</v>
      </c>
      <c r="P447" s="189">
        <v>4000</v>
      </c>
      <c r="Q447" s="189">
        <v>5000</v>
      </c>
      <c r="R447" s="189">
        <v>6000</v>
      </c>
      <c r="S447" s="190">
        <v>7000</v>
      </c>
    </row>
    <row r="448" spans="1:19" ht="12.75">
      <c r="A448" s="192"/>
      <c r="B448" s="193">
        <v>12</v>
      </c>
      <c r="C448" s="193"/>
      <c r="D448" s="213">
        <v>85.71428571428571</v>
      </c>
      <c r="E448" s="214">
        <v>100</v>
      </c>
      <c r="F448" s="215">
        <v>42.857142857142854</v>
      </c>
      <c r="G448" s="225">
        <v>4779.761904761905</v>
      </c>
      <c r="H448" s="225">
        <v>3421.428571428577</v>
      </c>
      <c r="I448" s="225">
        <v>1699.9999999999989</v>
      </c>
      <c r="J448" s="192"/>
      <c r="K448" s="194">
        <v>50</v>
      </c>
      <c r="L448" s="193"/>
      <c r="M448" s="193">
        <v>1000</v>
      </c>
      <c r="N448" s="193">
        <v>2000</v>
      </c>
      <c r="O448" s="193">
        <v>3000</v>
      </c>
      <c r="P448" s="193">
        <v>4000</v>
      </c>
      <c r="Q448" s="193">
        <v>5000</v>
      </c>
      <c r="R448" s="193">
        <v>6000</v>
      </c>
      <c r="S448" s="194">
        <v>7000</v>
      </c>
    </row>
    <row r="449" spans="1:19" ht="12.75">
      <c r="A449" s="184">
        <f>A437+1</f>
        <v>2017</v>
      </c>
      <c r="B449" s="185">
        <v>1</v>
      </c>
      <c r="C449" s="185"/>
      <c r="D449" s="217">
        <v>100</v>
      </c>
      <c r="E449" s="218">
        <v>85.71428571428571</v>
      </c>
      <c r="F449" s="219">
        <v>57.14285714285714</v>
      </c>
      <c r="G449" s="220">
        <v>4829.761904761905</v>
      </c>
      <c r="H449" s="220">
        <v>3457.142857142863</v>
      </c>
      <c r="I449" s="374">
        <v>1707.142857142856</v>
      </c>
      <c r="J449" s="184"/>
      <c r="K449" s="186">
        <v>50</v>
      </c>
      <c r="L449" s="185"/>
      <c r="M449" s="185">
        <v>1000</v>
      </c>
      <c r="N449" s="185">
        <v>2000</v>
      </c>
      <c r="O449" s="185">
        <v>3000</v>
      </c>
      <c r="P449" s="185">
        <v>4000</v>
      </c>
      <c r="Q449" s="185">
        <v>5000</v>
      </c>
      <c r="R449" s="185">
        <v>6000</v>
      </c>
      <c r="S449" s="186">
        <v>7000</v>
      </c>
    </row>
    <row r="450" spans="1:19" ht="12.75">
      <c r="A450" s="188"/>
      <c r="B450" s="189">
        <v>2</v>
      </c>
      <c r="C450" s="189"/>
      <c r="D450" s="221">
        <v>57.14285714285714</v>
      </c>
      <c r="E450" s="222">
        <v>57.14285714285714</v>
      </c>
      <c r="F450" s="223">
        <v>57.14285714285714</v>
      </c>
      <c r="G450" s="224">
        <v>4836.9047619047615</v>
      </c>
      <c r="H450" s="224">
        <v>3464.28571428572</v>
      </c>
      <c r="I450" s="375">
        <v>1714.285714285713</v>
      </c>
      <c r="J450" s="188"/>
      <c r="K450" s="190">
        <v>50</v>
      </c>
      <c r="L450" s="189"/>
      <c r="M450" s="189">
        <v>1000</v>
      </c>
      <c r="N450" s="189">
        <v>2000</v>
      </c>
      <c r="O450" s="189">
        <v>3000</v>
      </c>
      <c r="P450" s="189">
        <v>4000</v>
      </c>
      <c r="Q450" s="189">
        <v>5000</v>
      </c>
      <c r="R450" s="189">
        <v>6000</v>
      </c>
      <c r="S450" s="190">
        <v>7000</v>
      </c>
    </row>
    <row r="451" spans="1:19" ht="12.75">
      <c r="A451" s="188"/>
      <c r="B451" s="189">
        <v>3</v>
      </c>
      <c r="C451" s="189"/>
      <c r="D451" s="221">
        <v>71.42857142857143</v>
      </c>
      <c r="E451" s="222">
        <v>57.14285714285714</v>
      </c>
      <c r="F451" s="223">
        <v>71.42857142857143</v>
      </c>
      <c r="G451" s="224">
        <v>4858.333333333333</v>
      </c>
      <c r="H451" s="224">
        <v>3471.4285714285775</v>
      </c>
      <c r="I451" s="375">
        <v>1735.7142857142844</v>
      </c>
      <c r="J451" s="188"/>
      <c r="K451" s="190">
        <v>50</v>
      </c>
      <c r="L451" s="189"/>
      <c r="M451" s="189">
        <v>1000</v>
      </c>
      <c r="N451" s="189">
        <v>2000</v>
      </c>
      <c r="O451" s="189">
        <v>3000</v>
      </c>
      <c r="P451" s="189">
        <v>4000</v>
      </c>
      <c r="Q451" s="189">
        <v>5000</v>
      </c>
      <c r="R451" s="189">
        <v>6000</v>
      </c>
      <c r="S451" s="190">
        <v>7000</v>
      </c>
    </row>
    <row r="452" spans="1:19" ht="12.75">
      <c r="A452" s="188"/>
      <c r="B452" s="189">
        <v>4</v>
      </c>
      <c r="C452" s="189"/>
      <c r="D452" s="221">
        <v>42.857142857142854</v>
      </c>
      <c r="E452" s="222">
        <v>64.28571428571429</v>
      </c>
      <c r="F452" s="223">
        <v>71.42857142857143</v>
      </c>
      <c r="G452" s="224">
        <v>4851.190476190476</v>
      </c>
      <c r="H452" s="224">
        <v>3485.7142857142917</v>
      </c>
      <c r="I452" s="375">
        <v>1757.1428571428557</v>
      </c>
      <c r="J452" s="188"/>
      <c r="K452" s="190">
        <v>50</v>
      </c>
      <c r="L452" s="189"/>
      <c r="M452" s="189">
        <v>1000</v>
      </c>
      <c r="N452" s="189">
        <v>2000</v>
      </c>
      <c r="O452" s="189">
        <v>3000</v>
      </c>
      <c r="P452" s="189">
        <v>4000</v>
      </c>
      <c r="Q452" s="189">
        <v>5000</v>
      </c>
      <c r="R452" s="189">
        <v>6000</v>
      </c>
      <c r="S452" s="190">
        <v>7000</v>
      </c>
    </row>
    <row r="453" spans="1:19" ht="12.75">
      <c r="A453" s="188"/>
      <c r="B453" s="189">
        <v>5</v>
      </c>
      <c r="C453" s="189"/>
      <c r="D453" s="221">
        <v>71.42857142857143</v>
      </c>
      <c r="E453" s="222">
        <v>71.42857142857143</v>
      </c>
      <c r="F453" s="223">
        <v>42.857142857142854</v>
      </c>
      <c r="G453" s="224">
        <v>4872.619047619048</v>
      </c>
      <c r="H453" s="224">
        <v>3507.1428571428632</v>
      </c>
      <c r="I453" s="375">
        <v>1749.9999999999986</v>
      </c>
      <c r="J453" s="188"/>
      <c r="K453" s="190">
        <v>50</v>
      </c>
      <c r="L453" s="189"/>
      <c r="M453" s="189">
        <v>1000</v>
      </c>
      <c r="N453" s="189">
        <v>2000</v>
      </c>
      <c r="O453" s="189">
        <v>3000</v>
      </c>
      <c r="P453" s="189">
        <v>4000</v>
      </c>
      <c r="Q453" s="189">
        <v>5000</v>
      </c>
      <c r="R453" s="189">
        <v>6000</v>
      </c>
      <c r="S453" s="190">
        <v>7000</v>
      </c>
    </row>
    <row r="454" spans="1:19" ht="12.75">
      <c r="A454" s="188"/>
      <c r="B454" s="189">
        <v>6</v>
      </c>
      <c r="C454" s="189"/>
      <c r="D454" s="221">
        <v>71.42857142857143</v>
      </c>
      <c r="E454" s="222">
        <v>85.71428571428571</v>
      </c>
      <c r="F454" s="223">
        <v>42.857142857142854</v>
      </c>
      <c r="G454" s="224">
        <v>4894.047619047619</v>
      </c>
      <c r="H454" s="224">
        <v>3542.857142857149</v>
      </c>
      <c r="I454" s="375">
        <v>1742.8571428571415</v>
      </c>
      <c r="J454" s="188"/>
      <c r="K454" s="190">
        <v>50</v>
      </c>
      <c r="L454" s="189"/>
      <c r="M454" s="189">
        <v>1000</v>
      </c>
      <c r="N454" s="189">
        <v>2000</v>
      </c>
      <c r="O454" s="189">
        <v>3000</v>
      </c>
      <c r="P454" s="189">
        <v>4000</v>
      </c>
      <c r="Q454" s="189">
        <v>5000</v>
      </c>
      <c r="R454" s="189">
        <v>6000</v>
      </c>
      <c r="S454" s="190">
        <v>7000</v>
      </c>
    </row>
    <row r="455" spans="1:19" ht="12.75">
      <c r="A455" s="188"/>
      <c r="B455" s="189">
        <v>7</v>
      </c>
      <c r="C455" s="189"/>
      <c r="D455" s="221">
        <v>85.71428571428571</v>
      </c>
      <c r="E455" s="222">
        <v>50</v>
      </c>
      <c r="F455" s="223">
        <v>57.14285714285714</v>
      </c>
      <c r="G455" s="224">
        <v>4929.761904761905</v>
      </c>
      <c r="H455" s="224">
        <v>3542.857142857149</v>
      </c>
      <c r="I455" s="375">
        <v>1749.9999999999986</v>
      </c>
      <c r="J455" s="188"/>
      <c r="K455" s="190">
        <v>50</v>
      </c>
      <c r="L455" s="189"/>
      <c r="M455" s="189">
        <v>1000</v>
      </c>
      <c r="N455" s="189">
        <v>2000</v>
      </c>
      <c r="O455" s="189">
        <v>3000</v>
      </c>
      <c r="P455" s="189">
        <v>4000</v>
      </c>
      <c r="Q455" s="189">
        <v>5000</v>
      </c>
      <c r="R455" s="189">
        <v>6000</v>
      </c>
      <c r="S455" s="190">
        <v>7000</v>
      </c>
    </row>
    <row r="456" spans="1:19" ht="12.75">
      <c r="A456" s="188"/>
      <c r="B456" s="189">
        <v>8</v>
      </c>
      <c r="C456" s="189"/>
      <c r="D456" s="221">
        <v>71.42857142857143</v>
      </c>
      <c r="E456" s="222">
        <v>85.71428571428571</v>
      </c>
      <c r="F456" s="223">
        <v>71.42857142857143</v>
      </c>
      <c r="G456" s="224">
        <v>4951.190476190476</v>
      </c>
      <c r="H456" s="224">
        <v>3578.571428571435</v>
      </c>
      <c r="I456" s="375">
        <v>1771.42857142857</v>
      </c>
      <c r="J456" s="188"/>
      <c r="K456" s="190">
        <v>50</v>
      </c>
      <c r="L456" s="189"/>
      <c r="M456" s="189">
        <v>1000</v>
      </c>
      <c r="N456" s="189">
        <v>2000</v>
      </c>
      <c r="O456" s="189">
        <v>3000</v>
      </c>
      <c r="P456" s="189">
        <v>4000</v>
      </c>
      <c r="Q456" s="189">
        <v>5000</v>
      </c>
      <c r="R456" s="189">
        <v>6000</v>
      </c>
      <c r="S456" s="190">
        <v>7000</v>
      </c>
    </row>
    <row r="457" spans="1:19" ht="12.75">
      <c r="A457" s="188"/>
      <c r="B457" s="189">
        <v>9</v>
      </c>
      <c r="C457" s="189"/>
      <c r="D457" s="221">
        <v>42.857142857142854</v>
      </c>
      <c r="E457" s="222">
        <v>57.14285714285714</v>
      </c>
      <c r="F457" s="223">
        <v>71.42857142857143</v>
      </c>
      <c r="G457" s="224">
        <v>4944.047619047619</v>
      </c>
      <c r="H457" s="224">
        <v>3585.714285714292</v>
      </c>
      <c r="I457" s="375">
        <v>1792.8571428571413</v>
      </c>
      <c r="J457" s="188"/>
      <c r="K457" s="190">
        <v>50</v>
      </c>
      <c r="L457" s="189"/>
      <c r="M457" s="189">
        <v>1000</v>
      </c>
      <c r="N457" s="189">
        <v>2000</v>
      </c>
      <c r="O457" s="189">
        <v>3000</v>
      </c>
      <c r="P457" s="189">
        <v>4000</v>
      </c>
      <c r="Q457" s="189">
        <v>5000</v>
      </c>
      <c r="R457" s="189">
        <v>6000</v>
      </c>
      <c r="S457" s="190">
        <v>7000</v>
      </c>
    </row>
    <row r="458" spans="1:19" ht="12.75">
      <c r="A458" s="188"/>
      <c r="B458" s="189">
        <v>10</v>
      </c>
      <c r="C458" s="189"/>
      <c r="D458" s="221">
        <v>71.42857142857143</v>
      </c>
      <c r="E458" s="222">
        <v>57.14285714285714</v>
      </c>
      <c r="F458" s="223">
        <v>64.28571428571429</v>
      </c>
      <c r="G458" s="224">
        <v>4965.476190476191</v>
      </c>
      <c r="H458" s="224">
        <v>3592.8571428571495</v>
      </c>
      <c r="I458" s="375">
        <v>1807.1428571428555</v>
      </c>
      <c r="J458" s="188"/>
      <c r="K458" s="190">
        <v>50</v>
      </c>
      <c r="L458" s="189"/>
      <c r="M458" s="189">
        <v>1000</v>
      </c>
      <c r="N458" s="189">
        <v>2000</v>
      </c>
      <c r="O458" s="189">
        <v>3000</v>
      </c>
      <c r="P458" s="189">
        <v>4000</v>
      </c>
      <c r="Q458" s="189">
        <v>5000</v>
      </c>
      <c r="R458" s="189">
        <v>6000</v>
      </c>
      <c r="S458" s="190">
        <v>7000</v>
      </c>
    </row>
    <row r="459" spans="1:19" ht="12.75">
      <c r="A459" s="188"/>
      <c r="B459" s="189">
        <v>11</v>
      </c>
      <c r="C459" s="189"/>
      <c r="D459" s="221">
        <v>71.42857142857143</v>
      </c>
      <c r="E459" s="222">
        <v>57.14285714285714</v>
      </c>
      <c r="F459" s="223">
        <v>78.57142857142857</v>
      </c>
      <c r="G459" s="224">
        <v>4986.904761904762</v>
      </c>
      <c r="H459" s="224">
        <v>3600.000000000007</v>
      </c>
      <c r="I459" s="375">
        <v>1835.7142857142842</v>
      </c>
      <c r="J459" s="188"/>
      <c r="K459" s="190">
        <v>50</v>
      </c>
      <c r="L459" s="189"/>
      <c r="M459" s="189">
        <v>1000</v>
      </c>
      <c r="N459" s="189">
        <v>2000</v>
      </c>
      <c r="O459" s="189">
        <v>3000</v>
      </c>
      <c r="P459" s="189">
        <v>4000</v>
      </c>
      <c r="Q459" s="189">
        <v>5000</v>
      </c>
      <c r="R459" s="189">
        <v>6000</v>
      </c>
      <c r="S459" s="190">
        <v>7000</v>
      </c>
    </row>
    <row r="460" spans="1:19" ht="12.75">
      <c r="A460" s="192"/>
      <c r="B460" s="193">
        <v>12</v>
      </c>
      <c r="C460" s="193"/>
      <c r="D460" s="213">
        <v>85.71428571428571</v>
      </c>
      <c r="E460" s="214">
        <v>71.42857142857143</v>
      </c>
      <c r="F460" s="215">
        <v>71.42857142857143</v>
      </c>
      <c r="G460" s="225">
        <v>5022.619047619048</v>
      </c>
      <c r="H460" s="225">
        <v>3621.4285714285784</v>
      </c>
      <c r="I460" s="376">
        <v>1857.1428571428555</v>
      </c>
      <c r="J460" s="192"/>
      <c r="K460" s="194">
        <v>50</v>
      </c>
      <c r="L460" s="193"/>
      <c r="M460" s="193">
        <v>1000</v>
      </c>
      <c r="N460" s="193">
        <v>2000</v>
      </c>
      <c r="O460" s="193">
        <v>3000</v>
      </c>
      <c r="P460" s="193">
        <v>4000</v>
      </c>
      <c r="Q460" s="193">
        <v>5000</v>
      </c>
      <c r="R460" s="193">
        <v>6000</v>
      </c>
      <c r="S460" s="194">
        <v>7000</v>
      </c>
    </row>
    <row r="461" spans="1:19" ht="12.75">
      <c r="A461" s="184">
        <f>A449+1</f>
        <v>2018</v>
      </c>
      <c r="B461" s="185">
        <v>1</v>
      </c>
      <c r="C461" s="185"/>
      <c r="D461" s="217">
        <v>50</v>
      </c>
      <c r="E461" s="218">
        <v>42.857142857142854</v>
      </c>
      <c r="F461" s="219">
        <v>85.71428571428571</v>
      </c>
      <c r="G461" s="220">
        <v>5022.619047619048</v>
      </c>
      <c r="H461" s="220">
        <v>3614.285714285721</v>
      </c>
      <c r="I461" s="374">
        <v>1892.8571428571413</v>
      </c>
      <c r="J461" s="184"/>
      <c r="K461" s="186">
        <v>50</v>
      </c>
      <c r="L461" s="185"/>
      <c r="M461" s="185">
        <v>1000</v>
      </c>
      <c r="N461" s="185">
        <v>2000</v>
      </c>
      <c r="O461" s="185">
        <v>3000</v>
      </c>
      <c r="P461" s="185">
        <v>4000</v>
      </c>
      <c r="Q461" s="185">
        <v>5000</v>
      </c>
      <c r="R461" s="185">
        <v>6000</v>
      </c>
      <c r="S461" s="186">
        <v>7000</v>
      </c>
    </row>
    <row r="462" spans="1:19" ht="12.75">
      <c r="A462" s="188"/>
      <c r="B462" s="189">
        <v>2</v>
      </c>
      <c r="C462" s="189"/>
      <c r="D462" s="221">
        <v>85.71428571428571</v>
      </c>
      <c r="E462" s="222">
        <v>71.42857142857143</v>
      </c>
      <c r="F462" s="223">
        <v>57.14285714285714</v>
      </c>
      <c r="G462" s="224">
        <v>5058.333333333333</v>
      </c>
      <c r="H462" s="224">
        <v>3635.7142857142926</v>
      </c>
      <c r="I462" s="375">
        <v>1899.9999999999984</v>
      </c>
      <c r="J462" s="188"/>
      <c r="K462" s="190">
        <v>50</v>
      </c>
      <c r="L462" s="189"/>
      <c r="M462" s="189">
        <v>1000</v>
      </c>
      <c r="N462" s="189">
        <v>2000</v>
      </c>
      <c r="O462" s="189">
        <v>3000</v>
      </c>
      <c r="P462" s="189">
        <v>4000</v>
      </c>
      <c r="Q462" s="189">
        <v>5000</v>
      </c>
      <c r="R462" s="189">
        <v>6000</v>
      </c>
      <c r="S462" s="190">
        <v>7000</v>
      </c>
    </row>
    <row r="463" spans="1:19" ht="12.75">
      <c r="A463" s="188"/>
      <c r="B463" s="189">
        <v>3</v>
      </c>
      <c r="C463" s="189"/>
      <c r="D463" s="221">
        <v>57.14285714285714</v>
      </c>
      <c r="E463" s="222">
        <v>28.57142857142857</v>
      </c>
      <c r="F463" s="223">
        <v>85.71428571428571</v>
      </c>
      <c r="G463" s="224">
        <v>5065.47619047619</v>
      </c>
      <c r="H463" s="224">
        <v>3614.285714285721</v>
      </c>
      <c r="I463" s="375">
        <v>1935.7142857142842</v>
      </c>
      <c r="J463" s="188"/>
      <c r="K463" s="190">
        <v>50</v>
      </c>
      <c r="L463" s="189"/>
      <c r="M463" s="189">
        <v>1000</v>
      </c>
      <c r="N463" s="189">
        <v>2000</v>
      </c>
      <c r="O463" s="189">
        <v>3000</v>
      </c>
      <c r="P463" s="189">
        <v>4000</v>
      </c>
      <c r="Q463" s="189">
        <v>5000</v>
      </c>
      <c r="R463" s="189">
        <v>6000</v>
      </c>
      <c r="S463" s="190">
        <v>7000</v>
      </c>
    </row>
    <row r="464" spans="1:19" ht="12.75">
      <c r="A464" s="188"/>
      <c r="B464" s="189">
        <v>4</v>
      </c>
      <c r="C464" s="189"/>
      <c r="D464" s="221">
        <v>71.42857142857143</v>
      </c>
      <c r="E464" s="222">
        <v>71.42857142857143</v>
      </c>
      <c r="F464" s="223">
        <v>100</v>
      </c>
      <c r="G464" s="224">
        <v>5086.9047619047615</v>
      </c>
      <c r="H464" s="224">
        <v>3635.7142857142926</v>
      </c>
      <c r="I464" s="375">
        <v>1985.7142857142842</v>
      </c>
      <c r="J464" s="188"/>
      <c r="K464" s="190">
        <v>50</v>
      </c>
      <c r="L464" s="189"/>
      <c r="M464" s="189">
        <v>1000</v>
      </c>
      <c r="N464" s="189">
        <v>2000</v>
      </c>
      <c r="O464" s="189">
        <v>3000</v>
      </c>
      <c r="P464" s="189">
        <v>4000</v>
      </c>
      <c r="Q464" s="189">
        <v>5000</v>
      </c>
      <c r="R464" s="189">
        <v>6000</v>
      </c>
      <c r="S464" s="190">
        <v>7000</v>
      </c>
    </row>
    <row r="465" spans="1:19" ht="12.75">
      <c r="A465" s="188"/>
      <c r="B465" s="189">
        <v>5</v>
      </c>
      <c r="C465" s="189"/>
      <c r="D465" s="221">
        <v>57.14285714285714</v>
      </c>
      <c r="E465" s="222">
        <v>71.42857142857143</v>
      </c>
      <c r="F465" s="223">
        <v>57.14285714285714</v>
      </c>
      <c r="G465" s="224">
        <v>5094.047619047618</v>
      </c>
      <c r="H465" s="224">
        <v>3657.142857142864</v>
      </c>
      <c r="I465" s="375">
        <v>1992.8571428571413</v>
      </c>
      <c r="J465" s="188"/>
      <c r="K465" s="190">
        <v>50</v>
      </c>
      <c r="L465" s="189"/>
      <c r="M465" s="189">
        <v>1000</v>
      </c>
      <c r="N465" s="189">
        <v>2000</v>
      </c>
      <c r="O465" s="189">
        <v>3000</v>
      </c>
      <c r="P465" s="189">
        <v>4000</v>
      </c>
      <c r="Q465" s="189">
        <v>5000</v>
      </c>
      <c r="R465" s="189">
        <v>6000</v>
      </c>
      <c r="S465" s="190">
        <v>7000</v>
      </c>
    </row>
    <row r="466" spans="1:19" ht="12.75">
      <c r="A466" s="188"/>
      <c r="B466" s="189">
        <v>6</v>
      </c>
      <c r="C466" s="189"/>
      <c r="D466" s="221">
        <v>57.14285714285714</v>
      </c>
      <c r="E466" s="222">
        <v>42.857142857142854</v>
      </c>
      <c r="F466" s="223">
        <v>42.857142857142854</v>
      </c>
      <c r="G466" s="224">
        <v>5101.190476190475</v>
      </c>
      <c r="H466" s="224">
        <v>3650.000000000007</v>
      </c>
      <c r="I466" s="375">
        <v>1985.7142857142842</v>
      </c>
      <c r="J466" s="188"/>
      <c r="K466" s="190">
        <v>50</v>
      </c>
      <c r="L466" s="189"/>
      <c r="M466" s="189">
        <v>1000</v>
      </c>
      <c r="N466" s="189">
        <v>2000</v>
      </c>
      <c r="O466" s="189">
        <v>3000</v>
      </c>
      <c r="P466" s="189">
        <v>4000</v>
      </c>
      <c r="Q466" s="189">
        <v>5000</v>
      </c>
      <c r="R466" s="189">
        <v>6000</v>
      </c>
      <c r="S466" s="190">
        <v>7000</v>
      </c>
    </row>
    <row r="467" spans="1:19" ht="12.75">
      <c r="A467" s="188"/>
      <c r="B467" s="189">
        <v>7</v>
      </c>
      <c r="C467" s="189"/>
      <c r="D467" s="221">
        <v>28.57142857142857</v>
      </c>
      <c r="E467" s="222">
        <v>28.57142857142857</v>
      </c>
      <c r="F467" s="223">
        <v>57.14285714285714</v>
      </c>
      <c r="G467" s="224">
        <v>5079.761904761904</v>
      </c>
      <c r="H467" s="224">
        <v>3628.5714285714353</v>
      </c>
      <c r="I467" s="375">
        <v>1992.8571428571413</v>
      </c>
      <c r="J467" s="188"/>
      <c r="K467" s="190">
        <v>50</v>
      </c>
      <c r="L467" s="189"/>
      <c r="M467" s="189">
        <v>1000</v>
      </c>
      <c r="N467" s="189">
        <v>2000</v>
      </c>
      <c r="O467" s="189">
        <v>3000</v>
      </c>
      <c r="P467" s="189">
        <v>4000</v>
      </c>
      <c r="Q467" s="189">
        <v>5000</v>
      </c>
      <c r="R467" s="189">
        <v>6000</v>
      </c>
      <c r="S467" s="190">
        <v>7000</v>
      </c>
    </row>
    <row r="468" spans="1:19" ht="12.75">
      <c r="A468" s="188"/>
      <c r="B468" s="189">
        <v>8</v>
      </c>
      <c r="C468" s="189"/>
      <c r="D468" s="221">
        <v>42.857142857142854</v>
      </c>
      <c r="E468" s="222">
        <v>14.285714285714285</v>
      </c>
      <c r="F468" s="223">
        <v>57.14285714285714</v>
      </c>
      <c r="G468" s="224">
        <v>5072.619047619047</v>
      </c>
      <c r="H468" s="224">
        <v>3592.8571428571495</v>
      </c>
      <c r="I468" s="375">
        <v>1999.9999999999984</v>
      </c>
      <c r="J468" s="188"/>
      <c r="K468" s="190">
        <v>50</v>
      </c>
      <c r="L468" s="189"/>
      <c r="M468" s="189">
        <v>1000</v>
      </c>
      <c r="N468" s="189">
        <v>2000</v>
      </c>
      <c r="O468" s="189">
        <v>3000</v>
      </c>
      <c r="P468" s="189">
        <v>4000</v>
      </c>
      <c r="Q468" s="189">
        <v>5000</v>
      </c>
      <c r="R468" s="189">
        <v>6000</v>
      </c>
      <c r="S468" s="190">
        <v>7000</v>
      </c>
    </row>
    <row r="469" spans="1:19" ht="12.75">
      <c r="A469" s="188"/>
      <c r="B469" s="189">
        <v>9</v>
      </c>
      <c r="C469" s="189"/>
      <c r="D469" s="221">
        <v>42.857142857142854</v>
      </c>
      <c r="E469" s="222">
        <v>14.285714285714285</v>
      </c>
      <c r="F469" s="223">
        <v>71.42857142857143</v>
      </c>
      <c r="G469" s="224">
        <v>5065.47619047619</v>
      </c>
      <c r="H469" s="224">
        <v>3557.1428571428637</v>
      </c>
      <c r="I469" s="375">
        <v>2021.4285714285697</v>
      </c>
      <c r="J469" s="188"/>
      <c r="K469" s="190">
        <v>50</v>
      </c>
      <c r="L469" s="189"/>
      <c r="M469" s="189">
        <v>1000</v>
      </c>
      <c r="N469" s="189">
        <v>2000</v>
      </c>
      <c r="O469" s="189">
        <v>3000</v>
      </c>
      <c r="P469" s="189">
        <v>4000</v>
      </c>
      <c r="Q469" s="189">
        <v>5000</v>
      </c>
      <c r="R469" s="189">
        <v>6000</v>
      </c>
      <c r="S469" s="190">
        <v>7000</v>
      </c>
    </row>
    <row r="470" spans="1:19" ht="12.75">
      <c r="A470" s="188"/>
      <c r="B470" s="189">
        <v>10</v>
      </c>
      <c r="C470" s="189"/>
      <c r="D470" s="221">
        <v>57.14285714285714</v>
      </c>
      <c r="E470" s="222">
        <v>100</v>
      </c>
      <c r="F470" s="223">
        <v>71.42857142857143</v>
      </c>
      <c r="G470" s="224">
        <v>5072.619047619047</v>
      </c>
      <c r="H470" s="224">
        <v>3607.1428571428637</v>
      </c>
      <c r="I470" s="375">
        <v>2042.857142857141</v>
      </c>
      <c r="J470" s="188"/>
      <c r="K470" s="190">
        <v>50</v>
      </c>
      <c r="L470" s="189"/>
      <c r="M470" s="189">
        <v>1000</v>
      </c>
      <c r="N470" s="189">
        <v>2000</v>
      </c>
      <c r="O470" s="189">
        <v>3000</v>
      </c>
      <c r="P470" s="189">
        <v>4000</v>
      </c>
      <c r="Q470" s="189">
        <v>5000</v>
      </c>
      <c r="R470" s="189">
        <v>6000</v>
      </c>
      <c r="S470" s="190">
        <v>7000</v>
      </c>
    </row>
    <row r="471" spans="1:19" ht="12.75">
      <c r="A471" s="188"/>
      <c r="B471" s="189">
        <v>11</v>
      </c>
      <c r="C471" s="189"/>
      <c r="D471" s="221">
        <v>57.14285714285714</v>
      </c>
      <c r="E471" s="222">
        <v>71.42857142857143</v>
      </c>
      <c r="F471" s="223">
        <v>42.857142857142854</v>
      </c>
      <c r="G471" s="224">
        <v>5079.761904761904</v>
      </c>
      <c r="H471" s="224">
        <v>3628.5714285714353</v>
      </c>
      <c r="I471" s="375">
        <v>2035.714285714284</v>
      </c>
      <c r="J471" s="188">
        <v>100</v>
      </c>
      <c r="K471" s="190">
        <v>50</v>
      </c>
      <c r="L471" s="224">
        <v>6000</v>
      </c>
      <c r="M471" s="189">
        <v>1000</v>
      </c>
      <c r="N471" s="189">
        <v>2000</v>
      </c>
      <c r="O471" s="189">
        <v>3000</v>
      </c>
      <c r="P471" s="189">
        <v>4000</v>
      </c>
      <c r="Q471" s="189">
        <v>5000</v>
      </c>
      <c r="R471" s="189">
        <v>6000</v>
      </c>
      <c r="S471" s="190">
        <v>7000</v>
      </c>
    </row>
    <row r="472" spans="1:19" ht="12.75">
      <c r="A472" s="192"/>
      <c r="B472" s="193">
        <v>12</v>
      </c>
      <c r="C472" s="193"/>
      <c r="D472" s="213">
        <v>28.57142857142857</v>
      </c>
      <c r="E472" s="214">
        <v>85.71428571428571</v>
      </c>
      <c r="F472" s="215">
        <v>64.28571428571429</v>
      </c>
      <c r="G472" s="225">
        <v>5058.333333333332</v>
      </c>
      <c r="H472" s="225">
        <v>3664.285714285721</v>
      </c>
      <c r="I472" s="376">
        <v>2049.999999999998</v>
      </c>
      <c r="J472" s="192">
        <v>100</v>
      </c>
      <c r="K472" s="194">
        <v>50</v>
      </c>
      <c r="L472" s="193">
        <v>6000</v>
      </c>
      <c r="M472" s="193">
        <v>1000</v>
      </c>
      <c r="N472" s="193">
        <v>2000</v>
      </c>
      <c r="O472" s="193">
        <v>3000</v>
      </c>
      <c r="P472" s="193">
        <v>4000</v>
      </c>
      <c r="Q472" s="193">
        <v>5000</v>
      </c>
      <c r="R472" s="193">
        <v>6000</v>
      </c>
      <c r="S472" s="194">
        <v>7000</v>
      </c>
    </row>
    <row r="473" spans="1:19" ht="12.75">
      <c r="A473" s="184">
        <f>A461+1</f>
        <v>2019</v>
      </c>
      <c r="B473" s="185">
        <v>1</v>
      </c>
      <c r="C473" s="185"/>
      <c r="D473" s="217">
        <v>42.857142857142854</v>
      </c>
      <c r="E473" s="218">
        <v>0</v>
      </c>
      <c r="F473" s="219">
        <v>57.14285714285714</v>
      </c>
      <c r="G473" s="220">
        <v>5051.190476190475</v>
      </c>
      <c r="H473" s="220">
        <v>3614.285714285721</v>
      </c>
      <c r="I473" s="374">
        <v>2057.1428571428555</v>
      </c>
      <c r="J473" s="184">
        <v>100</v>
      </c>
      <c r="K473" s="186">
        <v>50</v>
      </c>
      <c r="L473" s="185">
        <v>6000</v>
      </c>
      <c r="M473" s="185">
        <v>1000</v>
      </c>
      <c r="N473" s="185">
        <v>2000</v>
      </c>
      <c r="O473" s="185">
        <v>3000</v>
      </c>
      <c r="P473" s="185">
        <v>4000</v>
      </c>
      <c r="Q473" s="185">
        <v>5000</v>
      </c>
      <c r="R473" s="185">
        <v>6000</v>
      </c>
      <c r="S473" s="186">
        <v>7000</v>
      </c>
    </row>
    <row r="474" spans="1:19" ht="12.75">
      <c r="A474" s="188"/>
      <c r="B474" s="189">
        <v>2</v>
      </c>
      <c r="C474" s="189"/>
      <c r="D474" s="221">
        <v>28.57142857142857</v>
      </c>
      <c r="E474" s="222">
        <v>28.57142857142857</v>
      </c>
      <c r="F474" s="223">
        <v>57.14285714285714</v>
      </c>
      <c r="G474" s="224">
        <v>5029.761904761904</v>
      </c>
      <c r="H474" s="224">
        <v>3592.8571428571495</v>
      </c>
      <c r="I474" s="375">
        <v>2064.285714285713</v>
      </c>
      <c r="J474" s="188">
        <v>100</v>
      </c>
      <c r="K474" s="190">
        <v>50</v>
      </c>
      <c r="L474" s="189">
        <v>6000</v>
      </c>
      <c r="M474" s="189">
        <v>1000</v>
      </c>
      <c r="N474" s="189">
        <v>2000</v>
      </c>
      <c r="O474" s="189">
        <v>3000</v>
      </c>
      <c r="P474" s="189">
        <v>4000</v>
      </c>
      <c r="Q474" s="189">
        <v>5000</v>
      </c>
      <c r="R474" s="189">
        <v>6000</v>
      </c>
      <c r="S474" s="190">
        <v>7000</v>
      </c>
    </row>
    <row r="475" spans="1:19" ht="12.75">
      <c r="A475" s="188"/>
      <c r="B475" s="189">
        <v>3</v>
      </c>
      <c r="C475" s="189"/>
      <c r="D475" s="221">
        <v>57.14285714285714</v>
      </c>
      <c r="E475" s="222">
        <v>28.57142857142857</v>
      </c>
      <c r="F475" s="223">
        <v>57.14285714285714</v>
      </c>
      <c r="G475" s="224">
        <v>5036.904761904761</v>
      </c>
      <c r="H475" s="224">
        <v>3571.428571428578</v>
      </c>
      <c r="I475" s="375">
        <v>2071.42857142857</v>
      </c>
      <c r="J475" s="188">
        <v>100</v>
      </c>
      <c r="K475" s="190">
        <v>50</v>
      </c>
      <c r="L475" s="189">
        <v>6000</v>
      </c>
      <c r="M475" s="189">
        <v>1000</v>
      </c>
      <c r="N475" s="189">
        <v>2000</v>
      </c>
      <c r="O475" s="189">
        <v>3000</v>
      </c>
      <c r="P475" s="189">
        <v>4000</v>
      </c>
      <c r="Q475" s="189">
        <v>5000</v>
      </c>
      <c r="R475" s="189">
        <v>6000</v>
      </c>
      <c r="S475" s="190">
        <v>7000</v>
      </c>
    </row>
    <row r="476" spans="1:19" ht="12.75">
      <c r="A476" s="188"/>
      <c r="B476" s="189">
        <v>4</v>
      </c>
      <c r="C476" s="189"/>
      <c r="D476" s="221">
        <v>57.14285714285714</v>
      </c>
      <c r="E476" s="222">
        <v>14.285714285714285</v>
      </c>
      <c r="F476" s="223">
        <v>50</v>
      </c>
      <c r="G476" s="224">
        <v>5044.047619047617</v>
      </c>
      <c r="H476" s="224">
        <v>3535.714285714292</v>
      </c>
      <c r="I476" s="375">
        <v>2071.42857142857</v>
      </c>
      <c r="J476" s="188">
        <v>100</v>
      </c>
      <c r="K476" s="190">
        <v>50</v>
      </c>
      <c r="L476" s="189">
        <v>6000</v>
      </c>
      <c r="M476" s="189">
        <v>1000</v>
      </c>
      <c r="N476" s="189">
        <v>2000</v>
      </c>
      <c r="O476" s="189">
        <v>3000</v>
      </c>
      <c r="P476" s="189">
        <v>4000</v>
      </c>
      <c r="Q476" s="189">
        <v>5000</v>
      </c>
      <c r="R476" s="189">
        <v>6000</v>
      </c>
      <c r="S476" s="190">
        <v>7000</v>
      </c>
    </row>
    <row r="477" spans="1:19" ht="12.75">
      <c r="A477" s="188"/>
      <c r="B477" s="189">
        <v>5</v>
      </c>
      <c r="C477" s="189"/>
      <c r="D477" s="221">
        <v>28.57142857142857</v>
      </c>
      <c r="E477" s="222">
        <v>71.42857142857143</v>
      </c>
      <c r="F477" s="223">
        <v>42.857142857142854</v>
      </c>
      <c r="G477" s="224">
        <v>5022.619047619046</v>
      </c>
      <c r="H477" s="224">
        <v>3557.1428571428637</v>
      </c>
      <c r="I477" s="375">
        <v>2064.285714285713</v>
      </c>
      <c r="J477" s="188">
        <v>100</v>
      </c>
      <c r="K477" s="190">
        <v>50</v>
      </c>
      <c r="L477" s="189">
        <v>6000</v>
      </c>
      <c r="M477" s="189">
        <v>1000</v>
      </c>
      <c r="N477" s="189">
        <v>2000</v>
      </c>
      <c r="O477" s="189">
        <v>3000</v>
      </c>
      <c r="P477" s="189">
        <v>4000</v>
      </c>
      <c r="Q477" s="189">
        <v>5000</v>
      </c>
      <c r="R477" s="189">
        <v>6000</v>
      </c>
      <c r="S477" s="190">
        <v>7000</v>
      </c>
    </row>
    <row r="478" spans="1:19" ht="12.75">
      <c r="A478" s="188"/>
      <c r="B478" s="189">
        <v>6</v>
      </c>
      <c r="C478" s="189"/>
      <c r="D478" s="221">
        <v>14.285714285714285</v>
      </c>
      <c r="E478" s="222">
        <v>50</v>
      </c>
      <c r="F478" s="223">
        <v>28.57142857142857</v>
      </c>
      <c r="G478" s="224">
        <v>4986.904761904761</v>
      </c>
      <c r="H478" s="224">
        <v>3557.1428571428637</v>
      </c>
      <c r="I478" s="375">
        <v>2042.8571428571415</v>
      </c>
      <c r="J478" s="188">
        <v>100</v>
      </c>
      <c r="K478" s="190">
        <v>50</v>
      </c>
      <c r="L478" s="189">
        <v>6000</v>
      </c>
      <c r="M478" s="189">
        <v>1000</v>
      </c>
      <c r="N478" s="189">
        <v>2000</v>
      </c>
      <c r="O478" s="189">
        <v>3000</v>
      </c>
      <c r="P478" s="189">
        <v>4000</v>
      </c>
      <c r="Q478" s="189">
        <v>5000</v>
      </c>
      <c r="R478" s="189">
        <v>6000</v>
      </c>
      <c r="S478" s="190">
        <v>7000</v>
      </c>
    </row>
    <row r="479" spans="1:19" ht="12.75">
      <c r="A479" s="188"/>
      <c r="B479" s="189">
        <v>7</v>
      </c>
      <c r="C479" s="189"/>
      <c r="D479" s="221">
        <v>28.57142857142857</v>
      </c>
      <c r="E479" s="222">
        <v>57.14285714285714</v>
      </c>
      <c r="F479" s="223">
        <v>35.714285714285715</v>
      </c>
      <c r="G479" s="224">
        <v>4965.476190476189</v>
      </c>
      <c r="H479" s="224">
        <v>3564.285714285721</v>
      </c>
      <c r="I479" s="375">
        <v>2028.5714285714273</v>
      </c>
      <c r="J479" s="188">
        <v>100</v>
      </c>
      <c r="K479" s="190">
        <v>50</v>
      </c>
      <c r="L479" s="189">
        <v>6000</v>
      </c>
      <c r="M479" s="189">
        <v>1000</v>
      </c>
      <c r="N479" s="189">
        <v>2000</v>
      </c>
      <c r="O479" s="189">
        <v>3000</v>
      </c>
      <c r="P479" s="189">
        <v>4000</v>
      </c>
      <c r="Q479" s="189">
        <v>5000</v>
      </c>
      <c r="R479" s="189">
        <v>6000</v>
      </c>
      <c r="S479" s="190">
        <v>7000</v>
      </c>
    </row>
    <row r="480" spans="1:19" ht="12.75">
      <c r="A480" s="188"/>
      <c r="B480" s="189">
        <v>8</v>
      </c>
      <c r="C480" s="189"/>
      <c r="D480" s="221">
        <v>28.57142857142857</v>
      </c>
      <c r="E480" s="222">
        <v>14.285714285714285</v>
      </c>
      <c r="F480" s="223">
        <v>28.57142857142857</v>
      </c>
      <c r="G480" s="224">
        <v>4944.047619047617</v>
      </c>
      <c r="H480" s="224">
        <v>3528.5714285714353</v>
      </c>
      <c r="I480" s="375">
        <v>2007.142857142856</v>
      </c>
      <c r="J480" s="188">
        <v>100</v>
      </c>
      <c r="K480" s="190">
        <v>50</v>
      </c>
      <c r="L480" s="189">
        <v>6000</v>
      </c>
      <c r="M480" s="189">
        <v>1000</v>
      </c>
      <c r="N480" s="189">
        <v>2000</v>
      </c>
      <c r="O480" s="189">
        <v>3000</v>
      </c>
      <c r="P480" s="189">
        <v>4000</v>
      </c>
      <c r="Q480" s="189">
        <v>5000</v>
      </c>
      <c r="R480" s="189">
        <v>6000</v>
      </c>
      <c r="S480" s="190">
        <v>7000</v>
      </c>
    </row>
    <row r="481" spans="1:19" ht="12.75">
      <c r="A481" s="188"/>
      <c r="B481" s="189">
        <v>9</v>
      </c>
      <c r="C481" s="189"/>
      <c r="D481" s="221">
        <v>42.857142857142854</v>
      </c>
      <c r="E481" s="222">
        <v>57.14285714285714</v>
      </c>
      <c r="F481" s="223">
        <v>42.857142857142854</v>
      </c>
      <c r="G481" s="224">
        <v>4936.904761904761</v>
      </c>
      <c r="H481" s="224">
        <v>3535.7142857142926</v>
      </c>
      <c r="I481" s="375">
        <v>1999.9999999999989</v>
      </c>
      <c r="J481" s="188">
        <v>100</v>
      </c>
      <c r="K481" s="190">
        <v>50</v>
      </c>
      <c r="L481" s="189">
        <v>6000</v>
      </c>
      <c r="M481" s="189">
        <v>1000</v>
      </c>
      <c r="N481" s="189">
        <v>2000</v>
      </c>
      <c r="O481" s="189">
        <v>3000</v>
      </c>
      <c r="P481" s="189">
        <v>4000</v>
      </c>
      <c r="Q481" s="189">
        <v>5000</v>
      </c>
      <c r="R481" s="189">
        <v>6000</v>
      </c>
      <c r="S481" s="190">
        <v>7000</v>
      </c>
    </row>
    <row r="482" spans="1:19" ht="12.75">
      <c r="A482" s="188"/>
      <c r="B482" s="189">
        <v>10</v>
      </c>
      <c r="C482" s="189"/>
      <c r="D482" s="221">
        <v>0</v>
      </c>
      <c r="E482" s="222">
        <v>14.285714285714285</v>
      </c>
      <c r="F482" s="223">
        <v>50</v>
      </c>
      <c r="G482" s="224">
        <v>4886.904761904761</v>
      </c>
      <c r="H482" s="224">
        <v>3500.000000000007</v>
      </c>
      <c r="I482" s="375">
        <v>1999.9999999999989</v>
      </c>
      <c r="J482" s="188">
        <v>100</v>
      </c>
      <c r="K482" s="190">
        <v>50</v>
      </c>
      <c r="L482" s="189">
        <v>6000</v>
      </c>
      <c r="M482" s="189">
        <v>1000</v>
      </c>
      <c r="N482" s="189">
        <v>2000</v>
      </c>
      <c r="O482" s="189">
        <v>3000</v>
      </c>
      <c r="P482" s="189">
        <v>4000</v>
      </c>
      <c r="Q482" s="189">
        <v>5000</v>
      </c>
      <c r="R482" s="189">
        <v>6000</v>
      </c>
      <c r="S482" s="190">
        <v>7000</v>
      </c>
    </row>
    <row r="483" spans="1:19" ht="12.75">
      <c r="A483" s="188"/>
      <c r="B483" s="189">
        <v>11</v>
      </c>
      <c r="C483" s="189"/>
      <c r="D483" s="221">
        <v>28.57142857142857</v>
      </c>
      <c r="E483" s="222">
        <v>0</v>
      </c>
      <c r="F483" s="223">
        <v>57.14285714285714</v>
      </c>
      <c r="G483" s="224">
        <v>4865.476190476189</v>
      </c>
      <c r="H483" s="224">
        <v>3450.000000000007</v>
      </c>
      <c r="I483" s="375">
        <v>2007.142857142856</v>
      </c>
      <c r="J483" s="188">
        <v>100</v>
      </c>
      <c r="K483" s="190">
        <v>50</v>
      </c>
      <c r="L483" s="189">
        <v>6000</v>
      </c>
      <c r="M483" s="189">
        <v>1000</v>
      </c>
      <c r="N483" s="189">
        <v>2000</v>
      </c>
      <c r="O483" s="189">
        <v>3000</v>
      </c>
      <c r="P483" s="189">
        <v>4000</v>
      </c>
      <c r="Q483" s="189">
        <v>5000</v>
      </c>
      <c r="R483" s="189">
        <v>6000</v>
      </c>
      <c r="S483" s="190">
        <v>7000</v>
      </c>
    </row>
    <row r="484" spans="1:19" ht="12.75">
      <c r="A484" s="192"/>
      <c r="B484" s="193">
        <v>12</v>
      </c>
      <c r="C484" s="193"/>
      <c r="D484" s="213">
        <v>57.14285714285714</v>
      </c>
      <c r="E484" s="214">
        <v>28.57142857142857</v>
      </c>
      <c r="F484" s="215">
        <v>42.857142857142854</v>
      </c>
      <c r="G484" s="225">
        <v>4872.619047619046</v>
      </c>
      <c r="H484" s="225">
        <v>3428.5714285714353</v>
      </c>
      <c r="I484" s="376">
        <v>1999.9999999999989</v>
      </c>
      <c r="J484" s="192">
        <v>100</v>
      </c>
      <c r="K484" s="194">
        <v>50</v>
      </c>
      <c r="L484" s="193">
        <v>6000</v>
      </c>
      <c r="M484" s="193">
        <v>1000</v>
      </c>
      <c r="N484" s="193">
        <v>2000</v>
      </c>
      <c r="O484" s="193">
        <v>3000</v>
      </c>
      <c r="P484" s="193">
        <v>4000</v>
      </c>
      <c r="Q484" s="193">
        <v>5000</v>
      </c>
      <c r="R484" s="193">
        <v>6000</v>
      </c>
      <c r="S484" s="194">
        <v>7000</v>
      </c>
    </row>
    <row r="485" spans="1:19" ht="12.75">
      <c r="A485" s="184">
        <f>A473+1</f>
        <v>2020</v>
      </c>
      <c r="B485" s="185">
        <v>1</v>
      </c>
      <c r="C485" s="185"/>
      <c r="D485" s="217">
        <v>35.714285714285715</v>
      </c>
      <c r="E485" s="218">
        <v>42.857142857142854</v>
      </c>
      <c r="F485" s="219">
        <v>28.57142857142857</v>
      </c>
      <c r="G485" s="220">
        <v>4858.333333333331</v>
      </c>
      <c r="H485" s="220">
        <v>3421.428571428578</v>
      </c>
      <c r="I485" s="374">
        <v>1978.5714285714275</v>
      </c>
      <c r="J485" s="184">
        <v>100</v>
      </c>
      <c r="K485" s="186">
        <v>50</v>
      </c>
      <c r="L485" s="185">
        <v>6000</v>
      </c>
      <c r="M485" s="185">
        <v>1000</v>
      </c>
      <c r="N485" s="185">
        <v>2000</v>
      </c>
      <c r="O485" s="185">
        <v>3000</v>
      </c>
      <c r="P485" s="185">
        <v>4000</v>
      </c>
      <c r="Q485" s="185">
        <v>5000</v>
      </c>
      <c r="R485" s="185">
        <v>6000</v>
      </c>
      <c r="S485" s="186">
        <v>7000</v>
      </c>
    </row>
    <row r="486" spans="1:19" ht="12.75">
      <c r="A486" s="188"/>
      <c r="B486" s="189">
        <v>2</v>
      </c>
      <c r="C486" s="189"/>
      <c r="D486" s="221">
        <v>42.857142857142854</v>
      </c>
      <c r="E486" s="222">
        <v>57.14285714285714</v>
      </c>
      <c r="F486" s="223">
        <v>28.57142857142857</v>
      </c>
      <c r="G486" s="224">
        <v>4851.190476190474</v>
      </c>
      <c r="H486" s="224">
        <v>3428.5714285714353</v>
      </c>
      <c r="I486" s="375">
        <v>1957.1428571428562</v>
      </c>
      <c r="J486" s="188">
        <v>100</v>
      </c>
      <c r="K486" s="190">
        <v>50</v>
      </c>
      <c r="L486" s="189">
        <v>6000</v>
      </c>
      <c r="M486" s="189">
        <v>1000</v>
      </c>
      <c r="N486" s="189">
        <v>2000</v>
      </c>
      <c r="O486" s="189">
        <v>3000</v>
      </c>
      <c r="P486" s="189">
        <v>4000</v>
      </c>
      <c r="Q486" s="189">
        <v>5000</v>
      </c>
      <c r="R486" s="189">
        <v>6000</v>
      </c>
      <c r="S486" s="190">
        <v>7000</v>
      </c>
    </row>
    <row r="487" spans="1:19" ht="12.75">
      <c r="A487" s="188"/>
      <c r="B487" s="189">
        <v>3</v>
      </c>
      <c r="C487" s="189"/>
      <c r="D487" s="221">
        <v>35.714285714285715</v>
      </c>
      <c r="E487" s="222">
        <v>14.285714285714285</v>
      </c>
      <c r="F487" s="223">
        <v>50</v>
      </c>
      <c r="G487" s="224">
        <v>4836.90476190476</v>
      </c>
      <c r="H487" s="224">
        <v>3392.8571428571495</v>
      </c>
      <c r="I487" s="375">
        <v>1957.1428571428562</v>
      </c>
      <c r="J487" s="188">
        <v>100</v>
      </c>
      <c r="K487" s="190">
        <v>50</v>
      </c>
      <c r="L487" s="189">
        <v>6000</v>
      </c>
      <c r="M487" s="189">
        <v>1000</v>
      </c>
      <c r="N487" s="189">
        <v>2000</v>
      </c>
      <c r="O487" s="189">
        <v>3000</v>
      </c>
      <c r="P487" s="189">
        <v>4000</v>
      </c>
      <c r="Q487" s="189">
        <v>5000</v>
      </c>
      <c r="R487" s="189">
        <v>6000</v>
      </c>
      <c r="S487" s="190">
        <v>7000</v>
      </c>
    </row>
    <row r="488" spans="1:19" ht="12.75">
      <c r="A488" s="188"/>
      <c r="B488" s="189">
        <v>4</v>
      </c>
      <c r="C488" s="189"/>
      <c r="D488" s="221">
        <v>14.285714285714285</v>
      </c>
      <c r="E488" s="222">
        <v>14.285714285714285</v>
      </c>
      <c r="F488" s="223">
        <v>28.57142857142857</v>
      </c>
      <c r="G488" s="224">
        <v>4801.190476190474</v>
      </c>
      <c r="H488" s="224">
        <v>3357.1428571428637</v>
      </c>
      <c r="I488" s="375">
        <v>1935.7142857142849</v>
      </c>
      <c r="J488" s="188">
        <v>100</v>
      </c>
      <c r="K488" s="190">
        <v>50</v>
      </c>
      <c r="L488" s="189">
        <v>6000</v>
      </c>
      <c r="M488" s="189">
        <v>1000</v>
      </c>
      <c r="N488" s="189">
        <v>2000</v>
      </c>
      <c r="O488" s="189">
        <v>3000</v>
      </c>
      <c r="P488" s="189">
        <v>4000</v>
      </c>
      <c r="Q488" s="189">
        <v>5000</v>
      </c>
      <c r="R488" s="189">
        <v>6000</v>
      </c>
      <c r="S488" s="190">
        <v>7000</v>
      </c>
    </row>
    <row r="489" spans="1:19" ht="12.75">
      <c r="A489" s="188"/>
      <c r="B489" s="189">
        <v>5</v>
      </c>
      <c r="C489" s="189"/>
      <c r="D489" s="221">
        <v>14.285714285714285</v>
      </c>
      <c r="E489" s="222">
        <v>14.285714285714285</v>
      </c>
      <c r="F489" s="223">
        <v>14.285714285714285</v>
      </c>
      <c r="G489" s="224">
        <v>4765.476190476189</v>
      </c>
      <c r="H489" s="224">
        <v>3321.428571428578</v>
      </c>
      <c r="I489" s="375">
        <v>1899.999999999999</v>
      </c>
      <c r="J489" s="188">
        <v>100</v>
      </c>
      <c r="K489" s="190">
        <v>50</v>
      </c>
      <c r="L489" s="189">
        <v>6000</v>
      </c>
      <c r="M489" s="189">
        <v>1000</v>
      </c>
      <c r="N489" s="189">
        <v>2000</v>
      </c>
      <c r="O489" s="189">
        <v>3000</v>
      </c>
      <c r="P489" s="189">
        <v>4000</v>
      </c>
      <c r="Q489" s="189">
        <v>5000</v>
      </c>
      <c r="R489" s="189">
        <v>6000</v>
      </c>
      <c r="S489" s="190">
        <v>7000</v>
      </c>
    </row>
    <row r="490" spans="1:19" ht="12.75">
      <c r="A490" s="188"/>
      <c r="B490" s="189">
        <v>6</v>
      </c>
      <c r="C490" s="189"/>
      <c r="D490" s="221">
        <v>14.285714285714285</v>
      </c>
      <c r="E490" s="222">
        <v>14.285714285714285</v>
      </c>
      <c r="F490" s="223">
        <v>14.285714285714285</v>
      </c>
      <c r="G490" s="224">
        <v>4729.761904761904</v>
      </c>
      <c r="H490" s="224">
        <v>3285.714285714292</v>
      </c>
      <c r="I490" s="375">
        <v>1864.2857142857133</v>
      </c>
      <c r="J490" s="188"/>
      <c r="K490" s="190">
        <v>50</v>
      </c>
      <c r="L490" s="189"/>
      <c r="M490" s="189">
        <v>1000</v>
      </c>
      <c r="N490" s="189">
        <v>2000</v>
      </c>
      <c r="O490" s="189">
        <v>3000</v>
      </c>
      <c r="P490" s="189">
        <v>4000</v>
      </c>
      <c r="Q490" s="189">
        <v>5000</v>
      </c>
      <c r="R490" s="189">
        <v>6000</v>
      </c>
      <c r="S490" s="190">
        <v>7000</v>
      </c>
    </row>
    <row r="491" spans="1:19" ht="12.75">
      <c r="A491" s="188"/>
      <c r="B491" s="189">
        <v>7</v>
      </c>
      <c r="C491" s="189"/>
      <c r="D491" s="221">
        <v>71.42857142857143</v>
      </c>
      <c r="E491" s="222">
        <v>14.285714285714285</v>
      </c>
      <c r="F491" s="223">
        <v>42.857142857142854</v>
      </c>
      <c r="G491" s="224">
        <v>4751.190476190475</v>
      </c>
      <c r="H491" s="224">
        <v>3250.0000000000064</v>
      </c>
      <c r="I491" s="375">
        <v>1857.1428571428562</v>
      </c>
      <c r="J491" s="188"/>
      <c r="K491" s="190">
        <v>50</v>
      </c>
      <c r="L491" s="189"/>
      <c r="M491" s="189">
        <v>1000</v>
      </c>
      <c r="N491" s="189">
        <v>2000</v>
      </c>
      <c r="O491" s="189">
        <v>3000</v>
      </c>
      <c r="P491" s="189">
        <v>4000</v>
      </c>
      <c r="Q491" s="189">
        <v>5000</v>
      </c>
      <c r="R491" s="189">
        <v>6000</v>
      </c>
      <c r="S491" s="190">
        <v>7000</v>
      </c>
    </row>
    <row r="492" spans="1:19" ht="12.75">
      <c r="A492" s="188"/>
      <c r="B492" s="189">
        <v>8</v>
      </c>
      <c r="C492" s="189"/>
      <c r="D492" s="221">
        <v>42.857142857142854</v>
      </c>
      <c r="E492" s="222">
        <v>71.42857142857143</v>
      </c>
      <c r="F492" s="223">
        <v>28.57142857142857</v>
      </c>
      <c r="G492" s="224">
        <v>4744.047619047618</v>
      </c>
      <c r="H492" s="224">
        <v>3271.428571428578</v>
      </c>
      <c r="I492" s="375">
        <v>1835.7142857142849</v>
      </c>
      <c r="J492" s="188"/>
      <c r="K492" s="190">
        <v>50</v>
      </c>
      <c r="L492" s="189"/>
      <c r="M492" s="189">
        <v>1000</v>
      </c>
      <c r="N492" s="189">
        <v>2000</v>
      </c>
      <c r="O492" s="189">
        <v>3000</v>
      </c>
      <c r="P492" s="189">
        <v>4000</v>
      </c>
      <c r="Q492" s="189">
        <v>5000</v>
      </c>
      <c r="R492" s="189">
        <v>6000</v>
      </c>
      <c r="S492" s="190">
        <v>7000</v>
      </c>
    </row>
    <row r="493" spans="1:19" ht="12.75">
      <c r="A493" s="188"/>
      <c r="B493" s="189">
        <v>9</v>
      </c>
      <c r="C493" s="189"/>
      <c r="D493" s="221">
        <v>71.42857142857143</v>
      </c>
      <c r="E493" s="222">
        <v>57.14285714285714</v>
      </c>
      <c r="F493" s="223">
        <v>42.857142857142854</v>
      </c>
      <c r="G493" s="224">
        <v>4765.47619047619</v>
      </c>
      <c r="H493" s="224">
        <v>3278.5714285714353</v>
      </c>
      <c r="I493" s="375">
        <v>1828.5714285714278</v>
      </c>
      <c r="J493" s="188"/>
      <c r="K493" s="190">
        <v>50</v>
      </c>
      <c r="L493" s="189"/>
      <c r="M493" s="189">
        <v>1000</v>
      </c>
      <c r="N493" s="189">
        <v>2000</v>
      </c>
      <c r="O493" s="189">
        <v>3000</v>
      </c>
      <c r="P493" s="189">
        <v>4000</v>
      </c>
      <c r="Q493" s="189">
        <v>5000</v>
      </c>
      <c r="R493" s="189">
        <v>6000</v>
      </c>
      <c r="S493" s="190">
        <v>7000</v>
      </c>
    </row>
    <row r="494" spans="1:19" ht="12.75">
      <c r="A494" s="188"/>
      <c r="B494" s="189">
        <v>10</v>
      </c>
      <c r="C494" s="189"/>
      <c r="D494" s="221">
        <v>85.71428571428571</v>
      </c>
      <c r="E494" s="222">
        <v>85.71428571428571</v>
      </c>
      <c r="F494" s="223">
        <v>28.57142857142857</v>
      </c>
      <c r="G494" s="224">
        <v>4801.190476190475</v>
      </c>
      <c r="H494" s="224">
        <v>3314.285714285721</v>
      </c>
      <c r="I494" s="375">
        <v>1807.1428571428564</v>
      </c>
      <c r="J494" s="188"/>
      <c r="K494" s="190">
        <v>50</v>
      </c>
      <c r="L494" s="189"/>
      <c r="M494" s="189">
        <v>1000</v>
      </c>
      <c r="N494" s="189">
        <v>2000</v>
      </c>
      <c r="O494" s="189">
        <v>3000</v>
      </c>
      <c r="P494" s="189">
        <v>4000</v>
      </c>
      <c r="Q494" s="189">
        <v>5000</v>
      </c>
      <c r="R494" s="189">
        <v>6000</v>
      </c>
      <c r="S494" s="190">
        <v>7000</v>
      </c>
    </row>
    <row r="495" spans="1:19" ht="12.75">
      <c r="A495" s="188"/>
      <c r="B495" s="189">
        <v>11</v>
      </c>
      <c r="C495" s="189"/>
      <c r="D495" s="221">
        <v>100</v>
      </c>
      <c r="E495" s="222">
        <v>85.71428571428571</v>
      </c>
      <c r="F495" s="223">
        <v>57.14285714285714</v>
      </c>
      <c r="G495" s="224">
        <v>4851.190476190475</v>
      </c>
      <c r="H495" s="224">
        <v>3350.000000000007</v>
      </c>
      <c r="I495" s="375">
        <v>1814.2857142857135</v>
      </c>
      <c r="J495" s="188"/>
      <c r="K495" s="190">
        <v>50</v>
      </c>
      <c r="L495" s="189"/>
      <c r="M495" s="189">
        <v>1000</v>
      </c>
      <c r="N495" s="189">
        <v>2000</v>
      </c>
      <c r="O495" s="189">
        <v>3000</v>
      </c>
      <c r="P495" s="189">
        <v>4000</v>
      </c>
      <c r="Q495" s="189">
        <v>5000</v>
      </c>
      <c r="R495" s="189">
        <v>6000</v>
      </c>
      <c r="S495" s="190">
        <v>7000</v>
      </c>
    </row>
    <row r="496" spans="1:19" ht="12.75">
      <c r="A496" s="192"/>
      <c r="B496" s="193">
        <v>12</v>
      </c>
      <c r="C496" s="193"/>
      <c r="D496" s="213">
        <v>85.71428571428571</v>
      </c>
      <c r="E496" s="214">
        <v>57.14285714285714</v>
      </c>
      <c r="F496" s="215">
        <v>50</v>
      </c>
      <c r="G496" s="225">
        <v>4886.904761904761</v>
      </c>
      <c r="H496" s="225">
        <v>3357.142857142864</v>
      </c>
      <c r="I496" s="376">
        <v>1814.2857142857135</v>
      </c>
      <c r="J496" s="192"/>
      <c r="K496" s="194">
        <v>50</v>
      </c>
      <c r="L496" s="193"/>
      <c r="M496" s="193">
        <v>1000</v>
      </c>
      <c r="N496" s="193">
        <v>2000</v>
      </c>
      <c r="O496" s="193">
        <v>3000</v>
      </c>
      <c r="P496" s="193">
        <v>4000</v>
      </c>
      <c r="Q496" s="193">
        <v>5000</v>
      </c>
      <c r="R496" s="193">
        <v>6000</v>
      </c>
      <c r="S496" s="194">
        <v>7000</v>
      </c>
    </row>
    <row r="497" spans="1:19" ht="12.75">
      <c r="A497" s="184">
        <f>A485+1</f>
        <v>2021</v>
      </c>
      <c r="B497" s="185">
        <v>1</v>
      </c>
      <c r="C497" s="185"/>
      <c r="D497" s="217">
        <v>71.42857142857143</v>
      </c>
      <c r="E497" s="218">
        <v>71.42857142857143</v>
      </c>
      <c r="F497" s="219">
        <v>35.714285714285715</v>
      </c>
      <c r="G497" s="220">
        <v>4908.333333333332</v>
      </c>
      <c r="H497" s="220">
        <v>3378.5714285714357</v>
      </c>
      <c r="I497" s="374">
        <v>1799.9999999999993</v>
      </c>
      <c r="J497" s="184"/>
      <c r="K497" s="186">
        <v>50</v>
      </c>
      <c r="L497" s="185"/>
      <c r="M497" s="185">
        <v>1000</v>
      </c>
      <c r="N497" s="185">
        <v>2000</v>
      </c>
      <c r="O497" s="185">
        <v>3000</v>
      </c>
      <c r="P497" s="185">
        <v>4000</v>
      </c>
      <c r="Q497" s="185">
        <v>5000</v>
      </c>
      <c r="R497" s="185">
        <v>6000</v>
      </c>
      <c r="S497" s="186">
        <v>7000</v>
      </c>
    </row>
    <row r="498" spans="1:19" ht="12.75">
      <c r="A498" s="188"/>
      <c r="B498" s="189">
        <v>2</v>
      </c>
      <c r="C498" s="189"/>
      <c r="D498" s="221">
        <v>85.71428571428571</v>
      </c>
      <c r="E498" s="222">
        <v>85.71428571428571</v>
      </c>
      <c r="F498" s="223">
        <v>42.857142857142854</v>
      </c>
      <c r="G498" s="224">
        <v>4944.047619047617</v>
      </c>
      <c r="H498" s="224">
        <v>3414.2857142857215</v>
      </c>
      <c r="I498" s="375">
        <v>1792.8571428571422</v>
      </c>
      <c r="J498" s="188"/>
      <c r="K498" s="190">
        <v>50</v>
      </c>
      <c r="L498" s="189"/>
      <c r="M498" s="189">
        <v>1000</v>
      </c>
      <c r="N498" s="189">
        <v>2000</v>
      </c>
      <c r="O498" s="189">
        <v>3000</v>
      </c>
      <c r="P498" s="189">
        <v>4000</v>
      </c>
      <c r="Q498" s="189">
        <v>5000</v>
      </c>
      <c r="R498" s="189">
        <v>6000</v>
      </c>
      <c r="S498" s="190">
        <v>7000</v>
      </c>
    </row>
    <row r="499" spans="1:19" ht="12.75">
      <c r="A499" s="188"/>
      <c r="B499" s="189">
        <v>3</v>
      </c>
      <c r="C499" s="189"/>
      <c r="D499" s="221">
        <v>57.14285714285714</v>
      </c>
      <c r="E499" s="222">
        <v>85.71428571428571</v>
      </c>
      <c r="F499" s="223">
        <v>28.57142857142857</v>
      </c>
      <c r="G499" s="224">
        <v>4951.190476190474</v>
      </c>
      <c r="H499" s="224">
        <v>3450.0000000000073</v>
      </c>
      <c r="I499" s="375">
        <v>1771.4285714285709</v>
      </c>
      <c r="J499" s="188"/>
      <c r="K499" s="190">
        <v>50</v>
      </c>
      <c r="L499" s="189"/>
      <c r="M499" s="189">
        <v>1000</v>
      </c>
      <c r="N499" s="189">
        <v>2000</v>
      </c>
      <c r="O499" s="189">
        <v>3000</v>
      </c>
      <c r="P499" s="189">
        <v>4000</v>
      </c>
      <c r="Q499" s="189">
        <v>5000</v>
      </c>
      <c r="R499" s="189">
        <v>6000</v>
      </c>
      <c r="S499" s="190">
        <v>7000</v>
      </c>
    </row>
    <row r="500" spans="1:19" ht="12.75">
      <c r="A500" s="188"/>
      <c r="B500" s="189">
        <v>4</v>
      </c>
      <c r="C500" s="189"/>
      <c r="D500" s="221">
        <v>42.857142857142854</v>
      </c>
      <c r="E500" s="222">
        <v>57.14285714285714</v>
      </c>
      <c r="F500" s="223">
        <v>28.57142857142857</v>
      </c>
      <c r="G500" s="224">
        <v>4944.047619047617</v>
      </c>
      <c r="H500" s="224">
        <v>3457.1428571428646</v>
      </c>
      <c r="I500" s="375">
        <v>1749.9999999999995</v>
      </c>
      <c r="J500" s="188"/>
      <c r="K500" s="190">
        <v>50</v>
      </c>
      <c r="L500" s="189"/>
      <c r="M500" s="189">
        <v>1000</v>
      </c>
      <c r="N500" s="189">
        <v>2000</v>
      </c>
      <c r="O500" s="189">
        <v>3000</v>
      </c>
      <c r="P500" s="189">
        <v>4000</v>
      </c>
      <c r="Q500" s="189">
        <v>5000</v>
      </c>
      <c r="R500" s="189">
        <v>6000</v>
      </c>
      <c r="S500" s="190">
        <v>7000</v>
      </c>
    </row>
    <row r="501" spans="1:19" ht="12.75">
      <c r="A501" s="188"/>
      <c r="B501" s="189">
        <v>5</v>
      </c>
      <c r="C501" s="189"/>
      <c r="D501" s="221">
        <v>57.14285714285714</v>
      </c>
      <c r="E501" s="222">
        <v>71.42857142857143</v>
      </c>
      <c r="F501" s="223">
        <v>100</v>
      </c>
      <c r="G501" s="224">
        <v>4951.190476190474</v>
      </c>
      <c r="H501" s="224">
        <v>3478.571428571436</v>
      </c>
      <c r="I501" s="375">
        <v>1799.9999999999995</v>
      </c>
      <c r="J501" s="188"/>
      <c r="K501" s="190">
        <v>50</v>
      </c>
      <c r="L501" s="189"/>
      <c r="M501" s="189">
        <v>1000</v>
      </c>
      <c r="N501" s="189">
        <v>2000</v>
      </c>
      <c r="O501" s="189">
        <v>3000</v>
      </c>
      <c r="P501" s="189">
        <v>4000</v>
      </c>
      <c r="Q501" s="189">
        <v>5000</v>
      </c>
      <c r="R501" s="189">
        <v>6000</v>
      </c>
      <c r="S501" s="190">
        <v>7000</v>
      </c>
    </row>
    <row r="502" spans="1:19" ht="12.75">
      <c r="A502" s="188"/>
      <c r="B502" s="189">
        <v>6</v>
      </c>
      <c r="C502" s="189"/>
      <c r="D502" s="221">
        <v>71.42857142857143</v>
      </c>
      <c r="E502" s="222">
        <v>85.71428571428571</v>
      </c>
      <c r="F502" s="223">
        <v>71.42857142857143</v>
      </c>
      <c r="G502" s="224">
        <v>4972.619047619046</v>
      </c>
      <c r="H502" s="224">
        <v>3514.285714285722</v>
      </c>
      <c r="I502" s="375">
        <v>1821.4285714285709</v>
      </c>
      <c r="J502" s="188"/>
      <c r="K502" s="190">
        <v>50</v>
      </c>
      <c r="L502" s="189"/>
      <c r="M502" s="189">
        <v>1000</v>
      </c>
      <c r="N502" s="189">
        <v>2000</v>
      </c>
      <c r="O502" s="189">
        <v>3000</v>
      </c>
      <c r="P502" s="189">
        <v>4000</v>
      </c>
      <c r="Q502" s="189">
        <v>5000</v>
      </c>
      <c r="R502" s="189">
        <v>6000</v>
      </c>
      <c r="S502" s="190">
        <v>7000</v>
      </c>
    </row>
    <row r="503" spans="1:19" ht="12.75">
      <c r="A503" s="188"/>
      <c r="B503" s="189">
        <v>7</v>
      </c>
      <c r="C503" s="189"/>
      <c r="D503" s="221">
        <v>14.285714285714285</v>
      </c>
      <c r="E503" s="222">
        <v>85.71428571428571</v>
      </c>
      <c r="F503" s="223">
        <v>78.57142857142857</v>
      </c>
      <c r="G503" s="224">
        <v>4936.904761904761</v>
      </c>
      <c r="H503" s="224">
        <v>3550.0000000000077</v>
      </c>
      <c r="I503" s="375">
        <v>1849.9999999999995</v>
      </c>
      <c r="J503" s="188"/>
      <c r="K503" s="190">
        <v>50</v>
      </c>
      <c r="L503" s="189"/>
      <c r="M503" s="189">
        <v>1000</v>
      </c>
      <c r="N503" s="189">
        <v>2000</v>
      </c>
      <c r="O503" s="189">
        <v>3000</v>
      </c>
      <c r="P503" s="189">
        <v>4000</v>
      </c>
      <c r="Q503" s="189">
        <v>5000</v>
      </c>
      <c r="R503" s="189">
        <v>6000</v>
      </c>
      <c r="S503" s="190">
        <v>7000</v>
      </c>
    </row>
    <row r="504" spans="1:19" ht="12.75">
      <c r="A504" s="188"/>
      <c r="B504" s="189">
        <v>8</v>
      </c>
      <c r="C504" s="189"/>
      <c r="D504" s="221">
        <v>57.14285714285714</v>
      </c>
      <c r="E504" s="222">
        <v>57.14285714285714</v>
      </c>
      <c r="F504" s="223">
        <v>71.42857142857143</v>
      </c>
      <c r="G504" s="224">
        <v>4944.047619047617</v>
      </c>
      <c r="H504" s="224">
        <v>3557.142857142865</v>
      </c>
      <c r="I504" s="375">
        <v>1871.4285714285709</v>
      </c>
      <c r="J504" s="188"/>
      <c r="K504" s="190">
        <v>50</v>
      </c>
      <c r="L504" s="189"/>
      <c r="M504" s="189">
        <v>1000</v>
      </c>
      <c r="N504" s="189">
        <v>2000</v>
      </c>
      <c r="O504" s="189">
        <v>3000</v>
      </c>
      <c r="P504" s="189">
        <v>4000</v>
      </c>
      <c r="Q504" s="189">
        <v>5000</v>
      </c>
      <c r="R504" s="189">
        <v>6000</v>
      </c>
      <c r="S504" s="190">
        <v>7000</v>
      </c>
    </row>
    <row r="505" spans="1:19" ht="12.75">
      <c r="A505" s="188"/>
      <c r="B505" s="189">
        <v>9</v>
      </c>
      <c r="C505" s="189"/>
      <c r="D505" s="221">
        <v>28.57142857142857</v>
      </c>
      <c r="E505" s="222">
        <v>42.857142857142854</v>
      </c>
      <c r="F505" s="223">
        <v>57.14285714285714</v>
      </c>
      <c r="G505" s="224">
        <v>4922.619047619046</v>
      </c>
      <c r="H505" s="224">
        <v>3550.0000000000077</v>
      </c>
      <c r="I505" s="375">
        <v>1878.571428571428</v>
      </c>
      <c r="J505" s="188"/>
      <c r="K505" s="190">
        <v>50</v>
      </c>
      <c r="L505" s="189"/>
      <c r="M505" s="189">
        <v>1000</v>
      </c>
      <c r="N505" s="189">
        <v>2000</v>
      </c>
      <c r="O505" s="189">
        <v>3000</v>
      </c>
      <c r="P505" s="189">
        <v>4000</v>
      </c>
      <c r="Q505" s="189">
        <v>5000</v>
      </c>
      <c r="R505" s="189">
        <v>6000</v>
      </c>
      <c r="S505" s="190">
        <v>7000</v>
      </c>
    </row>
    <row r="506" spans="1:19" ht="12.75">
      <c r="A506" s="188"/>
      <c r="B506" s="189">
        <v>10</v>
      </c>
      <c r="C506" s="189"/>
      <c r="D506" s="221">
        <v>71.42857142857143</v>
      </c>
      <c r="E506" s="222">
        <v>42.857142857142854</v>
      </c>
      <c r="F506" s="223">
        <v>42.857142857142854</v>
      </c>
      <c r="G506" s="224">
        <v>4944.047619047617</v>
      </c>
      <c r="H506" s="224">
        <v>3542.8571428571504</v>
      </c>
      <c r="I506" s="375">
        <v>1871.4285714285709</v>
      </c>
      <c r="J506" s="188"/>
      <c r="K506" s="190">
        <v>50</v>
      </c>
      <c r="L506" s="189"/>
      <c r="M506" s="189">
        <v>1000</v>
      </c>
      <c r="N506" s="189">
        <v>2000</v>
      </c>
      <c r="O506" s="189">
        <v>3000</v>
      </c>
      <c r="P506" s="189">
        <v>4000</v>
      </c>
      <c r="Q506" s="189">
        <v>5000</v>
      </c>
      <c r="R506" s="189">
        <v>6000</v>
      </c>
      <c r="S506" s="190">
        <v>7000</v>
      </c>
    </row>
    <row r="507" spans="1:19" ht="12.75">
      <c r="A507" s="188"/>
      <c r="B507" s="189">
        <v>11</v>
      </c>
      <c r="C507" s="189"/>
      <c r="D507" s="221">
        <v>71.42857142857143</v>
      </c>
      <c r="E507" s="222">
        <v>85.71428571428571</v>
      </c>
      <c r="F507" s="223">
        <v>71.42857142857143</v>
      </c>
      <c r="G507" s="224">
        <v>4965.476190476189</v>
      </c>
      <c r="H507" s="224">
        <v>3578.571428571436</v>
      </c>
      <c r="I507" s="375">
        <v>1892.8571428571422</v>
      </c>
      <c r="J507" s="188"/>
      <c r="K507" s="190">
        <v>50</v>
      </c>
      <c r="L507" s="189"/>
      <c r="M507" s="189">
        <v>1000</v>
      </c>
      <c r="N507" s="189">
        <v>2000</v>
      </c>
      <c r="O507" s="189">
        <v>3000</v>
      </c>
      <c r="P507" s="189">
        <v>4000</v>
      </c>
      <c r="Q507" s="189">
        <v>5000</v>
      </c>
      <c r="R507" s="189">
        <v>6000</v>
      </c>
      <c r="S507" s="190">
        <v>7000</v>
      </c>
    </row>
    <row r="508" spans="1:19" ht="12.75">
      <c r="A508" s="192"/>
      <c r="B508" s="193">
        <v>12</v>
      </c>
      <c r="C508" s="193"/>
      <c r="D508" s="213">
        <v>71.42857142857143</v>
      </c>
      <c r="E508" s="214">
        <v>85.71428571428571</v>
      </c>
      <c r="F508" s="215">
        <v>71.42857142857143</v>
      </c>
      <c r="G508" s="225">
        <v>4986.904761904761</v>
      </c>
      <c r="H508" s="225">
        <v>3614.285714285722</v>
      </c>
      <c r="I508" s="376">
        <v>1914.2857142857135</v>
      </c>
      <c r="J508" s="192"/>
      <c r="K508" s="194">
        <v>50</v>
      </c>
      <c r="L508" s="193"/>
      <c r="M508" s="193">
        <v>1000</v>
      </c>
      <c r="N508" s="193">
        <v>2000</v>
      </c>
      <c r="O508" s="193">
        <v>3000</v>
      </c>
      <c r="P508" s="193">
        <v>4000</v>
      </c>
      <c r="Q508" s="193">
        <v>5000</v>
      </c>
      <c r="R508" s="193">
        <v>6000</v>
      </c>
      <c r="S508" s="194">
        <v>7000</v>
      </c>
    </row>
    <row r="509" spans="1:19" ht="12.75">
      <c r="A509" s="184">
        <f>A497+1</f>
        <v>2022</v>
      </c>
      <c r="B509" s="185">
        <v>1</v>
      </c>
      <c r="C509" s="185"/>
      <c r="D509" s="217">
        <v>42.857142857142854</v>
      </c>
      <c r="E509" s="218">
        <v>71.42857142857143</v>
      </c>
      <c r="F509" s="219">
        <v>71.42857142857143</v>
      </c>
      <c r="G509" s="220">
        <v>4979.761904761904</v>
      </c>
      <c r="H509" s="220">
        <v>3635.7142857142935</v>
      </c>
      <c r="I509" s="374">
        <v>1935.7142857142849</v>
      </c>
      <c r="J509" s="184"/>
      <c r="K509" s="186">
        <v>50</v>
      </c>
      <c r="L509" s="185"/>
      <c r="M509" s="185">
        <v>1000</v>
      </c>
      <c r="N509" s="185">
        <v>2000</v>
      </c>
      <c r="O509" s="185">
        <v>3000</v>
      </c>
      <c r="P509" s="185">
        <v>4000</v>
      </c>
      <c r="Q509" s="185">
        <v>5000</v>
      </c>
      <c r="R509" s="185">
        <v>6000</v>
      </c>
      <c r="S509" s="186">
        <v>7000</v>
      </c>
    </row>
    <row r="510" spans="1:19" ht="12.75">
      <c r="A510" s="188"/>
      <c r="B510" s="189">
        <v>2</v>
      </c>
      <c r="C510" s="189"/>
      <c r="D510" s="221">
        <v>42.857142857142854</v>
      </c>
      <c r="E510" s="222">
        <v>42.857142857142854</v>
      </c>
      <c r="F510" s="223">
        <v>100</v>
      </c>
      <c r="G510" s="224">
        <v>4972.619047619047</v>
      </c>
      <c r="H510" s="224">
        <v>3628.571428571436</v>
      </c>
      <c r="I510" s="375">
        <v>1985.7142857142849</v>
      </c>
      <c r="J510" s="188"/>
      <c r="K510" s="190">
        <v>50</v>
      </c>
      <c r="L510" s="189"/>
      <c r="M510" s="189">
        <v>1000</v>
      </c>
      <c r="N510" s="189">
        <v>2000</v>
      </c>
      <c r="O510" s="189">
        <v>3000</v>
      </c>
      <c r="P510" s="189">
        <v>4000</v>
      </c>
      <c r="Q510" s="189">
        <v>5000</v>
      </c>
      <c r="R510" s="189">
        <v>6000</v>
      </c>
      <c r="S510" s="190">
        <v>7000</v>
      </c>
    </row>
    <row r="511" spans="1:19" ht="12.75">
      <c r="A511" s="188"/>
      <c r="B511" s="189">
        <v>3</v>
      </c>
      <c r="C511" s="189"/>
      <c r="D511" s="221">
        <v>42.857142857142854</v>
      </c>
      <c r="E511" s="222">
        <v>42.857142857142854</v>
      </c>
      <c r="F511" s="223">
        <v>85.71428571428571</v>
      </c>
      <c r="G511" s="224">
        <v>4965.47619047619</v>
      </c>
      <c r="H511" s="224">
        <v>3621.428571428579</v>
      </c>
      <c r="I511" s="375">
        <v>2021.4285714285706</v>
      </c>
      <c r="J511" s="188"/>
      <c r="K511" s="190">
        <v>50</v>
      </c>
      <c r="L511" s="189"/>
      <c r="M511" s="189">
        <v>1000</v>
      </c>
      <c r="N511" s="189">
        <v>2000</v>
      </c>
      <c r="O511" s="189">
        <v>3000</v>
      </c>
      <c r="P511" s="189">
        <v>4000</v>
      </c>
      <c r="Q511" s="189">
        <v>5000</v>
      </c>
      <c r="R511" s="189">
        <v>6000</v>
      </c>
      <c r="S511" s="190">
        <v>7000</v>
      </c>
    </row>
    <row r="512" spans="1:19" ht="12.75">
      <c r="A512" s="188"/>
      <c r="B512" s="189">
        <v>4</v>
      </c>
      <c r="C512" s="189"/>
      <c r="D512" s="221">
        <v>71.42857142857143</v>
      </c>
      <c r="E512" s="222">
        <v>85.71428571428571</v>
      </c>
      <c r="F512" s="223">
        <v>85.71428571428571</v>
      </c>
      <c r="G512" s="224">
        <v>4986.9047619047615</v>
      </c>
      <c r="H512" s="224">
        <v>3657.1428571428646</v>
      </c>
      <c r="I512" s="375">
        <v>2057.1428571428564</v>
      </c>
      <c r="J512" s="188"/>
      <c r="K512" s="190">
        <v>50</v>
      </c>
      <c r="L512" s="189"/>
      <c r="M512" s="189">
        <v>1000</v>
      </c>
      <c r="N512" s="189">
        <v>2000</v>
      </c>
      <c r="O512" s="189">
        <v>3000</v>
      </c>
      <c r="P512" s="189">
        <v>4000</v>
      </c>
      <c r="Q512" s="189">
        <v>5000</v>
      </c>
      <c r="R512" s="189">
        <v>6000</v>
      </c>
      <c r="S512" s="190">
        <v>7000</v>
      </c>
    </row>
    <row r="513" spans="1:19" ht="12.75">
      <c r="A513" s="188"/>
      <c r="B513" s="189">
        <v>5</v>
      </c>
      <c r="C513" s="189"/>
      <c r="D513" s="221">
        <v>71.42857142857143</v>
      </c>
      <c r="E513" s="222">
        <v>57.14285714285714</v>
      </c>
      <c r="F513" s="223">
        <v>57.14285714285714</v>
      </c>
      <c r="G513" s="224">
        <v>5008.333333333333</v>
      </c>
      <c r="H513" s="224">
        <v>3664.285714285722</v>
      </c>
      <c r="I513" s="375">
        <v>2064.2857142857138</v>
      </c>
      <c r="J513" s="188"/>
      <c r="K513" s="190">
        <v>50</v>
      </c>
      <c r="L513" s="189"/>
      <c r="M513" s="189">
        <v>1000</v>
      </c>
      <c r="N513" s="189">
        <v>2000</v>
      </c>
      <c r="O513" s="189">
        <v>3000</v>
      </c>
      <c r="P513" s="189">
        <v>4000</v>
      </c>
      <c r="Q513" s="189">
        <v>5000</v>
      </c>
      <c r="R513" s="189">
        <v>6000</v>
      </c>
      <c r="S513" s="190">
        <v>7000</v>
      </c>
    </row>
    <row r="514" spans="1:19" ht="12.75">
      <c r="A514" s="188"/>
      <c r="B514" s="189">
        <v>6</v>
      </c>
      <c r="C514" s="189"/>
      <c r="D514" s="221">
        <v>71.42857142857143</v>
      </c>
      <c r="E514" s="222">
        <v>71.42857142857143</v>
      </c>
      <c r="F514" s="223">
        <v>71.42857142857143</v>
      </c>
      <c r="G514" s="224">
        <v>5029.761904761905</v>
      </c>
      <c r="H514" s="224">
        <v>3685.7142857142935</v>
      </c>
      <c r="I514" s="375">
        <v>2085.7142857142853</v>
      </c>
      <c r="J514" s="188"/>
      <c r="K514" s="190">
        <v>50</v>
      </c>
      <c r="L514" s="189"/>
      <c r="M514" s="189">
        <v>1000</v>
      </c>
      <c r="N514" s="189">
        <v>2000</v>
      </c>
      <c r="O514" s="189">
        <v>3000</v>
      </c>
      <c r="P514" s="189">
        <v>4000</v>
      </c>
      <c r="Q514" s="189">
        <v>5000</v>
      </c>
      <c r="R514" s="189">
        <v>6000</v>
      </c>
      <c r="S514" s="190">
        <v>7000</v>
      </c>
    </row>
    <row r="515" spans="1:19" ht="12.75">
      <c r="A515" s="188"/>
      <c r="B515" s="189">
        <v>7</v>
      </c>
      <c r="C515" s="189"/>
      <c r="D515" s="221">
        <v>57.14285714285714</v>
      </c>
      <c r="E515" s="222">
        <v>71.42857142857143</v>
      </c>
      <c r="F515" s="223">
        <v>71.42857142857143</v>
      </c>
      <c r="G515" s="224">
        <v>5036.9047619047615</v>
      </c>
      <c r="H515" s="224">
        <v>3707.142857142865</v>
      </c>
      <c r="I515" s="375">
        <v>2107.142857142857</v>
      </c>
      <c r="J515" s="188"/>
      <c r="K515" s="190">
        <v>50</v>
      </c>
      <c r="L515" s="189"/>
      <c r="M515" s="189">
        <v>1000</v>
      </c>
      <c r="N515" s="189">
        <v>2000</v>
      </c>
      <c r="O515" s="189">
        <v>3000</v>
      </c>
      <c r="P515" s="189">
        <v>4000</v>
      </c>
      <c r="Q515" s="189">
        <v>5000</v>
      </c>
      <c r="R515" s="189">
        <v>6000</v>
      </c>
      <c r="S515" s="190">
        <v>7000</v>
      </c>
    </row>
    <row r="516" spans="1:19" ht="12.75">
      <c r="A516" s="188"/>
      <c r="B516" s="189">
        <v>8</v>
      </c>
      <c r="C516" s="189"/>
      <c r="D516" s="221">
        <v>57.14285714285714</v>
      </c>
      <c r="E516" s="222">
        <v>71.42857142857143</v>
      </c>
      <c r="F516" s="223">
        <v>100</v>
      </c>
      <c r="G516" s="224">
        <v>5044.047619047618</v>
      </c>
      <c r="H516" s="224">
        <v>3728.5714285714366</v>
      </c>
      <c r="I516" s="375">
        <v>2157.142857142857</v>
      </c>
      <c r="J516" s="188"/>
      <c r="K516" s="190">
        <v>50</v>
      </c>
      <c r="L516" s="189"/>
      <c r="M516" s="189">
        <v>1000</v>
      </c>
      <c r="N516" s="189">
        <v>2000</v>
      </c>
      <c r="O516" s="189">
        <v>3000</v>
      </c>
      <c r="P516" s="189">
        <v>4000</v>
      </c>
      <c r="Q516" s="189">
        <v>5000</v>
      </c>
      <c r="R516" s="189">
        <v>6000</v>
      </c>
      <c r="S516" s="190">
        <v>7000</v>
      </c>
    </row>
    <row r="517" spans="1:19" ht="12.75">
      <c r="A517" s="188"/>
      <c r="B517" s="189">
        <v>9</v>
      </c>
      <c r="C517" s="189"/>
      <c r="D517" s="221">
        <v>28.57142857142857</v>
      </c>
      <c r="E517" s="222">
        <v>28.57142857142857</v>
      </c>
      <c r="F517" s="223">
        <v>71.42857142857143</v>
      </c>
      <c r="G517" s="224">
        <v>5022.619047619047</v>
      </c>
      <c r="H517" s="224">
        <v>3707.142857142865</v>
      </c>
      <c r="I517" s="375">
        <v>2178.5714285714284</v>
      </c>
      <c r="J517" s="188"/>
      <c r="K517" s="190">
        <v>50</v>
      </c>
      <c r="L517" s="189"/>
      <c r="M517" s="189">
        <v>1000</v>
      </c>
      <c r="N517" s="189">
        <v>2000</v>
      </c>
      <c r="O517" s="189">
        <v>3000</v>
      </c>
      <c r="P517" s="189">
        <v>4000</v>
      </c>
      <c r="Q517" s="189">
        <v>5000</v>
      </c>
      <c r="R517" s="189">
        <v>6000</v>
      </c>
      <c r="S517" s="190">
        <v>7000</v>
      </c>
    </row>
    <row r="518" spans="1:19" ht="12.75">
      <c r="A518" s="188"/>
      <c r="B518" s="189">
        <v>10</v>
      </c>
      <c r="C518" s="189"/>
      <c r="D518" s="221">
        <v>71.42857142857143</v>
      </c>
      <c r="E518" s="222">
        <v>57.14285714285714</v>
      </c>
      <c r="F518" s="223">
        <v>71.42857142857143</v>
      </c>
      <c r="G518" s="224">
        <v>5044.047619047618</v>
      </c>
      <c r="H518" s="224">
        <v>3714.2857142857224</v>
      </c>
      <c r="I518" s="375">
        <v>2200</v>
      </c>
      <c r="J518" s="188"/>
      <c r="K518" s="190">
        <v>50</v>
      </c>
      <c r="L518" s="189"/>
      <c r="M518" s="189">
        <v>1000</v>
      </c>
      <c r="N518" s="189">
        <v>2000</v>
      </c>
      <c r="O518" s="189">
        <v>3000</v>
      </c>
      <c r="P518" s="189">
        <v>4000</v>
      </c>
      <c r="Q518" s="189">
        <v>5000</v>
      </c>
      <c r="R518" s="189">
        <v>6000</v>
      </c>
      <c r="S518" s="190">
        <v>7000</v>
      </c>
    </row>
    <row r="519" spans="1:19" ht="12.75">
      <c r="A519" s="188"/>
      <c r="B519" s="189">
        <v>11</v>
      </c>
      <c r="C519" s="189"/>
      <c r="D519" s="221">
        <v>42.857142857142854</v>
      </c>
      <c r="E519" s="222">
        <v>28.57142857142857</v>
      </c>
      <c r="F519" s="223">
        <v>50</v>
      </c>
      <c r="G519" s="224">
        <v>5036.9047619047615</v>
      </c>
      <c r="H519" s="224">
        <v>3692.857142857151</v>
      </c>
      <c r="I519" s="375">
        <v>2200</v>
      </c>
      <c r="J519" s="188"/>
      <c r="K519" s="190">
        <v>50</v>
      </c>
      <c r="L519" s="189"/>
      <c r="M519" s="189">
        <v>1000</v>
      </c>
      <c r="N519" s="189">
        <v>2000</v>
      </c>
      <c r="O519" s="189">
        <v>3000</v>
      </c>
      <c r="P519" s="189">
        <v>4000</v>
      </c>
      <c r="Q519" s="189">
        <v>5000</v>
      </c>
      <c r="R519" s="189">
        <v>6000</v>
      </c>
      <c r="S519" s="190">
        <v>7000</v>
      </c>
    </row>
    <row r="520" spans="1:19" ht="12.75">
      <c r="A520" s="192"/>
      <c r="B520" s="193">
        <v>12</v>
      </c>
      <c r="C520" s="193"/>
      <c r="D520" s="213">
        <v>57.14285714285714</v>
      </c>
      <c r="E520" s="214">
        <v>42.857142857142854</v>
      </c>
      <c r="F520" s="215">
        <v>42.857142857142854</v>
      </c>
      <c r="G520" s="225">
        <v>5044.047619047618</v>
      </c>
      <c r="H520" s="225">
        <v>3685.7142857142935</v>
      </c>
      <c r="I520" s="376">
        <v>2192.8571428571427</v>
      </c>
      <c r="J520" s="192"/>
      <c r="K520" s="194">
        <v>50</v>
      </c>
      <c r="L520" s="193"/>
      <c r="M520" s="193">
        <v>1000</v>
      </c>
      <c r="N520" s="193">
        <v>2000</v>
      </c>
      <c r="O520" s="193">
        <v>3000</v>
      </c>
      <c r="P520" s="193">
        <v>4000</v>
      </c>
      <c r="Q520" s="193">
        <v>5000</v>
      </c>
      <c r="R520" s="193">
        <v>6000</v>
      </c>
      <c r="S520" s="194">
        <v>7000</v>
      </c>
    </row>
    <row r="521" spans="1:19" ht="12.75">
      <c r="A521" s="184">
        <f>A509+1</f>
        <v>2023</v>
      </c>
      <c r="B521" s="185">
        <v>1</v>
      </c>
      <c r="C521" s="185"/>
      <c r="D521" s="217">
        <v>71.42857142857143</v>
      </c>
      <c r="E521" s="218">
        <v>57.14285714285714</v>
      </c>
      <c r="F521" s="219">
        <v>42.857142857142854</v>
      </c>
      <c r="G521" s="220">
        <v>5065.47619047619</v>
      </c>
      <c r="H521" s="220">
        <v>3692.857142857151</v>
      </c>
      <c r="I521" s="374">
        <v>2185.7142857142853</v>
      </c>
      <c r="J521" s="184"/>
      <c r="K521" s="186">
        <v>50</v>
      </c>
      <c r="L521" s="185"/>
      <c r="M521" s="185">
        <v>1000</v>
      </c>
      <c r="N521" s="185">
        <v>2000</v>
      </c>
      <c r="O521" s="185">
        <v>3000</v>
      </c>
      <c r="P521" s="185">
        <v>4000</v>
      </c>
      <c r="Q521" s="185">
        <v>5000</v>
      </c>
      <c r="R521" s="185">
        <v>6000</v>
      </c>
      <c r="S521" s="186">
        <v>7000</v>
      </c>
    </row>
    <row r="522" spans="1:19" ht="12.75">
      <c r="A522" s="188"/>
      <c r="B522" s="189">
        <v>2</v>
      </c>
      <c r="C522" s="189"/>
      <c r="D522" s="221">
        <v>71.42857142857143</v>
      </c>
      <c r="E522" s="222">
        <v>28.57142857142857</v>
      </c>
      <c r="F522" s="223">
        <v>14.285714285714285</v>
      </c>
      <c r="G522" s="224">
        <v>5086.9047619047615</v>
      </c>
      <c r="H522" s="224">
        <v>3671.4285714285793</v>
      </c>
      <c r="I522" s="375">
        <v>2149.9999999999995</v>
      </c>
      <c r="J522" s="188"/>
      <c r="K522" s="190">
        <v>50</v>
      </c>
      <c r="L522" s="189"/>
      <c r="M522" s="189">
        <v>1000</v>
      </c>
      <c r="N522" s="189">
        <v>2000</v>
      </c>
      <c r="O522" s="189">
        <v>3000</v>
      </c>
      <c r="P522" s="189">
        <v>4000</v>
      </c>
      <c r="Q522" s="189">
        <v>5000</v>
      </c>
      <c r="R522" s="189">
        <v>6000</v>
      </c>
      <c r="S522" s="190">
        <v>7000</v>
      </c>
    </row>
    <row r="523" spans="1:19" ht="12.75">
      <c r="A523" s="188"/>
      <c r="B523" s="189">
        <v>3</v>
      </c>
      <c r="C523" s="189"/>
      <c r="D523" s="221">
        <v>85.71428571428571</v>
      </c>
      <c r="E523" s="222">
        <v>14.285714285714285</v>
      </c>
      <c r="F523" s="223">
        <v>28.57142857142857</v>
      </c>
      <c r="G523" s="224">
        <v>5122.619047619047</v>
      </c>
      <c r="H523" s="224">
        <v>3635.7142857142935</v>
      </c>
      <c r="I523" s="375">
        <v>2128.571428571428</v>
      </c>
      <c r="J523" s="188"/>
      <c r="K523" s="190">
        <v>50</v>
      </c>
      <c r="L523" s="189"/>
      <c r="M523" s="189">
        <v>1000</v>
      </c>
      <c r="N523" s="189">
        <v>2000</v>
      </c>
      <c r="O523" s="189">
        <v>3000</v>
      </c>
      <c r="P523" s="189">
        <v>4000</v>
      </c>
      <c r="Q523" s="189">
        <v>5000</v>
      </c>
      <c r="R523" s="189">
        <v>6000</v>
      </c>
      <c r="S523" s="190">
        <v>7000</v>
      </c>
    </row>
    <row r="524" spans="1:19" ht="12.75">
      <c r="A524" s="188"/>
      <c r="B524" s="189">
        <v>4</v>
      </c>
      <c r="C524" s="189"/>
      <c r="D524" s="221">
        <v>57.14285714285714</v>
      </c>
      <c r="E524" s="222">
        <v>21.428571428571427</v>
      </c>
      <c r="F524" s="223">
        <v>28.57142857142857</v>
      </c>
      <c r="G524" s="224">
        <v>5129.761904761904</v>
      </c>
      <c r="H524" s="224">
        <v>3607.142857142865</v>
      </c>
      <c r="I524" s="375">
        <v>2107.1428571428564</v>
      </c>
      <c r="J524" s="188"/>
      <c r="K524" s="190">
        <v>50</v>
      </c>
      <c r="L524" s="189"/>
      <c r="M524" s="189">
        <v>1000</v>
      </c>
      <c r="N524" s="189">
        <v>2000</v>
      </c>
      <c r="O524" s="189">
        <v>3000</v>
      </c>
      <c r="P524" s="189">
        <v>4000</v>
      </c>
      <c r="Q524" s="189">
        <v>5000</v>
      </c>
      <c r="R524" s="189">
        <v>6000</v>
      </c>
      <c r="S524" s="190">
        <v>7000</v>
      </c>
    </row>
    <row r="525" spans="1:19" ht="12.75">
      <c r="A525" s="188"/>
      <c r="B525" s="189">
        <v>5</v>
      </c>
      <c r="C525" s="189"/>
      <c r="D525" s="221">
        <v>35.714285714285715</v>
      </c>
      <c r="E525" s="222">
        <v>21.428571428571427</v>
      </c>
      <c r="F525" s="223">
        <v>85.71428571428571</v>
      </c>
      <c r="G525" s="224">
        <v>5115.476190476189</v>
      </c>
      <c r="H525" s="224">
        <v>3578.5714285714366</v>
      </c>
      <c r="I525" s="375">
        <v>2142.857142857142</v>
      </c>
      <c r="J525" s="188"/>
      <c r="K525" s="190">
        <v>50</v>
      </c>
      <c r="L525" s="189"/>
      <c r="M525" s="189">
        <v>1000</v>
      </c>
      <c r="N525" s="189">
        <v>2000</v>
      </c>
      <c r="O525" s="189">
        <v>3000</v>
      </c>
      <c r="P525" s="189">
        <v>4000</v>
      </c>
      <c r="Q525" s="189">
        <v>5000</v>
      </c>
      <c r="R525" s="189">
        <v>6000</v>
      </c>
      <c r="S525" s="190">
        <v>7000</v>
      </c>
    </row>
    <row r="526" spans="1:19" ht="12.75">
      <c r="A526" s="188"/>
      <c r="B526" s="189">
        <v>6</v>
      </c>
      <c r="C526" s="189"/>
      <c r="D526" s="221">
        <v>57.14285714285714</v>
      </c>
      <c r="E526" s="222">
        <v>21.428571428571427</v>
      </c>
      <c r="F526" s="223">
        <v>35.714285714285715</v>
      </c>
      <c r="G526" s="224">
        <v>5122.619047619046</v>
      </c>
      <c r="H526" s="224">
        <v>3550.000000000008</v>
      </c>
      <c r="I526" s="375">
        <v>2128.571428571428</v>
      </c>
      <c r="J526" s="188"/>
      <c r="K526" s="190">
        <v>50</v>
      </c>
      <c r="L526" s="189"/>
      <c r="M526" s="189">
        <v>1000</v>
      </c>
      <c r="N526" s="189">
        <v>2000</v>
      </c>
      <c r="O526" s="189">
        <v>3000</v>
      </c>
      <c r="P526" s="189">
        <v>4000</v>
      </c>
      <c r="Q526" s="189">
        <v>5000</v>
      </c>
      <c r="R526" s="189">
        <v>6000</v>
      </c>
      <c r="S526" s="190">
        <v>7000</v>
      </c>
    </row>
    <row r="527" spans="1:19" ht="12.75">
      <c r="A527" s="188"/>
      <c r="B527" s="189">
        <v>7</v>
      </c>
      <c r="C527" s="189"/>
      <c r="D527" s="221">
        <v>28.57142857142857</v>
      </c>
      <c r="E527" s="222">
        <v>28.57142857142857</v>
      </c>
      <c r="F527" s="223">
        <v>42.857142857142854</v>
      </c>
      <c r="G527" s="224">
        <v>5101.190476190474</v>
      </c>
      <c r="H527" s="224">
        <v>3528.5714285714366</v>
      </c>
      <c r="I527" s="375">
        <v>2121.4285714285706</v>
      </c>
      <c r="J527" s="188"/>
      <c r="K527" s="190">
        <v>50</v>
      </c>
      <c r="L527" s="189"/>
      <c r="M527" s="189">
        <v>1000</v>
      </c>
      <c r="N527" s="189">
        <v>2000</v>
      </c>
      <c r="O527" s="189">
        <v>3000</v>
      </c>
      <c r="P527" s="189">
        <v>4000</v>
      </c>
      <c r="Q527" s="189">
        <v>5000</v>
      </c>
      <c r="R527" s="189">
        <v>6000</v>
      </c>
      <c r="S527" s="190">
        <v>7000</v>
      </c>
    </row>
    <row r="528" spans="1:19" ht="12.75">
      <c r="A528" s="188"/>
      <c r="B528" s="189">
        <v>8</v>
      </c>
      <c r="C528" s="189"/>
      <c r="D528" s="221">
        <v>35.714285714285715</v>
      </c>
      <c r="E528" s="222">
        <v>28.57142857142857</v>
      </c>
      <c r="F528" s="223">
        <v>42.857142857142854</v>
      </c>
      <c r="G528" s="224">
        <v>5086.90476190476</v>
      </c>
      <c r="H528" s="224">
        <v>3507.142857142865</v>
      </c>
      <c r="I528" s="375">
        <v>2114.2857142857133</v>
      </c>
      <c r="J528" s="188"/>
      <c r="K528" s="190">
        <v>50</v>
      </c>
      <c r="L528" s="189"/>
      <c r="M528" s="189">
        <v>1000</v>
      </c>
      <c r="N528" s="189">
        <v>2000</v>
      </c>
      <c r="O528" s="189">
        <v>3000</v>
      </c>
      <c r="P528" s="189">
        <v>4000</v>
      </c>
      <c r="Q528" s="189">
        <v>5000</v>
      </c>
      <c r="R528" s="189">
        <v>6000</v>
      </c>
      <c r="S528" s="190">
        <v>7000</v>
      </c>
    </row>
    <row r="529" spans="1:19" ht="12.75">
      <c r="A529" s="188"/>
      <c r="B529" s="189">
        <v>9</v>
      </c>
      <c r="C529" s="189"/>
      <c r="D529" s="221">
        <v>57.14285714285714</v>
      </c>
      <c r="E529" s="222">
        <v>64.28571428571429</v>
      </c>
      <c r="F529" s="223">
        <v>57.14285714285714</v>
      </c>
      <c r="G529" s="224">
        <v>5094.0476190476165</v>
      </c>
      <c r="H529" s="224">
        <v>3521.4285714285793</v>
      </c>
      <c r="I529" s="375">
        <v>2121.4285714285706</v>
      </c>
      <c r="J529" s="188"/>
      <c r="K529" s="190">
        <v>50</v>
      </c>
      <c r="L529" s="189"/>
      <c r="M529" s="189">
        <v>1000</v>
      </c>
      <c r="N529" s="189">
        <v>2000</v>
      </c>
      <c r="O529" s="189">
        <v>3000</v>
      </c>
      <c r="P529" s="189">
        <v>4000</v>
      </c>
      <c r="Q529" s="189">
        <v>5000</v>
      </c>
      <c r="R529" s="189">
        <v>6000</v>
      </c>
      <c r="S529" s="190">
        <v>7000</v>
      </c>
    </row>
    <row r="530" spans="1:19" ht="12.75">
      <c r="A530" s="188"/>
      <c r="B530" s="189">
        <v>10</v>
      </c>
      <c r="C530" s="189"/>
      <c r="D530" s="221">
        <v>57.14285714285714</v>
      </c>
      <c r="E530" s="222">
        <v>28.57142857142857</v>
      </c>
      <c r="F530" s="223">
        <v>64.28571428571429</v>
      </c>
      <c r="G530" s="224">
        <v>5101.190476190473</v>
      </c>
      <c r="H530" s="224">
        <v>3500.0000000000077</v>
      </c>
      <c r="I530" s="375">
        <v>2135.714285714285</v>
      </c>
      <c r="J530" s="188"/>
      <c r="K530" s="190">
        <v>50</v>
      </c>
      <c r="L530" s="189"/>
      <c r="M530" s="189">
        <v>1000</v>
      </c>
      <c r="N530" s="189">
        <v>2000</v>
      </c>
      <c r="O530" s="189">
        <v>3000</v>
      </c>
      <c r="P530" s="189">
        <v>4000</v>
      </c>
      <c r="Q530" s="189">
        <v>5000</v>
      </c>
      <c r="R530" s="189">
        <v>6000</v>
      </c>
      <c r="S530" s="190">
        <v>7000</v>
      </c>
    </row>
    <row r="531" spans="1:19" ht="12.75">
      <c r="A531" s="188"/>
      <c r="B531" s="189">
        <v>11</v>
      </c>
      <c r="C531" s="189"/>
      <c r="D531" s="221">
        <v>42.857142857142854</v>
      </c>
      <c r="E531" s="222">
        <v>57.14285714285714</v>
      </c>
      <c r="F531" s="223">
        <v>50</v>
      </c>
      <c r="G531" s="224">
        <v>5094.0476190476165</v>
      </c>
      <c r="H531" s="224">
        <v>3507.142857142865</v>
      </c>
      <c r="I531" s="375">
        <v>2135.714285714285</v>
      </c>
      <c r="J531" s="188"/>
      <c r="K531" s="190">
        <v>50</v>
      </c>
      <c r="L531" s="189"/>
      <c r="M531" s="189">
        <v>1000</v>
      </c>
      <c r="N531" s="189">
        <v>2000</v>
      </c>
      <c r="O531" s="189">
        <v>3000</v>
      </c>
      <c r="P531" s="189">
        <v>4000</v>
      </c>
      <c r="Q531" s="189">
        <v>5000</v>
      </c>
      <c r="R531" s="189">
        <v>6000</v>
      </c>
      <c r="S531" s="190">
        <v>7000</v>
      </c>
    </row>
    <row r="532" spans="1:19" ht="12.75">
      <c r="A532" s="192"/>
      <c r="B532" s="193">
        <v>12</v>
      </c>
      <c r="C532" s="193"/>
      <c r="D532" s="213">
        <v>14.285714285714285</v>
      </c>
      <c r="E532" s="214">
        <v>28.57142857142857</v>
      </c>
      <c r="F532" s="215">
        <v>50</v>
      </c>
      <c r="G532" s="225">
        <v>5058.333333333331</v>
      </c>
      <c r="H532" s="225">
        <v>3485.7142857142935</v>
      </c>
      <c r="I532" s="376">
        <v>2135.714285714285</v>
      </c>
      <c r="J532" s="192"/>
      <c r="K532" s="194">
        <v>50</v>
      </c>
      <c r="L532" s="193"/>
      <c r="M532" s="193">
        <v>1000</v>
      </c>
      <c r="N532" s="193">
        <v>2000</v>
      </c>
      <c r="O532" s="193">
        <v>3000</v>
      </c>
      <c r="P532" s="193">
        <v>4000</v>
      </c>
      <c r="Q532" s="193">
        <v>5000</v>
      </c>
      <c r="R532" s="193">
        <v>6000</v>
      </c>
      <c r="S532" s="194">
        <v>7000</v>
      </c>
    </row>
    <row r="533" spans="1:19" ht="12.75">
      <c r="A533" s="184">
        <f>A521+1</f>
        <v>2024</v>
      </c>
      <c r="B533" s="185">
        <v>1</v>
      </c>
      <c r="C533" s="189"/>
      <c r="D533" s="221">
        <v>50</v>
      </c>
      <c r="E533" s="222">
        <v>42.857142857142854</v>
      </c>
      <c r="F533" s="223">
        <v>28.57142857142857</v>
      </c>
      <c r="G533" s="224">
        <v>5058.333333333331</v>
      </c>
      <c r="H533" s="224">
        <v>3478.571428571436</v>
      </c>
      <c r="I533" s="375">
        <v>2114.2857142857133</v>
      </c>
      <c r="J533" s="188"/>
      <c r="K533" s="186">
        <v>50</v>
      </c>
      <c r="L533" s="185"/>
      <c r="M533" s="185">
        <v>1000</v>
      </c>
      <c r="N533" s="185">
        <v>2000</v>
      </c>
      <c r="O533" s="185">
        <v>3000</v>
      </c>
      <c r="P533" s="185">
        <v>4000</v>
      </c>
      <c r="Q533" s="185">
        <v>5000</v>
      </c>
      <c r="R533" s="185">
        <v>6000</v>
      </c>
      <c r="S533" s="186">
        <v>7000</v>
      </c>
    </row>
    <row r="534" spans="1:19" ht="12.75">
      <c r="A534" s="188"/>
      <c r="B534" s="189">
        <v>2</v>
      </c>
      <c r="C534" s="189"/>
      <c r="D534" s="221"/>
      <c r="E534" s="222"/>
      <c r="F534" s="223"/>
      <c r="G534" s="224"/>
      <c r="H534" s="224"/>
      <c r="I534" s="375"/>
      <c r="J534" s="188"/>
      <c r="K534" s="190">
        <v>50</v>
      </c>
      <c r="L534" s="189"/>
      <c r="M534" s="189">
        <v>1000</v>
      </c>
      <c r="N534" s="189">
        <v>2000</v>
      </c>
      <c r="O534" s="189">
        <v>3000</v>
      </c>
      <c r="P534" s="189">
        <v>4000</v>
      </c>
      <c r="Q534" s="189">
        <v>5000</v>
      </c>
      <c r="R534" s="189">
        <v>6000</v>
      </c>
      <c r="S534" s="190">
        <v>7000</v>
      </c>
    </row>
    <row r="535" spans="1:19" ht="12.75">
      <c r="A535" s="188"/>
      <c r="B535" s="189">
        <v>3</v>
      </c>
      <c r="C535" s="189"/>
      <c r="D535" s="221"/>
      <c r="E535" s="222"/>
      <c r="F535" s="223"/>
      <c r="G535" s="224"/>
      <c r="H535" s="224"/>
      <c r="I535" s="375"/>
      <c r="J535" s="188"/>
      <c r="K535" s="190">
        <v>50</v>
      </c>
      <c r="L535" s="189"/>
      <c r="M535" s="189">
        <v>1000</v>
      </c>
      <c r="N535" s="189">
        <v>2000</v>
      </c>
      <c r="O535" s="189">
        <v>3000</v>
      </c>
      <c r="P535" s="189">
        <v>4000</v>
      </c>
      <c r="Q535" s="189">
        <v>5000</v>
      </c>
      <c r="R535" s="189">
        <v>6000</v>
      </c>
      <c r="S535" s="190">
        <v>7000</v>
      </c>
    </row>
    <row r="536" spans="1:19" ht="12.75">
      <c r="A536" s="188"/>
      <c r="B536" s="189">
        <v>4</v>
      </c>
      <c r="C536" s="189"/>
      <c r="D536" s="221"/>
      <c r="E536" s="222"/>
      <c r="F536" s="223"/>
      <c r="G536" s="224"/>
      <c r="H536" s="224"/>
      <c r="I536" s="375"/>
      <c r="J536" s="188"/>
      <c r="K536" s="190">
        <v>50</v>
      </c>
      <c r="L536" s="189"/>
      <c r="M536" s="189">
        <v>1000</v>
      </c>
      <c r="N536" s="189">
        <v>2000</v>
      </c>
      <c r="O536" s="189">
        <v>3000</v>
      </c>
      <c r="P536" s="189">
        <v>4000</v>
      </c>
      <c r="Q536" s="189">
        <v>5000</v>
      </c>
      <c r="R536" s="189">
        <v>6000</v>
      </c>
      <c r="S536" s="190">
        <v>7000</v>
      </c>
    </row>
    <row r="537" spans="1:19" ht="12.75">
      <c r="A537" s="188"/>
      <c r="B537" s="189">
        <v>5</v>
      </c>
      <c r="C537" s="189"/>
      <c r="D537" s="221"/>
      <c r="E537" s="222"/>
      <c r="F537" s="223"/>
      <c r="G537" s="224"/>
      <c r="H537" s="224"/>
      <c r="I537" s="375"/>
      <c r="J537" s="188"/>
      <c r="K537" s="190">
        <v>50</v>
      </c>
      <c r="L537" s="189"/>
      <c r="M537" s="189">
        <v>1000</v>
      </c>
      <c r="N537" s="189">
        <v>2000</v>
      </c>
      <c r="O537" s="189">
        <v>3000</v>
      </c>
      <c r="P537" s="189">
        <v>4000</v>
      </c>
      <c r="Q537" s="189">
        <v>5000</v>
      </c>
      <c r="R537" s="189">
        <v>6000</v>
      </c>
      <c r="S537" s="190">
        <v>7000</v>
      </c>
    </row>
    <row r="538" spans="1:19" ht="12.75">
      <c r="A538" s="188"/>
      <c r="B538" s="189">
        <v>6</v>
      </c>
      <c r="C538" s="189"/>
      <c r="D538" s="221"/>
      <c r="E538" s="222"/>
      <c r="F538" s="223"/>
      <c r="G538" s="224"/>
      <c r="H538" s="224"/>
      <c r="I538" s="375"/>
      <c r="J538" s="188"/>
      <c r="K538" s="190">
        <v>50</v>
      </c>
      <c r="L538" s="189"/>
      <c r="M538" s="189">
        <v>1000</v>
      </c>
      <c r="N538" s="189">
        <v>2000</v>
      </c>
      <c r="O538" s="189">
        <v>3000</v>
      </c>
      <c r="P538" s="189">
        <v>4000</v>
      </c>
      <c r="Q538" s="189">
        <v>5000</v>
      </c>
      <c r="R538" s="189">
        <v>6000</v>
      </c>
      <c r="S538" s="190">
        <v>7000</v>
      </c>
    </row>
    <row r="539" spans="1:19" ht="12.75">
      <c r="A539" s="188"/>
      <c r="B539" s="189">
        <v>7</v>
      </c>
      <c r="C539" s="189"/>
      <c r="D539" s="221"/>
      <c r="E539" s="222"/>
      <c r="F539" s="223"/>
      <c r="G539" s="224"/>
      <c r="H539" s="224"/>
      <c r="I539" s="375"/>
      <c r="J539" s="188"/>
      <c r="K539" s="190">
        <v>50</v>
      </c>
      <c r="L539" s="189"/>
      <c r="M539" s="189">
        <v>1000</v>
      </c>
      <c r="N539" s="189">
        <v>2000</v>
      </c>
      <c r="O539" s="189">
        <v>3000</v>
      </c>
      <c r="P539" s="189">
        <v>4000</v>
      </c>
      <c r="Q539" s="189">
        <v>5000</v>
      </c>
      <c r="R539" s="189">
        <v>6000</v>
      </c>
      <c r="S539" s="190">
        <v>7000</v>
      </c>
    </row>
    <row r="540" spans="1:19" ht="12.75">
      <c r="A540" s="188"/>
      <c r="B540" s="189">
        <v>8</v>
      </c>
      <c r="C540" s="189"/>
      <c r="D540" s="221"/>
      <c r="E540" s="222"/>
      <c r="F540" s="223"/>
      <c r="G540" s="224"/>
      <c r="H540" s="224"/>
      <c r="I540" s="375"/>
      <c r="J540" s="188"/>
      <c r="K540" s="190">
        <v>50</v>
      </c>
      <c r="L540" s="189"/>
      <c r="M540" s="189">
        <v>1000</v>
      </c>
      <c r="N540" s="189">
        <v>2000</v>
      </c>
      <c r="O540" s="189">
        <v>3000</v>
      </c>
      <c r="P540" s="189">
        <v>4000</v>
      </c>
      <c r="Q540" s="189">
        <v>5000</v>
      </c>
      <c r="R540" s="189">
        <v>6000</v>
      </c>
      <c r="S540" s="190">
        <v>7000</v>
      </c>
    </row>
    <row r="541" spans="1:19" ht="12.75">
      <c r="A541" s="188"/>
      <c r="B541" s="189">
        <v>9</v>
      </c>
      <c r="C541" s="189"/>
      <c r="D541" s="221"/>
      <c r="E541" s="222"/>
      <c r="F541" s="223"/>
      <c r="G541" s="224"/>
      <c r="H541" s="224"/>
      <c r="I541" s="375"/>
      <c r="J541" s="188"/>
      <c r="K541" s="190">
        <v>50</v>
      </c>
      <c r="L541" s="189"/>
      <c r="M541" s="189">
        <v>1000</v>
      </c>
      <c r="N541" s="189">
        <v>2000</v>
      </c>
      <c r="O541" s="189">
        <v>3000</v>
      </c>
      <c r="P541" s="189">
        <v>4000</v>
      </c>
      <c r="Q541" s="189">
        <v>5000</v>
      </c>
      <c r="R541" s="189">
        <v>6000</v>
      </c>
      <c r="S541" s="190">
        <v>7000</v>
      </c>
    </row>
    <row r="542" spans="1:19" ht="12.75">
      <c r="A542" s="188"/>
      <c r="B542" s="189">
        <v>10</v>
      </c>
      <c r="C542" s="189"/>
      <c r="D542" s="221"/>
      <c r="E542" s="222"/>
      <c r="F542" s="223"/>
      <c r="G542" s="224"/>
      <c r="H542" s="224"/>
      <c r="I542" s="375"/>
      <c r="J542" s="188"/>
      <c r="K542" s="190">
        <v>50</v>
      </c>
      <c r="L542" s="189"/>
      <c r="M542" s="189">
        <v>1000</v>
      </c>
      <c r="N542" s="189">
        <v>2000</v>
      </c>
      <c r="O542" s="189">
        <v>3000</v>
      </c>
      <c r="P542" s="189">
        <v>4000</v>
      </c>
      <c r="Q542" s="189">
        <v>5000</v>
      </c>
      <c r="R542" s="189">
        <v>6000</v>
      </c>
      <c r="S542" s="190">
        <v>7000</v>
      </c>
    </row>
    <row r="543" spans="1:19" ht="12.75">
      <c r="A543" s="188"/>
      <c r="B543" s="189">
        <v>11</v>
      </c>
      <c r="C543" s="189"/>
      <c r="D543" s="221"/>
      <c r="E543" s="222"/>
      <c r="F543" s="223"/>
      <c r="G543" s="224"/>
      <c r="H543" s="224"/>
      <c r="I543" s="375"/>
      <c r="J543" s="188"/>
      <c r="K543" s="190">
        <v>50</v>
      </c>
      <c r="L543" s="189"/>
      <c r="M543" s="189">
        <v>1000</v>
      </c>
      <c r="N543" s="189">
        <v>2000</v>
      </c>
      <c r="O543" s="189">
        <v>3000</v>
      </c>
      <c r="P543" s="189">
        <v>4000</v>
      </c>
      <c r="Q543" s="189">
        <v>5000</v>
      </c>
      <c r="R543" s="189">
        <v>6000</v>
      </c>
      <c r="S543" s="190">
        <v>7000</v>
      </c>
    </row>
    <row r="544" spans="1:19" ht="12.75">
      <c r="A544" s="192"/>
      <c r="B544" s="193">
        <v>12</v>
      </c>
      <c r="C544" s="189"/>
      <c r="D544" s="221"/>
      <c r="E544" s="222"/>
      <c r="F544" s="223"/>
      <c r="G544" s="224"/>
      <c r="H544" s="224"/>
      <c r="I544" s="375"/>
      <c r="J544" s="188"/>
      <c r="K544" s="190">
        <v>50</v>
      </c>
      <c r="L544" s="189"/>
      <c r="M544" s="189">
        <v>1000</v>
      </c>
      <c r="N544" s="189">
        <v>2000</v>
      </c>
      <c r="O544" s="189">
        <v>3000</v>
      </c>
      <c r="P544" s="189">
        <v>4000</v>
      </c>
      <c r="Q544" s="189">
        <v>5000</v>
      </c>
      <c r="R544" s="189">
        <v>6000</v>
      </c>
      <c r="S544" s="190">
        <v>7000</v>
      </c>
    </row>
    <row r="545" spans="1:19" ht="12.75">
      <c r="A545" s="184"/>
      <c r="B545" s="185"/>
      <c r="C545" s="186"/>
      <c r="D545" s="534" t="s">
        <v>129</v>
      </c>
      <c r="E545" s="535"/>
      <c r="F545" s="536"/>
      <c r="G545" s="535" t="s">
        <v>130</v>
      </c>
      <c r="H545" s="535"/>
      <c r="I545" s="536"/>
      <c r="J545" s="549" t="s">
        <v>131</v>
      </c>
      <c r="K545" s="550"/>
      <c r="L545" s="549" t="s">
        <v>132</v>
      </c>
      <c r="M545" s="551"/>
      <c r="N545" s="551"/>
      <c r="O545" s="551"/>
      <c r="P545" s="551"/>
      <c r="Q545" s="551"/>
      <c r="R545" s="551"/>
      <c r="S545" s="550"/>
    </row>
    <row r="546" spans="1:19" ht="13.5" customHeight="1">
      <c r="A546" s="188" t="s">
        <v>197</v>
      </c>
      <c r="B546" s="189"/>
      <c r="C546" s="190"/>
      <c r="D546" s="537"/>
      <c r="E546" s="538"/>
      <c r="F546" s="539"/>
      <c r="G546" s="538"/>
      <c r="H546" s="538"/>
      <c r="I546" s="539"/>
      <c r="J546" s="543"/>
      <c r="K546" s="544"/>
      <c r="L546" s="543"/>
      <c r="M546" s="547"/>
      <c r="N546" s="547"/>
      <c r="O546" s="547"/>
      <c r="P546" s="547"/>
      <c r="Q546" s="547"/>
      <c r="R546" s="547"/>
      <c r="S546" s="544"/>
    </row>
    <row r="547" spans="1:19" ht="12.75">
      <c r="A547" s="192"/>
      <c r="B547" s="193"/>
      <c r="C547" s="194"/>
      <c r="D547" s="540"/>
      <c r="E547" s="541"/>
      <c r="F547" s="542"/>
      <c r="G547" s="541"/>
      <c r="H547" s="541"/>
      <c r="I547" s="542"/>
      <c r="J547" s="545"/>
      <c r="K547" s="546"/>
      <c r="L547" s="545"/>
      <c r="M547" s="548"/>
      <c r="N547" s="548"/>
      <c r="O547" s="548"/>
      <c r="P547" s="548"/>
      <c r="Q547" s="548"/>
      <c r="R547" s="548"/>
      <c r="S547" s="546"/>
    </row>
    <row r="548" spans="1:19" ht="12.75">
      <c r="A548" s="180" t="s">
        <v>133</v>
      </c>
      <c r="B548" s="278" t="s">
        <v>134</v>
      </c>
      <c r="C548" s="279" t="s">
        <v>135</v>
      </c>
      <c r="D548" s="180" t="s">
        <v>136</v>
      </c>
      <c r="E548" s="278" t="s">
        <v>137</v>
      </c>
      <c r="F548" s="279" t="s">
        <v>138</v>
      </c>
      <c r="G548" s="278" t="s">
        <v>139</v>
      </c>
      <c r="H548" s="278" t="s">
        <v>140</v>
      </c>
      <c r="I548" s="279" t="s">
        <v>141</v>
      </c>
      <c r="J548" s="180" t="s">
        <v>142</v>
      </c>
      <c r="K548" s="183">
        <v>0.5</v>
      </c>
      <c r="L548" s="279" t="s">
        <v>135</v>
      </c>
      <c r="M548" s="180">
        <v>1000</v>
      </c>
      <c r="N548" s="278">
        <v>2000</v>
      </c>
      <c r="O548" s="278">
        <v>3000</v>
      </c>
      <c r="P548" s="278">
        <v>4000</v>
      </c>
      <c r="Q548" s="278">
        <v>5000</v>
      </c>
      <c r="R548" s="278">
        <v>6000</v>
      </c>
      <c r="S548" s="279">
        <v>7000</v>
      </c>
    </row>
  </sheetData>
  <sheetProtection/>
  <mergeCells count="8">
    <mergeCell ref="D1:F3"/>
    <mergeCell ref="G1:I3"/>
    <mergeCell ref="J1:K3"/>
    <mergeCell ref="L1:S3"/>
    <mergeCell ref="D545:F547"/>
    <mergeCell ref="G545:I547"/>
    <mergeCell ref="J545:K547"/>
    <mergeCell ref="L545:S54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51"/>
  <sheetViews>
    <sheetView zoomScaleSheetLayoutView="80" workbookViewId="0" topLeftCell="A1">
      <selection activeCell="A1" sqref="A1"/>
    </sheetView>
  </sheetViews>
  <sheetFormatPr defaultColWidth="8.8515625" defaultRowHeight="15"/>
  <cols>
    <col min="1" max="1" width="1.57421875" style="113" customWidth="1"/>
    <col min="2" max="2" width="40.57421875" style="113" customWidth="1"/>
    <col min="3" max="3" width="6.7109375" style="113" customWidth="1"/>
    <col min="4" max="9" width="6.421875" style="113" customWidth="1"/>
    <col min="10" max="10" width="1.57421875" style="113" customWidth="1"/>
    <col min="11" max="16384" width="8.8515625" style="113" customWidth="1"/>
  </cols>
  <sheetData>
    <row r="1" ht="18.75">
      <c r="A1" s="243" t="s">
        <v>145</v>
      </c>
    </row>
    <row r="2" ht="10.5" customHeight="1">
      <c r="A2" s="112"/>
    </row>
    <row r="3" ht="10.5" customHeight="1">
      <c r="B3" s="114"/>
    </row>
    <row r="4" ht="15" customHeight="1">
      <c r="A4" s="115" t="s">
        <v>23</v>
      </c>
    </row>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5" customHeight="1"/>
    <row r="25" ht="15.75" customHeight="1">
      <c r="A25" s="115" t="s">
        <v>24</v>
      </c>
    </row>
    <row r="26" spans="2:9" ht="15" customHeight="1">
      <c r="B26" s="116"/>
      <c r="C26" s="117"/>
      <c r="D26" s="377" t="s">
        <v>281</v>
      </c>
      <c r="E26" s="378"/>
      <c r="F26" s="378"/>
      <c r="G26" s="378"/>
      <c r="H26" s="378"/>
      <c r="I26" s="148" t="s">
        <v>292</v>
      </c>
    </row>
    <row r="27" spans="2:9" ht="15" customHeight="1" thickBot="1">
      <c r="B27" s="130"/>
      <c r="C27" s="131"/>
      <c r="D27" s="134" t="s">
        <v>284</v>
      </c>
      <c r="E27" s="133" t="s">
        <v>285</v>
      </c>
      <c r="F27" s="134" t="s">
        <v>286</v>
      </c>
      <c r="G27" s="134" t="s">
        <v>287</v>
      </c>
      <c r="H27" s="134" t="s">
        <v>288</v>
      </c>
      <c r="I27" s="134" t="s">
        <v>293</v>
      </c>
    </row>
    <row r="28" spans="2:9" ht="15" customHeight="1">
      <c r="B28" s="118" t="s">
        <v>29</v>
      </c>
      <c r="C28" s="248"/>
      <c r="D28" s="280">
        <v>138.3</v>
      </c>
      <c r="E28" s="281">
        <v>138.2</v>
      </c>
      <c r="F28" s="281">
        <v>135.6</v>
      </c>
      <c r="G28" s="281">
        <v>133.7</v>
      </c>
      <c r="H28" s="281">
        <v>134.2</v>
      </c>
      <c r="I28" s="281">
        <v>133.5</v>
      </c>
    </row>
    <row r="29" spans="2:9" ht="15" customHeight="1" thickBot="1">
      <c r="B29" s="119"/>
      <c r="C29" s="249" t="s">
        <v>26</v>
      </c>
      <c r="D29" s="282">
        <v>-1</v>
      </c>
      <c r="E29" s="283">
        <v>-0.10000000000002274</v>
      </c>
      <c r="F29" s="283">
        <v>-2.5999999999999943</v>
      </c>
      <c r="G29" s="283">
        <v>-1.9000000000000057</v>
      </c>
      <c r="H29" s="283">
        <v>0.5</v>
      </c>
      <c r="I29" s="283">
        <v>-0.6999999999999886</v>
      </c>
    </row>
    <row r="30" spans="2:9" ht="15" customHeight="1">
      <c r="B30" s="121"/>
      <c r="C30" s="145"/>
      <c r="D30" s="144"/>
      <c r="E30" s="144"/>
      <c r="F30" s="144"/>
      <c r="G30" s="144"/>
      <c r="H30" s="144"/>
      <c r="I30" s="144"/>
    </row>
    <row r="31" spans="2:9" ht="15" customHeight="1">
      <c r="B31" s="140" t="s">
        <v>264</v>
      </c>
      <c r="C31" s="250"/>
      <c r="D31" s="141">
        <v>1.01</v>
      </c>
      <c r="E31" s="142">
        <v>1.36</v>
      </c>
      <c r="F31" s="142">
        <v>1.49</v>
      </c>
      <c r="G31" s="142">
        <v>-2.02</v>
      </c>
      <c r="H31" s="142">
        <v>0.53</v>
      </c>
      <c r="I31" s="142">
        <v>-1.02</v>
      </c>
    </row>
    <row r="32" spans="2:9" ht="15" customHeight="1">
      <c r="B32" s="143" t="s">
        <v>52</v>
      </c>
      <c r="C32" s="251"/>
      <c r="D32" s="141">
        <v>-0.72</v>
      </c>
      <c r="E32" s="142">
        <v>-1.13</v>
      </c>
      <c r="F32" s="142">
        <v>-2.65</v>
      </c>
      <c r="G32" s="142">
        <v>2.26</v>
      </c>
      <c r="H32" s="142">
        <v>1.49</v>
      </c>
      <c r="I32" s="142">
        <v>-1.3</v>
      </c>
    </row>
    <row r="33" spans="2:9" ht="15" customHeight="1">
      <c r="B33" s="120" t="s">
        <v>30</v>
      </c>
      <c r="C33" s="252"/>
      <c r="D33" s="127">
        <v>-0.98</v>
      </c>
      <c r="E33" s="128">
        <v>-0.01</v>
      </c>
      <c r="F33" s="128">
        <v>-0.39</v>
      </c>
      <c r="G33" s="128">
        <v>-0.38</v>
      </c>
      <c r="H33" s="128">
        <v>-0.05</v>
      </c>
      <c r="I33" s="128">
        <v>-0.42</v>
      </c>
    </row>
    <row r="34" spans="2:9" ht="15" customHeight="1">
      <c r="B34" s="140" t="s">
        <v>31</v>
      </c>
      <c r="C34" s="250"/>
      <c r="D34" s="141">
        <v>-0.15</v>
      </c>
      <c r="E34" s="142">
        <v>1.77</v>
      </c>
      <c r="F34" s="142">
        <v>-0.5</v>
      </c>
      <c r="G34" s="142">
        <v>-0.39</v>
      </c>
      <c r="H34" s="142">
        <v>0.22</v>
      </c>
      <c r="I34" s="142">
        <v>0.9</v>
      </c>
    </row>
    <row r="35" spans="2:9" ht="15" customHeight="1">
      <c r="B35" s="120" t="s">
        <v>265</v>
      </c>
      <c r="C35" s="252"/>
      <c r="D35" s="127">
        <v>0.17</v>
      </c>
      <c r="E35" s="128">
        <v>-0.65</v>
      </c>
      <c r="F35" s="128">
        <v>-0.41</v>
      </c>
      <c r="G35" s="128">
        <v>-0.1</v>
      </c>
      <c r="H35" s="128">
        <v>-0.87</v>
      </c>
      <c r="I35" s="128">
        <v>0.19</v>
      </c>
    </row>
    <row r="36" spans="2:9" ht="15" customHeight="1">
      <c r="B36" s="122" t="s">
        <v>54</v>
      </c>
      <c r="C36" s="253"/>
      <c r="D36" s="129">
        <v>0.72</v>
      </c>
      <c r="E36" s="126">
        <v>-0.64</v>
      </c>
      <c r="F36" s="126">
        <v>0.2</v>
      </c>
      <c r="G36" s="126">
        <v>-0.94</v>
      </c>
      <c r="H36" s="126">
        <v>-0.58</v>
      </c>
      <c r="I36" s="126">
        <v>1.01</v>
      </c>
    </row>
    <row r="37" spans="2:9" ht="15" customHeight="1">
      <c r="B37" s="140" t="s">
        <v>53</v>
      </c>
      <c r="C37" s="250"/>
      <c r="D37" s="141">
        <v>-0.98</v>
      </c>
      <c r="E37" s="142">
        <v>-0.97</v>
      </c>
      <c r="F37" s="142">
        <v>-0.17</v>
      </c>
      <c r="G37" s="142">
        <v>-0.16</v>
      </c>
      <c r="H37" s="142">
        <v>-0.16</v>
      </c>
      <c r="I37" s="142" t="s">
        <v>291</v>
      </c>
    </row>
    <row r="38" spans="2:9" ht="15" customHeight="1">
      <c r="B38" s="140" t="s">
        <v>60</v>
      </c>
      <c r="C38" s="250"/>
      <c r="D38" s="142">
        <v>-0.05</v>
      </c>
      <c r="E38" s="142">
        <v>0.1</v>
      </c>
      <c r="F38" s="142">
        <v>-0.15</v>
      </c>
      <c r="G38" s="142">
        <v>-0.14</v>
      </c>
      <c r="H38" s="142">
        <v>-0.08</v>
      </c>
      <c r="I38" s="142">
        <v>-0.11</v>
      </c>
    </row>
    <row r="39" spans="2:9" ht="15" customHeight="1" thickBot="1">
      <c r="B39" s="120"/>
      <c r="C39" s="146"/>
      <c r="D39" s="126"/>
      <c r="E39" s="126"/>
      <c r="F39" s="126"/>
      <c r="G39" s="126"/>
      <c r="H39" s="126"/>
      <c r="I39" s="126"/>
    </row>
    <row r="40" spans="2:9" ht="15" customHeight="1">
      <c r="B40" s="118" t="s">
        <v>27</v>
      </c>
      <c r="C40" s="248"/>
      <c r="D40" s="280">
        <v>140.1</v>
      </c>
      <c r="E40" s="281">
        <v>138.6</v>
      </c>
      <c r="F40" s="281">
        <v>137.36666666666667</v>
      </c>
      <c r="G40" s="281">
        <v>135.83333333333331</v>
      </c>
      <c r="H40" s="281">
        <v>134.49999999999997</v>
      </c>
      <c r="I40" s="281">
        <v>133.79999999999998</v>
      </c>
    </row>
    <row r="41" spans="1:10" ht="15" customHeight="1">
      <c r="A41" s="123"/>
      <c r="B41" s="121"/>
      <c r="C41" s="252" t="s">
        <v>26</v>
      </c>
      <c r="D41" s="129">
        <v>-1.4000000000000057</v>
      </c>
      <c r="E41" s="126">
        <v>-1.5</v>
      </c>
      <c r="F41" s="126">
        <v>-1.23333333333332</v>
      </c>
      <c r="G41" s="126">
        <v>-1.5333333333333599</v>
      </c>
      <c r="H41" s="126">
        <v>-1.3333333333333428</v>
      </c>
      <c r="I41" s="126">
        <v>-0.6999999999999886</v>
      </c>
      <c r="J41" s="123"/>
    </row>
    <row r="42" spans="2:9" ht="15" customHeight="1">
      <c r="B42" s="124" t="s">
        <v>28</v>
      </c>
      <c r="C42" s="253"/>
      <c r="D42" s="284">
        <v>141.42857142857142</v>
      </c>
      <c r="E42" s="285">
        <v>140.6142857142857</v>
      </c>
      <c r="F42" s="285">
        <v>139.71428571428572</v>
      </c>
      <c r="G42" s="285">
        <v>138.6142857142857</v>
      </c>
      <c r="H42" s="285">
        <v>137.42857142857142</v>
      </c>
      <c r="I42" s="285">
        <v>136.1142857142857</v>
      </c>
    </row>
    <row r="43" spans="2:9" ht="15" customHeight="1" thickBot="1">
      <c r="B43" s="119"/>
      <c r="C43" s="249" t="s">
        <v>26</v>
      </c>
      <c r="D43" s="286">
        <v>-0.5285714285714107</v>
      </c>
      <c r="E43" s="287">
        <v>-0.8142857142857167</v>
      </c>
      <c r="F43" s="287">
        <v>-0.8999999999999773</v>
      </c>
      <c r="G43" s="287">
        <v>-1.1000000000000227</v>
      </c>
      <c r="H43" s="287">
        <v>-1.1857142857142833</v>
      </c>
      <c r="I43" s="287">
        <v>-1.3142857142857167</v>
      </c>
    </row>
    <row r="44" spans="1:10" ht="13.5" customHeight="1">
      <c r="A44" s="125"/>
      <c r="B44" s="125"/>
      <c r="C44" s="125"/>
      <c r="D44" s="125"/>
      <c r="E44" s="125"/>
      <c r="F44" s="125"/>
      <c r="G44" s="125"/>
      <c r="H44" s="125"/>
      <c r="I44" s="125"/>
      <c r="J44" s="125"/>
    </row>
    <row r="45" spans="1:10" ht="35.25" customHeight="1">
      <c r="A45" s="136"/>
      <c r="B45" s="485" t="s">
        <v>276</v>
      </c>
      <c r="C45" s="485"/>
      <c r="D45" s="485"/>
      <c r="E45" s="485"/>
      <c r="F45" s="485"/>
      <c r="G45" s="485"/>
      <c r="H45" s="485"/>
      <c r="I45" s="485"/>
      <c r="J45" s="136"/>
    </row>
    <row r="46" spans="1:10" ht="32.25" customHeight="1">
      <c r="A46" s="135"/>
      <c r="B46" s="485" t="s">
        <v>193</v>
      </c>
      <c r="C46" s="485"/>
      <c r="D46" s="485"/>
      <c r="E46" s="485"/>
      <c r="F46" s="485"/>
      <c r="G46" s="485"/>
      <c r="H46" s="485"/>
      <c r="I46" s="485"/>
      <c r="J46" s="135"/>
    </row>
    <row r="47" spans="1:10" ht="10.5">
      <c r="A47" s="135"/>
      <c r="B47" s="277"/>
      <c r="C47" s="277"/>
      <c r="D47" s="277"/>
      <c r="E47" s="277"/>
      <c r="F47" s="277"/>
      <c r="G47" s="277"/>
      <c r="H47" s="277"/>
      <c r="I47" s="277"/>
      <c r="J47" s="135"/>
    </row>
    <row r="48" spans="1:10" ht="10.5">
      <c r="A48" s="135"/>
      <c r="B48" s="135"/>
      <c r="C48" s="135"/>
      <c r="D48" s="135"/>
      <c r="E48" s="135"/>
      <c r="F48" s="135"/>
      <c r="G48" s="135"/>
      <c r="H48" s="135"/>
      <c r="I48" s="135"/>
      <c r="J48" s="135"/>
    </row>
    <row r="49" spans="1:10" ht="10.5">
      <c r="A49" s="135"/>
      <c r="B49" s="135"/>
      <c r="C49" s="135"/>
      <c r="D49" s="135"/>
      <c r="E49" s="135"/>
      <c r="F49" s="135"/>
      <c r="G49" s="135"/>
      <c r="H49" s="135"/>
      <c r="I49" s="135"/>
      <c r="J49" s="135"/>
    </row>
    <row r="50" spans="1:10" ht="10.5">
      <c r="A50" s="135"/>
      <c r="B50" s="484"/>
      <c r="C50" s="484"/>
      <c r="D50" s="484"/>
      <c r="E50" s="484"/>
      <c r="F50" s="484"/>
      <c r="G50" s="484"/>
      <c r="H50" s="484"/>
      <c r="I50" s="484"/>
      <c r="J50" s="135"/>
    </row>
    <row r="51" spans="2:10" ht="9">
      <c r="B51" s="483"/>
      <c r="C51" s="483"/>
      <c r="D51" s="483"/>
      <c r="E51" s="483"/>
      <c r="F51" s="483"/>
      <c r="G51" s="483"/>
      <c r="H51" s="483"/>
      <c r="I51" s="483"/>
      <c r="J51" s="483"/>
    </row>
  </sheetData>
  <sheetProtection/>
  <mergeCells count="4">
    <mergeCell ref="B51:J51"/>
    <mergeCell ref="B50:I50"/>
    <mergeCell ref="B46:I46"/>
    <mergeCell ref="B45:I45"/>
  </mergeCells>
  <printOptions/>
  <pageMargins left="0.7" right="0.7" top="0.75" bottom="0.75" header="0.3" footer="0.3"/>
  <pageSetup horizontalDpi="600" verticalDpi="600" orientation="portrait" paperSize="9" r:id="rId2"/>
  <headerFooter>
    <oddFooter>&amp;C- 2 -</oddFooter>
    <firstFooter>&amp;C2</firstFooter>
  </headerFooter>
  <drawing r:id="rId1"/>
</worksheet>
</file>

<file path=xl/worksheets/sheet3.xml><?xml version="1.0" encoding="utf-8"?>
<worksheet xmlns="http://schemas.openxmlformats.org/spreadsheetml/2006/main" xmlns:r="http://schemas.openxmlformats.org/officeDocument/2006/relationships">
  <dimension ref="A1:J51"/>
  <sheetViews>
    <sheetView zoomScaleSheetLayoutView="80" workbookViewId="0" topLeftCell="A1">
      <selection activeCell="A1" sqref="A1"/>
    </sheetView>
  </sheetViews>
  <sheetFormatPr defaultColWidth="8.8515625" defaultRowHeight="15"/>
  <cols>
    <col min="1" max="1" width="1.57421875" style="113" customWidth="1"/>
    <col min="2" max="2" width="40.57421875" style="113" customWidth="1"/>
    <col min="3" max="3" width="6.7109375" style="113" customWidth="1"/>
    <col min="4" max="9" width="6.421875" style="113" customWidth="1"/>
    <col min="10" max="10" width="1.57421875" style="113" customWidth="1"/>
    <col min="11" max="16384" width="8.8515625" style="113" customWidth="1"/>
  </cols>
  <sheetData>
    <row r="1" ht="18.75">
      <c r="A1" s="243" t="s">
        <v>146</v>
      </c>
    </row>
    <row r="2" ht="10.5" customHeight="1">
      <c r="A2" s="112"/>
    </row>
    <row r="3" ht="10.5" customHeight="1">
      <c r="B3" s="114"/>
    </row>
    <row r="4" ht="15" customHeight="1">
      <c r="A4" s="115" t="s">
        <v>23</v>
      </c>
    </row>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5" customHeight="1"/>
    <row r="25" ht="15.75" customHeight="1">
      <c r="A25" s="115" t="s">
        <v>24</v>
      </c>
    </row>
    <row r="26" spans="2:9" ht="15" customHeight="1">
      <c r="B26" s="116"/>
      <c r="C26" s="117"/>
      <c r="D26" s="147" t="str">
        <f>IF('2.CI先行'!D26="","",'2.CI先行'!D26)</f>
        <v>23年</v>
      </c>
      <c r="E26" s="148">
        <f>IF('2.CI先行'!E26="","",'2.CI先行'!E26)</f>
      </c>
      <c r="F26" s="148">
        <f>IF('2.CI先行'!F26="","",'2.CI先行'!F26)</f>
      </c>
      <c r="G26" s="148">
        <f>IF('2.CI先行'!G26="","",'2.CI先行'!G26)</f>
      </c>
      <c r="H26" s="148">
        <f>IF('2.CI先行'!H26="","",'2.CI先行'!H26)</f>
      </c>
      <c r="I26" s="148" t="str">
        <f>IF('2.CI先行'!I26="","",'2.CI先行'!I26)</f>
        <v>24年</v>
      </c>
    </row>
    <row r="27" spans="2:9" ht="15" customHeight="1" thickBot="1">
      <c r="B27" s="130"/>
      <c r="C27" s="131"/>
      <c r="D27" s="132" t="str">
        <f>IF('2.CI先行'!D27="","",'2.CI先行'!D27)</f>
        <v>8月</v>
      </c>
      <c r="E27" s="133" t="str">
        <f>IF('2.CI先行'!E27="","",'2.CI先行'!E27)</f>
        <v>9月</v>
      </c>
      <c r="F27" s="134" t="str">
        <f>IF('2.CI先行'!F27="","",'2.CI先行'!F27)</f>
        <v>10月</v>
      </c>
      <c r="G27" s="133" t="str">
        <f>IF('2.CI先行'!G27="","",'2.CI先行'!G27)</f>
        <v>11月</v>
      </c>
      <c r="H27" s="134" t="str">
        <f>IF('2.CI先行'!H27="","",'2.CI先行'!H27)</f>
        <v>12月</v>
      </c>
      <c r="I27" s="134" t="str">
        <f>IF('2.CI先行'!I27="","",'2.CI先行'!I27)</f>
        <v>1月</v>
      </c>
    </row>
    <row r="28" spans="2:9" ht="15" customHeight="1">
      <c r="B28" s="118" t="s">
        <v>25</v>
      </c>
      <c r="C28" s="248"/>
      <c r="D28" s="280">
        <v>113.8</v>
      </c>
      <c r="E28" s="281">
        <v>115.1</v>
      </c>
      <c r="F28" s="281">
        <v>111</v>
      </c>
      <c r="G28" s="281">
        <v>111.7</v>
      </c>
      <c r="H28" s="281">
        <v>113</v>
      </c>
      <c r="I28" s="281">
        <v>110.2</v>
      </c>
    </row>
    <row r="29" spans="2:9" ht="15" customHeight="1" thickBot="1">
      <c r="B29" s="119"/>
      <c r="C29" s="249" t="s">
        <v>26</v>
      </c>
      <c r="D29" s="282">
        <v>-0.7999999999999972</v>
      </c>
      <c r="E29" s="283">
        <v>1.2999999999999972</v>
      </c>
      <c r="F29" s="283">
        <v>-4.099999999999994</v>
      </c>
      <c r="G29" s="283">
        <v>0.7000000000000028</v>
      </c>
      <c r="H29" s="283">
        <v>1.2999999999999972</v>
      </c>
      <c r="I29" s="283">
        <v>-2.799999999999997</v>
      </c>
    </row>
    <row r="30" spans="2:9" ht="15" customHeight="1">
      <c r="B30" s="121"/>
      <c r="C30" s="145"/>
      <c r="D30" s="144"/>
      <c r="E30" s="144"/>
      <c r="F30" s="144"/>
      <c r="G30" s="144"/>
      <c r="H30" s="144"/>
      <c r="I30" s="144"/>
    </row>
    <row r="31" spans="2:9" ht="15" customHeight="1">
      <c r="B31" s="140" t="s">
        <v>55</v>
      </c>
      <c r="C31" s="250"/>
      <c r="D31" s="141">
        <v>0.77</v>
      </c>
      <c r="E31" s="142">
        <v>0.42</v>
      </c>
      <c r="F31" s="142">
        <v>-1.15</v>
      </c>
      <c r="G31" s="142">
        <v>1.51</v>
      </c>
      <c r="H31" s="142">
        <v>-1.31</v>
      </c>
      <c r="I31" s="142">
        <v>0.53</v>
      </c>
    </row>
    <row r="32" spans="2:9" ht="15" customHeight="1">
      <c r="B32" s="143" t="s">
        <v>32</v>
      </c>
      <c r="C32" s="251"/>
      <c r="D32" s="141">
        <v>-0.13</v>
      </c>
      <c r="E32" s="142">
        <v>0.2</v>
      </c>
      <c r="F32" s="142">
        <v>0.03</v>
      </c>
      <c r="G32" s="142">
        <v>-0.23</v>
      </c>
      <c r="H32" s="142">
        <v>0.31</v>
      </c>
      <c r="I32" s="142">
        <v>-0.79</v>
      </c>
    </row>
    <row r="33" spans="2:9" ht="15" customHeight="1">
      <c r="B33" s="120" t="s">
        <v>33</v>
      </c>
      <c r="C33" s="252"/>
      <c r="D33" s="127">
        <v>-0.72</v>
      </c>
      <c r="E33" s="128">
        <v>0.71</v>
      </c>
      <c r="F33" s="128">
        <v>-0.95</v>
      </c>
      <c r="G33" s="128">
        <v>-0.21</v>
      </c>
      <c r="H33" s="128">
        <v>0.84</v>
      </c>
      <c r="I33" s="128">
        <v>-0.75</v>
      </c>
    </row>
    <row r="34" spans="2:9" ht="15" customHeight="1">
      <c r="B34" s="140" t="s">
        <v>34</v>
      </c>
      <c r="C34" s="250"/>
      <c r="D34" s="141">
        <v>-0.4</v>
      </c>
      <c r="E34" s="142">
        <v>-0.63</v>
      </c>
      <c r="F34" s="142">
        <v>-1.32</v>
      </c>
      <c r="G34" s="142">
        <v>0.82</v>
      </c>
      <c r="H34" s="142">
        <v>0.77</v>
      </c>
      <c r="I34" s="142">
        <v>-0.75</v>
      </c>
    </row>
    <row r="35" spans="2:9" ht="15" customHeight="1">
      <c r="B35" s="120" t="s">
        <v>267</v>
      </c>
      <c r="C35" s="252"/>
      <c r="D35" s="127">
        <v>-0.61</v>
      </c>
      <c r="E35" s="128">
        <v>0.8</v>
      </c>
      <c r="F35" s="128">
        <v>-1.19</v>
      </c>
      <c r="G35" s="128">
        <v>-0.01</v>
      </c>
      <c r="H35" s="128">
        <v>0.61</v>
      </c>
      <c r="I35" s="128">
        <v>-0.31</v>
      </c>
    </row>
    <row r="36" spans="2:9" ht="15" customHeight="1">
      <c r="B36" s="122" t="s">
        <v>35</v>
      </c>
      <c r="C36" s="253"/>
      <c r="D36" s="129">
        <v>0.18</v>
      </c>
      <c r="E36" s="126">
        <v>-0.09</v>
      </c>
      <c r="F36" s="126">
        <v>0.18</v>
      </c>
      <c r="G36" s="126">
        <v>-0.34</v>
      </c>
      <c r="H36" s="126">
        <v>-0.08</v>
      </c>
      <c r="I36" s="126">
        <v>-0.33</v>
      </c>
    </row>
    <row r="37" spans="2:9" ht="15" customHeight="1">
      <c r="B37" s="140" t="s">
        <v>36</v>
      </c>
      <c r="C37" s="250"/>
      <c r="D37" s="141">
        <v>0.14</v>
      </c>
      <c r="E37" s="142">
        <v>-0.12</v>
      </c>
      <c r="F37" s="142">
        <v>0.26</v>
      </c>
      <c r="G37" s="142">
        <v>-0.8</v>
      </c>
      <c r="H37" s="142">
        <v>0.14</v>
      </c>
      <c r="I37" s="142">
        <v>-0.36</v>
      </c>
    </row>
    <row r="38" spans="2:9" ht="15" customHeight="1" thickBot="1">
      <c r="B38" s="120"/>
      <c r="C38" s="146"/>
      <c r="D38" s="126"/>
      <c r="E38" s="126"/>
      <c r="F38" s="126"/>
      <c r="G38" s="126"/>
      <c r="H38" s="126"/>
      <c r="I38" s="126"/>
    </row>
    <row r="39" spans="2:9" ht="15" customHeight="1">
      <c r="B39" s="118" t="s">
        <v>27</v>
      </c>
      <c r="C39" s="248"/>
      <c r="D39" s="280">
        <v>113.56666666666666</v>
      </c>
      <c r="E39" s="281">
        <v>114.5</v>
      </c>
      <c r="F39" s="281">
        <v>113.3</v>
      </c>
      <c r="G39" s="281">
        <v>112.60000000000001</v>
      </c>
      <c r="H39" s="281">
        <v>111.89999999999999</v>
      </c>
      <c r="I39" s="281">
        <v>111.63333333333333</v>
      </c>
    </row>
    <row r="40" spans="1:10" ht="15" customHeight="1">
      <c r="A40" s="123"/>
      <c r="B40" s="121"/>
      <c r="C40" s="252" t="s">
        <v>26</v>
      </c>
      <c r="D40" s="129">
        <v>0.03333333333331723</v>
      </c>
      <c r="E40" s="126">
        <v>0.9333333333333371</v>
      </c>
      <c r="F40" s="126">
        <v>-1.2000000000000028</v>
      </c>
      <c r="G40" s="126">
        <v>-0.6999999999999886</v>
      </c>
      <c r="H40" s="126">
        <v>-0.700000000000017</v>
      </c>
      <c r="I40" s="126">
        <v>-0.2666666666666657</v>
      </c>
      <c r="J40" s="123"/>
    </row>
    <row r="41" spans="2:9" ht="15" customHeight="1">
      <c r="B41" s="124" t="s">
        <v>28</v>
      </c>
      <c r="C41" s="253"/>
      <c r="D41" s="284">
        <v>114.61428571428571</v>
      </c>
      <c r="E41" s="285">
        <v>114.38571428571427</v>
      </c>
      <c r="F41" s="285">
        <v>113.71428571428571</v>
      </c>
      <c r="G41" s="285">
        <v>113.17142857142858</v>
      </c>
      <c r="H41" s="285">
        <v>113.07142857142857</v>
      </c>
      <c r="I41" s="285">
        <v>112.77142857142859</v>
      </c>
    </row>
    <row r="42" spans="2:9" ht="15" customHeight="1" thickBot="1">
      <c r="B42" s="119"/>
      <c r="C42" s="249" t="s">
        <v>26</v>
      </c>
      <c r="D42" s="286">
        <v>-0.6714285714285779</v>
      </c>
      <c r="E42" s="287">
        <v>-0.22857142857144197</v>
      </c>
      <c r="F42" s="287">
        <v>-0.6714285714285637</v>
      </c>
      <c r="G42" s="287">
        <v>-0.5428571428571303</v>
      </c>
      <c r="H42" s="287">
        <v>-0.10000000000000853</v>
      </c>
      <c r="I42" s="287">
        <v>-0.29999999999998295</v>
      </c>
    </row>
    <row r="43" spans="1:10" ht="13.5" customHeight="1">
      <c r="A43" s="125"/>
      <c r="B43" s="125"/>
      <c r="C43" s="125"/>
      <c r="D43" s="125"/>
      <c r="E43" s="125"/>
      <c r="F43" s="125"/>
      <c r="G43" s="125"/>
      <c r="H43" s="125"/>
      <c r="I43" s="125"/>
      <c r="J43" s="125"/>
    </row>
    <row r="44" spans="1:10" ht="35.25" customHeight="1">
      <c r="A44" s="136"/>
      <c r="B44" s="485" t="s">
        <v>277</v>
      </c>
      <c r="C44" s="485"/>
      <c r="D44" s="485"/>
      <c r="E44" s="485"/>
      <c r="F44" s="485"/>
      <c r="G44" s="485"/>
      <c r="H44" s="485"/>
      <c r="I44" s="485"/>
      <c r="J44" s="136"/>
    </row>
    <row r="45" spans="1:10" ht="10.5">
      <c r="A45" s="135"/>
      <c r="B45" s="135"/>
      <c r="C45" s="135"/>
      <c r="D45" s="135"/>
      <c r="E45" s="135"/>
      <c r="F45" s="135"/>
      <c r="G45" s="135"/>
      <c r="H45" s="135"/>
      <c r="I45" s="135"/>
      <c r="J45" s="135"/>
    </row>
    <row r="46" spans="1:10" ht="10.5">
      <c r="A46" s="135"/>
      <c r="B46" s="135"/>
      <c r="C46" s="135"/>
      <c r="D46" s="135"/>
      <c r="E46" s="135"/>
      <c r="F46" s="135"/>
      <c r="G46" s="135"/>
      <c r="H46" s="135"/>
      <c r="I46" s="135"/>
      <c r="J46" s="135"/>
    </row>
    <row r="47" spans="1:10" ht="10.5">
      <c r="A47" s="135"/>
      <c r="B47" s="135"/>
      <c r="C47" s="135"/>
      <c r="D47" s="135"/>
      <c r="E47" s="135"/>
      <c r="F47" s="135"/>
      <c r="G47" s="135"/>
      <c r="H47" s="135"/>
      <c r="I47" s="135"/>
      <c r="J47" s="135"/>
    </row>
    <row r="48" spans="1:10" ht="10.5">
      <c r="A48" s="135"/>
      <c r="B48" s="135"/>
      <c r="C48" s="135"/>
      <c r="D48" s="135"/>
      <c r="E48" s="135"/>
      <c r="F48" s="135"/>
      <c r="G48" s="135"/>
      <c r="H48" s="135"/>
      <c r="I48" s="135"/>
      <c r="J48" s="135"/>
    </row>
    <row r="49" spans="1:10" ht="10.5">
      <c r="A49" s="135"/>
      <c r="B49" s="135"/>
      <c r="C49" s="135"/>
      <c r="D49" s="135"/>
      <c r="E49" s="135"/>
      <c r="F49" s="135"/>
      <c r="G49" s="135"/>
      <c r="H49" s="135"/>
      <c r="I49" s="135"/>
      <c r="J49" s="135"/>
    </row>
    <row r="50" spans="1:10" ht="10.5">
      <c r="A50" s="135"/>
      <c r="B50" s="135"/>
      <c r="C50" s="135"/>
      <c r="D50" s="135"/>
      <c r="E50" s="135"/>
      <c r="F50" s="135"/>
      <c r="G50" s="135"/>
      <c r="H50" s="135"/>
      <c r="I50" s="135"/>
      <c r="J50" s="135"/>
    </row>
    <row r="51" spans="2:10" ht="9">
      <c r="B51" s="483"/>
      <c r="C51" s="483"/>
      <c r="D51" s="483"/>
      <c r="E51" s="483"/>
      <c r="F51" s="483"/>
      <c r="G51" s="483"/>
      <c r="H51" s="483"/>
      <c r="I51" s="483"/>
      <c r="J51" s="483"/>
    </row>
  </sheetData>
  <sheetProtection/>
  <mergeCells count="2">
    <mergeCell ref="B51:J51"/>
    <mergeCell ref="B44:I44"/>
  </mergeCells>
  <printOptions/>
  <pageMargins left="0.7" right="0.7" top="0.75" bottom="0.75" header="0.3" footer="0.3"/>
  <pageSetup horizontalDpi="600" verticalDpi="600" orientation="portrait" paperSize="9" r:id="rId2"/>
  <headerFooter>
    <oddFooter>&amp;C- 3 -</oddFooter>
  </headerFooter>
  <drawing r:id="rId1"/>
</worksheet>
</file>

<file path=xl/worksheets/sheet4.xml><?xml version="1.0" encoding="utf-8"?>
<worksheet xmlns="http://schemas.openxmlformats.org/spreadsheetml/2006/main" xmlns:r="http://schemas.openxmlformats.org/officeDocument/2006/relationships">
  <dimension ref="A1:J51"/>
  <sheetViews>
    <sheetView zoomScaleSheetLayoutView="80" workbookViewId="0" topLeftCell="A1">
      <selection activeCell="A1" sqref="A1"/>
    </sheetView>
  </sheetViews>
  <sheetFormatPr defaultColWidth="8.8515625" defaultRowHeight="15"/>
  <cols>
    <col min="1" max="1" width="1.421875" style="113" customWidth="1"/>
    <col min="2" max="2" width="40.57421875" style="113" customWidth="1"/>
    <col min="3" max="3" width="6.7109375" style="113" customWidth="1"/>
    <col min="4" max="9" width="6.421875" style="113" customWidth="1"/>
    <col min="10" max="10" width="1.57421875" style="113" customWidth="1"/>
    <col min="11" max="16384" width="8.8515625" style="113" customWidth="1"/>
  </cols>
  <sheetData>
    <row r="1" ht="18.75">
      <c r="A1" s="243" t="s">
        <v>147</v>
      </c>
    </row>
    <row r="2" ht="10.5" customHeight="1">
      <c r="A2" s="112"/>
    </row>
    <row r="3" ht="10.5" customHeight="1">
      <c r="B3" s="114"/>
    </row>
    <row r="4" ht="15" customHeight="1">
      <c r="A4" s="115" t="s">
        <v>23</v>
      </c>
    </row>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5" customHeight="1"/>
    <row r="25" ht="15.75" customHeight="1">
      <c r="A25" s="115" t="s">
        <v>24</v>
      </c>
    </row>
    <row r="26" spans="2:9" ht="15" customHeight="1">
      <c r="B26" s="116"/>
      <c r="C26" s="117"/>
      <c r="D26" s="147" t="str">
        <f>IF('2.CI先行'!D26="","",'2.CI先行'!D26)</f>
        <v>23年</v>
      </c>
      <c r="E26" s="148">
        <f>IF('2.CI先行'!E26="","",'2.CI先行'!E26)</f>
      </c>
      <c r="F26" s="148">
        <f>IF('2.CI先行'!F26="","",'2.CI先行'!F26)</f>
      </c>
      <c r="G26" s="148">
        <f>IF('2.CI先行'!G26="","",'2.CI先行'!G26)</f>
      </c>
      <c r="H26" s="148">
        <f>IF('2.CI先行'!H26="","",'2.CI先行'!H26)</f>
      </c>
      <c r="I26" s="148" t="str">
        <f>IF('2.CI先行'!I26="","",'2.CI先行'!I26)</f>
        <v>24年</v>
      </c>
    </row>
    <row r="27" spans="2:9" ht="15" customHeight="1" thickBot="1">
      <c r="B27" s="130"/>
      <c r="C27" s="131"/>
      <c r="D27" s="132" t="str">
        <f>IF('2.CI先行'!D27="","",'2.CI先行'!D27)</f>
        <v>8月</v>
      </c>
      <c r="E27" s="133" t="str">
        <f>IF('2.CI先行'!E27="","",'2.CI先行'!E27)</f>
        <v>9月</v>
      </c>
      <c r="F27" s="134" t="str">
        <f>IF('2.CI先行'!F27="","",'2.CI先行'!F27)</f>
        <v>10月</v>
      </c>
      <c r="G27" s="133" t="str">
        <f>IF('2.CI先行'!G27="","",'2.CI先行'!G27)</f>
        <v>11月</v>
      </c>
      <c r="H27" s="134" t="str">
        <f>IF('2.CI先行'!H27="","",'2.CI先行'!H27)</f>
        <v>12月</v>
      </c>
      <c r="I27" s="134" t="str">
        <f>IF('2.CI先行'!I27="","",'2.CI先行'!I27)</f>
        <v>1月</v>
      </c>
    </row>
    <row r="28" spans="2:9" ht="15" customHeight="1">
      <c r="B28" s="118" t="s">
        <v>37</v>
      </c>
      <c r="C28" s="248"/>
      <c r="D28" s="280">
        <v>116.9</v>
      </c>
      <c r="E28" s="281">
        <v>115.4</v>
      </c>
      <c r="F28" s="281">
        <v>114.5</v>
      </c>
      <c r="G28" s="281">
        <v>111.8</v>
      </c>
      <c r="H28" s="281">
        <v>111</v>
      </c>
      <c r="I28" s="281">
        <v>107.4</v>
      </c>
    </row>
    <row r="29" spans="2:9" ht="15" customHeight="1" thickBot="1">
      <c r="B29" s="119"/>
      <c r="C29" s="249" t="s">
        <v>26</v>
      </c>
      <c r="D29" s="282">
        <v>2.200000000000003</v>
      </c>
      <c r="E29" s="283">
        <v>-1.5</v>
      </c>
      <c r="F29" s="283">
        <v>-0.9000000000000057</v>
      </c>
      <c r="G29" s="283">
        <v>-2.700000000000003</v>
      </c>
      <c r="H29" s="283">
        <v>-0.7999999999999972</v>
      </c>
      <c r="I29" s="283">
        <v>-3.5999999999999943</v>
      </c>
    </row>
    <row r="30" spans="2:9" ht="15" customHeight="1">
      <c r="B30" s="121"/>
      <c r="C30" s="145"/>
      <c r="D30" s="144"/>
      <c r="E30" s="144"/>
      <c r="F30" s="144"/>
      <c r="G30" s="144"/>
      <c r="H30" s="144"/>
      <c r="I30" s="144"/>
    </row>
    <row r="31" spans="2:9" ht="15" customHeight="1">
      <c r="B31" s="140" t="s">
        <v>38</v>
      </c>
      <c r="C31" s="250"/>
      <c r="D31" s="141">
        <v>1.78</v>
      </c>
      <c r="E31" s="142">
        <v>-0.15</v>
      </c>
      <c r="F31" s="142">
        <v>0.38</v>
      </c>
      <c r="G31" s="142">
        <v>-0.36</v>
      </c>
      <c r="H31" s="142">
        <v>-0.26</v>
      </c>
      <c r="I31" s="142">
        <v>-1.16</v>
      </c>
    </row>
    <row r="32" spans="2:9" ht="15" customHeight="1">
      <c r="B32" s="143" t="s">
        <v>194</v>
      </c>
      <c r="C32" s="251"/>
      <c r="D32" s="141">
        <v>0.01</v>
      </c>
      <c r="E32" s="142">
        <v>0.21</v>
      </c>
      <c r="F32" s="142">
        <v>-0.18</v>
      </c>
      <c r="G32" s="142">
        <v>0.95</v>
      </c>
      <c r="H32" s="142">
        <v>-0.72</v>
      </c>
      <c r="I32" s="142">
        <v>0.02</v>
      </c>
    </row>
    <row r="33" spans="2:9" ht="15" customHeight="1">
      <c r="B33" s="120" t="s">
        <v>59</v>
      </c>
      <c r="C33" s="252"/>
      <c r="D33" s="127">
        <v>0.17</v>
      </c>
      <c r="E33" s="128">
        <v>0.33</v>
      </c>
      <c r="F33" s="128">
        <v>-0.04</v>
      </c>
      <c r="G33" s="128">
        <v>0.74</v>
      </c>
      <c r="H33" s="128">
        <v>-0.24</v>
      </c>
      <c r="I33" s="128">
        <v>0.1</v>
      </c>
    </row>
    <row r="34" spans="2:9" ht="15" customHeight="1">
      <c r="B34" s="140" t="s">
        <v>56</v>
      </c>
      <c r="C34" s="250"/>
      <c r="D34" s="141">
        <v>1</v>
      </c>
      <c r="E34" s="142">
        <v>-1.69</v>
      </c>
      <c r="F34" s="142">
        <v>-2.02</v>
      </c>
      <c r="G34" s="142">
        <v>-2.49</v>
      </c>
      <c r="H34" s="142">
        <v>-1.89</v>
      </c>
      <c r="I34" s="142">
        <v>0.69</v>
      </c>
    </row>
    <row r="35" spans="2:9" ht="15" customHeight="1">
      <c r="B35" s="120" t="s">
        <v>57</v>
      </c>
      <c r="C35" s="252"/>
      <c r="D35" s="127">
        <v>0.55</v>
      </c>
      <c r="E35" s="128">
        <v>-0.75</v>
      </c>
      <c r="F35" s="128">
        <v>-0.14</v>
      </c>
      <c r="G35" s="128">
        <v>0.32</v>
      </c>
      <c r="H35" s="128">
        <v>-0.34</v>
      </c>
      <c r="I35" s="128">
        <v>-0.26</v>
      </c>
    </row>
    <row r="36" spans="2:9" ht="15" customHeight="1">
      <c r="B36" s="122" t="s">
        <v>266</v>
      </c>
      <c r="C36" s="253"/>
      <c r="D36" s="129">
        <v>-1.37</v>
      </c>
      <c r="E36" s="126">
        <v>0</v>
      </c>
      <c r="F36" s="126">
        <v>1.47</v>
      </c>
      <c r="G36" s="126">
        <v>-1.67</v>
      </c>
      <c r="H36" s="126">
        <v>1.46</v>
      </c>
      <c r="I36" s="126">
        <v>-1.2</v>
      </c>
    </row>
    <row r="37" spans="2:9" ht="15" customHeight="1">
      <c r="B37" s="140" t="s">
        <v>58</v>
      </c>
      <c r="C37" s="250"/>
      <c r="D37" s="141">
        <v>0.16</v>
      </c>
      <c r="E37" s="142">
        <v>0.42</v>
      </c>
      <c r="F37" s="142">
        <v>-0.24</v>
      </c>
      <c r="G37" s="142">
        <v>-0.06</v>
      </c>
      <c r="H37" s="142">
        <v>1.27</v>
      </c>
      <c r="I37" s="142">
        <v>-1.74</v>
      </c>
    </row>
    <row r="38" spans="2:9" ht="15" customHeight="1">
      <c r="B38" s="140" t="s">
        <v>61</v>
      </c>
      <c r="C38" s="250"/>
      <c r="D38" s="142">
        <v>-0.04</v>
      </c>
      <c r="E38" s="142">
        <v>0.08</v>
      </c>
      <c r="F38" s="142">
        <v>-0.13</v>
      </c>
      <c r="G38" s="142">
        <v>-0.12</v>
      </c>
      <c r="H38" s="142">
        <v>-0.07</v>
      </c>
      <c r="I38" s="142">
        <v>-0.09</v>
      </c>
    </row>
    <row r="39" spans="2:9" ht="15" customHeight="1" thickBot="1">
      <c r="B39" s="120"/>
      <c r="C39" s="146"/>
      <c r="D39" s="126"/>
      <c r="E39" s="126"/>
      <c r="F39" s="126"/>
      <c r="G39" s="126"/>
      <c r="H39" s="126"/>
      <c r="I39" s="126"/>
    </row>
    <row r="40" spans="2:9" ht="15" customHeight="1">
      <c r="B40" s="118" t="s">
        <v>27</v>
      </c>
      <c r="C40" s="248"/>
      <c r="D40" s="280">
        <v>115.86666666666667</v>
      </c>
      <c r="E40" s="281">
        <v>115.66666666666667</v>
      </c>
      <c r="F40" s="281">
        <v>115.60000000000001</v>
      </c>
      <c r="G40" s="281">
        <v>113.89999999999999</v>
      </c>
      <c r="H40" s="281">
        <v>112.43333333333334</v>
      </c>
      <c r="I40" s="281">
        <v>110.06666666666668</v>
      </c>
    </row>
    <row r="41" spans="1:10" ht="15" customHeight="1">
      <c r="A41" s="123"/>
      <c r="B41" s="121"/>
      <c r="C41" s="252" t="s">
        <v>26</v>
      </c>
      <c r="D41" s="129">
        <v>-0.5</v>
      </c>
      <c r="E41" s="126">
        <v>-0.20000000000000284</v>
      </c>
      <c r="F41" s="126">
        <v>-0.06666666666666288</v>
      </c>
      <c r="G41" s="126">
        <v>-1.700000000000017</v>
      </c>
      <c r="H41" s="126">
        <v>-1.4666666666666544</v>
      </c>
      <c r="I41" s="126">
        <v>-2.36666666666666</v>
      </c>
      <c r="J41" s="123"/>
    </row>
    <row r="42" spans="2:9" ht="15" customHeight="1">
      <c r="B42" s="124" t="s">
        <v>28</v>
      </c>
      <c r="C42" s="253"/>
      <c r="D42" s="284">
        <v>116.52857142857144</v>
      </c>
      <c r="E42" s="285">
        <v>116.51428571428572</v>
      </c>
      <c r="F42" s="285">
        <v>116.45714285714284</v>
      </c>
      <c r="G42" s="285">
        <v>115.38571428571427</v>
      </c>
      <c r="H42" s="285">
        <v>114.32857142857142</v>
      </c>
      <c r="I42" s="285">
        <v>113.1</v>
      </c>
    </row>
    <row r="43" spans="2:9" ht="15" customHeight="1" thickBot="1">
      <c r="B43" s="119"/>
      <c r="C43" s="249" t="s">
        <v>26</v>
      </c>
      <c r="D43" s="286">
        <v>-0.6428571428571388</v>
      </c>
      <c r="E43" s="287">
        <v>-0.014285714285719564</v>
      </c>
      <c r="F43" s="287">
        <v>-0.057142857142878256</v>
      </c>
      <c r="G43" s="287">
        <v>-1.0714285714285694</v>
      </c>
      <c r="H43" s="287">
        <v>-1.0571428571428498</v>
      </c>
      <c r="I43" s="287">
        <v>-1.2285714285714278</v>
      </c>
    </row>
    <row r="44" spans="1:10" ht="13.5" customHeight="1">
      <c r="A44" s="125"/>
      <c r="B44" s="125"/>
      <c r="C44" s="125"/>
      <c r="D44" s="125"/>
      <c r="E44" s="125"/>
      <c r="F44" s="125"/>
      <c r="G44" s="125"/>
      <c r="H44" s="125"/>
      <c r="I44" s="125"/>
      <c r="J44" s="125"/>
    </row>
    <row r="45" spans="1:10" ht="33" customHeight="1">
      <c r="A45" s="136"/>
      <c r="B45" s="485" t="s">
        <v>278</v>
      </c>
      <c r="C45" s="485"/>
      <c r="D45" s="485"/>
      <c r="E45" s="485"/>
      <c r="F45" s="485"/>
      <c r="G45" s="485"/>
      <c r="H45" s="485"/>
      <c r="I45" s="485"/>
      <c r="J45" s="136"/>
    </row>
    <row r="46" spans="1:10" ht="32.25" customHeight="1">
      <c r="A46" s="135"/>
      <c r="B46" s="485" t="s">
        <v>193</v>
      </c>
      <c r="C46" s="485"/>
      <c r="D46" s="485"/>
      <c r="E46" s="485"/>
      <c r="F46" s="485"/>
      <c r="G46" s="485"/>
      <c r="H46" s="485"/>
      <c r="I46" s="485"/>
      <c r="J46" s="135"/>
    </row>
    <row r="47" spans="1:10" ht="10.5">
      <c r="A47" s="135"/>
      <c r="B47" s="135"/>
      <c r="C47" s="135"/>
      <c r="D47" s="135"/>
      <c r="E47" s="135"/>
      <c r="F47" s="135"/>
      <c r="G47" s="135"/>
      <c r="H47" s="135"/>
      <c r="I47" s="135"/>
      <c r="J47" s="135"/>
    </row>
    <row r="48" spans="1:10" ht="10.5">
      <c r="A48" s="135"/>
      <c r="B48" s="135"/>
      <c r="C48" s="135"/>
      <c r="D48" s="135"/>
      <c r="E48" s="135"/>
      <c r="F48" s="135"/>
      <c r="G48" s="135"/>
      <c r="H48" s="135"/>
      <c r="I48" s="135"/>
      <c r="J48" s="135"/>
    </row>
    <row r="49" spans="1:10" ht="10.5">
      <c r="A49" s="135"/>
      <c r="B49" s="135"/>
      <c r="C49" s="135"/>
      <c r="D49" s="135"/>
      <c r="E49" s="135"/>
      <c r="F49" s="135"/>
      <c r="G49" s="135"/>
      <c r="H49" s="135"/>
      <c r="I49" s="135"/>
      <c r="J49" s="135"/>
    </row>
    <row r="50" spans="1:10" ht="10.5">
      <c r="A50" s="135"/>
      <c r="B50" s="135"/>
      <c r="C50" s="135"/>
      <c r="D50" s="135"/>
      <c r="E50" s="135"/>
      <c r="F50" s="135"/>
      <c r="G50" s="135"/>
      <c r="H50" s="135"/>
      <c r="I50" s="135"/>
      <c r="J50" s="135"/>
    </row>
    <row r="51" spans="2:10" ht="9">
      <c r="B51" s="483"/>
      <c r="C51" s="483"/>
      <c r="D51" s="483"/>
      <c r="E51" s="483"/>
      <c r="F51" s="483"/>
      <c r="G51" s="483"/>
      <c r="H51" s="483"/>
      <c r="I51" s="483"/>
      <c r="J51" s="483"/>
    </row>
  </sheetData>
  <sheetProtection/>
  <mergeCells count="3">
    <mergeCell ref="B51:J51"/>
    <mergeCell ref="B45:I45"/>
    <mergeCell ref="B46:I46"/>
  </mergeCells>
  <printOptions/>
  <pageMargins left="0.7" right="0.7" top="0.75" bottom="0.75" header="0.3" footer="0.3"/>
  <pageSetup horizontalDpi="600" verticalDpi="600" orientation="portrait" paperSize="9" r:id="rId2"/>
  <headerFooter>
    <oddFooter>&amp;C- 4 -</oddFooter>
  </headerFooter>
  <drawing r:id="rId1"/>
</worksheet>
</file>

<file path=xl/worksheets/sheet5.xml><?xml version="1.0" encoding="utf-8"?>
<worksheet xmlns="http://schemas.openxmlformats.org/spreadsheetml/2006/main" xmlns:r="http://schemas.openxmlformats.org/officeDocument/2006/relationships">
  <dimension ref="A1:A49"/>
  <sheetViews>
    <sheetView zoomScaleSheetLayoutView="80" workbookViewId="0" topLeftCell="A1">
      <selection activeCell="A1" sqref="A1"/>
    </sheetView>
  </sheetViews>
  <sheetFormatPr defaultColWidth="9.00390625" defaultRowHeight="15"/>
  <cols>
    <col min="1" max="9" width="9.00390625" style="3" customWidth="1"/>
    <col min="10" max="10" width="6.140625" style="3" customWidth="1"/>
    <col min="11" max="16384" width="9.00390625" style="3" customWidth="1"/>
  </cols>
  <sheetData>
    <row r="1" s="113" customFormat="1" ht="18.75">
      <c r="A1" s="243" t="s">
        <v>148</v>
      </c>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c r="A49" s="3" t="s">
        <v>192</v>
      </c>
    </row>
  </sheetData>
  <sheetProtection/>
  <printOptions/>
  <pageMargins left="0.7" right="0.7" top="0.75" bottom="0.75" header="0.3" footer="0.3"/>
  <pageSetup horizontalDpi="600" verticalDpi="600" orientation="portrait" paperSize="9" r:id="rId2"/>
  <headerFooter>
    <oddFooter>&amp;C- 5 -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M46"/>
  <sheetViews>
    <sheetView showGridLines="0" workbookViewId="0" topLeftCell="A1">
      <selection activeCell="A1" sqref="A1"/>
    </sheetView>
  </sheetViews>
  <sheetFormatPr defaultColWidth="9.00390625" defaultRowHeight="15"/>
  <cols>
    <col min="1" max="13" width="7.421875" style="3" customWidth="1"/>
    <col min="14" max="16384" width="9.00390625" style="3" customWidth="1"/>
  </cols>
  <sheetData>
    <row r="1" s="113" customFormat="1" ht="18.75">
      <c r="A1" s="243" t="s">
        <v>149</v>
      </c>
    </row>
    <row r="2" spans="1:13" ht="17.25" customHeight="1">
      <c r="A2" s="1"/>
      <c r="B2" s="1"/>
      <c r="C2" s="1"/>
      <c r="D2" s="1"/>
      <c r="E2" s="1"/>
      <c r="F2" s="1"/>
      <c r="G2" s="1"/>
      <c r="H2" s="1"/>
      <c r="I2" s="1"/>
      <c r="J2" s="1"/>
      <c r="K2" s="1"/>
      <c r="L2" s="1"/>
      <c r="M2" s="1"/>
    </row>
    <row r="3" spans="1:13" ht="17.25" customHeight="1">
      <c r="A3" s="1"/>
      <c r="B3" s="486" t="s">
        <v>0</v>
      </c>
      <c r="C3" s="486"/>
      <c r="D3" s="486"/>
      <c r="E3" s="486"/>
      <c r="F3" s="486"/>
      <c r="G3" s="1"/>
      <c r="H3" s="1"/>
      <c r="I3" s="1"/>
      <c r="J3" s="1"/>
      <c r="K3" s="1"/>
      <c r="L3" s="1"/>
      <c r="M3" s="4" t="s">
        <v>310</v>
      </c>
    </row>
    <row r="4" spans="1:13" ht="17.25" customHeight="1">
      <c r="A4" s="84"/>
      <c r="B4" s="85">
        <v>1</v>
      </c>
      <c r="C4" s="86">
        <v>2</v>
      </c>
      <c r="D4" s="86">
        <v>3</v>
      </c>
      <c r="E4" s="87">
        <v>4</v>
      </c>
      <c r="F4" s="86">
        <v>5</v>
      </c>
      <c r="G4" s="87">
        <v>6</v>
      </c>
      <c r="H4" s="86">
        <v>7</v>
      </c>
      <c r="I4" s="87">
        <v>8</v>
      </c>
      <c r="J4" s="86">
        <v>9</v>
      </c>
      <c r="K4" s="87">
        <v>10</v>
      </c>
      <c r="L4" s="86">
        <v>11</v>
      </c>
      <c r="M4" s="88">
        <v>12</v>
      </c>
    </row>
    <row r="5" spans="1:13" ht="17.25" customHeight="1">
      <c r="A5" s="89">
        <v>2014</v>
      </c>
      <c r="B5" s="90">
        <v>151.6</v>
      </c>
      <c r="C5" s="91">
        <v>151.1</v>
      </c>
      <c r="D5" s="91">
        <v>155.9</v>
      </c>
      <c r="E5" s="92">
        <v>144.6</v>
      </c>
      <c r="F5" s="91">
        <v>142.6</v>
      </c>
      <c r="G5" s="92">
        <v>141</v>
      </c>
      <c r="H5" s="91">
        <v>137.5</v>
      </c>
      <c r="I5" s="92">
        <v>138.7</v>
      </c>
      <c r="J5" s="91">
        <v>138.9</v>
      </c>
      <c r="K5" s="92">
        <v>138.9</v>
      </c>
      <c r="L5" s="91">
        <v>138</v>
      </c>
      <c r="M5" s="93">
        <v>136.3</v>
      </c>
    </row>
    <row r="6" spans="1:13" ht="17.25" customHeight="1">
      <c r="A6" s="94">
        <v>2015</v>
      </c>
      <c r="B6" s="95">
        <v>136.2</v>
      </c>
      <c r="C6" s="96">
        <v>132.5</v>
      </c>
      <c r="D6" s="96">
        <v>132.3</v>
      </c>
      <c r="E6" s="97">
        <v>132.2</v>
      </c>
      <c r="F6" s="96">
        <v>133.2</v>
      </c>
      <c r="G6" s="97">
        <v>131.7</v>
      </c>
      <c r="H6" s="96">
        <v>132.8</v>
      </c>
      <c r="I6" s="97">
        <v>131.1</v>
      </c>
      <c r="J6" s="96">
        <v>132.3</v>
      </c>
      <c r="K6" s="97">
        <v>130.9</v>
      </c>
      <c r="L6" s="96">
        <v>128.6</v>
      </c>
      <c r="M6" s="98">
        <v>124.4</v>
      </c>
    </row>
    <row r="7" spans="1:13" ht="17.25" customHeight="1">
      <c r="A7" s="94">
        <v>2016</v>
      </c>
      <c r="B7" s="95">
        <v>124.1</v>
      </c>
      <c r="C7" s="96">
        <v>123.6</v>
      </c>
      <c r="D7" s="96">
        <v>127</v>
      </c>
      <c r="E7" s="97">
        <v>126.2</v>
      </c>
      <c r="F7" s="96">
        <v>124.3</v>
      </c>
      <c r="G7" s="97">
        <v>122.8</v>
      </c>
      <c r="H7" s="96">
        <v>121.7</v>
      </c>
      <c r="I7" s="97">
        <v>121</v>
      </c>
      <c r="J7" s="96">
        <v>121.2</v>
      </c>
      <c r="K7" s="97">
        <v>121.4</v>
      </c>
      <c r="L7" s="96">
        <v>129.7</v>
      </c>
      <c r="M7" s="98">
        <v>130.9</v>
      </c>
    </row>
    <row r="8" spans="1:13" ht="17.25" customHeight="1">
      <c r="A8" s="99">
        <v>2017</v>
      </c>
      <c r="B8" s="100">
        <v>134.5</v>
      </c>
      <c r="C8" s="101">
        <v>132.7</v>
      </c>
      <c r="D8" s="101">
        <v>133.7</v>
      </c>
      <c r="E8" s="102">
        <v>133.6</v>
      </c>
      <c r="F8" s="101">
        <v>135</v>
      </c>
      <c r="G8" s="102">
        <v>137.2</v>
      </c>
      <c r="H8" s="101">
        <v>136.5</v>
      </c>
      <c r="I8" s="102">
        <v>137.6</v>
      </c>
      <c r="J8" s="101">
        <v>137.3</v>
      </c>
      <c r="K8" s="102">
        <v>143</v>
      </c>
      <c r="L8" s="101">
        <v>144</v>
      </c>
      <c r="M8" s="103">
        <v>145.4</v>
      </c>
    </row>
    <row r="9" spans="1:13" ht="17.25" customHeight="1">
      <c r="A9" s="94">
        <v>2018</v>
      </c>
      <c r="B9" s="95">
        <v>143.2</v>
      </c>
      <c r="C9" s="96">
        <v>146</v>
      </c>
      <c r="D9" s="96">
        <v>144.3</v>
      </c>
      <c r="E9" s="97">
        <v>145.6</v>
      </c>
      <c r="F9" s="96">
        <v>147.4</v>
      </c>
      <c r="G9" s="97">
        <v>144.6</v>
      </c>
      <c r="H9" s="96">
        <v>141.3</v>
      </c>
      <c r="I9" s="97">
        <v>141.5</v>
      </c>
      <c r="J9" s="96">
        <v>142.7</v>
      </c>
      <c r="K9" s="97">
        <v>139.6</v>
      </c>
      <c r="L9" s="96">
        <v>141.6</v>
      </c>
      <c r="M9" s="98">
        <v>134.4</v>
      </c>
    </row>
    <row r="10" spans="1:13" ht="17.25" customHeight="1">
      <c r="A10" s="99">
        <v>2019</v>
      </c>
      <c r="B10" s="100">
        <v>136.7</v>
      </c>
      <c r="C10" s="101">
        <v>135.3</v>
      </c>
      <c r="D10" s="101">
        <v>132.1</v>
      </c>
      <c r="E10" s="102">
        <v>130.7</v>
      </c>
      <c r="F10" s="101">
        <v>129</v>
      </c>
      <c r="G10" s="102">
        <v>124</v>
      </c>
      <c r="H10" s="101">
        <v>126.4</v>
      </c>
      <c r="I10" s="102">
        <v>124.1</v>
      </c>
      <c r="J10" s="101">
        <v>119.8</v>
      </c>
      <c r="K10" s="102">
        <v>118.6</v>
      </c>
      <c r="L10" s="101">
        <v>112</v>
      </c>
      <c r="M10" s="103">
        <v>115.4</v>
      </c>
    </row>
    <row r="11" spans="1:13" ht="17.25" customHeight="1">
      <c r="A11" s="94">
        <v>2020</v>
      </c>
      <c r="B11" s="95">
        <v>107.2</v>
      </c>
      <c r="C11" s="96">
        <v>108.1</v>
      </c>
      <c r="D11" s="96">
        <v>103.9</v>
      </c>
      <c r="E11" s="97">
        <v>89.4</v>
      </c>
      <c r="F11" s="96">
        <v>88.7</v>
      </c>
      <c r="G11" s="97">
        <v>85.3</v>
      </c>
      <c r="H11" s="96">
        <v>90.4</v>
      </c>
      <c r="I11" s="97">
        <v>94</v>
      </c>
      <c r="J11" s="96">
        <v>104.3</v>
      </c>
      <c r="K11" s="97">
        <v>107.6</v>
      </c>
      <c r="L11" s="96">
        <v>108.2</v>
      </c>
      <c r="M11" s="98">
        <v>112.9</v>
      </c>
    </row>
    <row r="12" spans="1:13" ht="17.25" customHeight="1">
      <c r="A12" s="99">
        <v>2021</v>
      </c>
      <c r="B12" s="100">
        <v>119.4</v>
      </c>
      <c r="C12" s="101">
        <v>120.3</v>
      </c>
      <c r="D12" s="101">
        <v>118.9</v>
      </c>
      <c r="E12" s="102">
        <v>123.6</v>
      </c>
      <c r="F12" s="101">
        <v>127.6</v>
      </c>
      <c r="G12" s="102">
        <v>126.6</v>
      </c>
      <c r="H12" s="101">
        <v>118.4</v>
      </c>
      <c r="I12" s="102">
        <v>126.2</v>
      </c>
      <c r="J12" s="101">
        <v>125.9</v>
      </c>
      <c r="K12" s="102">
        <v>126.5</v>
      </c>
      <c r="L12" s="101">
        <v>131</v>
      </c>
      <c r="M12" s="103">
        <v>134.2</v>
      </c>
    </row>
    <row r="13" spans="1:13" ht="17.25" customHeight="1">
      <c r="A13" s="94">
        <v>2022</v>
      </c>
      <c r="B13" s="95">
        <v>132.2</v>
      </c>
      <c r="C13" s="96">
        <v>128.9</v>
      </c>
      <c r="D13" s="96">
        <v>131.2</v>
      </c>
      <c r="E13" s="97">
        <v>137.5</v>
      </c>
      <c r="F13" s="96">
        <v>133.2</v>
      </c>
      <c r="G13" s="97">
        <v>140.2</v>
      </c>
      <c r="H13" s="96">
        <v>139.8</v>
      </c>
      <c r="I13" s="97">
        <v>140.7</v>
      </c>
      <c r="J13" s="96">
        <v>137</v>
      </c>
      <c r="K13" s="97">
        <v>140</v>
      </c>
      <c r="L13" s="96">
        <v>140.5</v>
      </c>
      <c r="M13" s="98">
        <v>137.3</v>
      </c>
    </row>
    <row r="14" spans="1:13" ht="17.25" customHeight="1">
      <c r="A14" s="94">
        <v>2023</v>
      </c>
      <c r="B14" s="95">
        <v>142</v>
      </c>
      <c r="C14" s="96">
        <v>143.9</v>
      </c>
      <c r="D14" s="96">
        <v>141.9</v>
      </c>
      <c r="E14" s="97">
        <v>141.4</v>
      </c>
      <c r="F14" s="96">
        <v>142.5</v>
      </c>
      <c r="G14" s="97">
        <v>142.7</v>
      </c>
      <c r="H14" s="96">
        <v>139.3</v>
      </c>
      <c r="I14" s="97">
        <v>138.3</v>
      </c>
      <c r="J14" s="96">
        <v>138.2</v>
      </c>
      <c r="K14" s="97">
        <v>135.6</v>
      </c>
      <c r="L14" s="96">
        <v>133.7</v>
      </c>
      <c r="M14" s="98">
        <v>134.2</v>
      </c>
    </row>
    <row r="15" spans="1:13" ht="17.25" customHeight="1">
      <c r="A15" s="104">
        <v>2024</v>
      </c>
      <c r="B15" s="457">
        <v>133.5</v>
      </c>
      <c r="C15" s="105"/>
      <c r="D15" s="105"/>
      <c r="E15" s="105"/>
      <c r="F15" s="105"/>
      <c r="G15" s="105"/>
      <c r="H15" s="105"/>
      <c r="I15" s="105"/>
      <c r="J15" s="105"/>
      <c r="K15" s="105"/>
      <c r="L15" s="105"/>
      <c r="M15" s="106"/>
    </row>
    <row r="16" spans="1:13" ht="17.25" customHeight="1">
      <c r="A16" s="1"/>
      <c r="B16" s="1" t="s">
        <v>1</v>
      </c>
      <c r="C16" s="1"/>
      <c r="D16" s="1"/>
      <c r="E16" s="1"/>
      <c r="F16" s="1"/>
      <c r="G16" s="1"/>
      <c r="H16" s="1"/>
      <c r="I16" s="1"/>
      <c r="J16" s="1"/>
      <c r="K16" s="1"/>
      <c r="L16" s="1"/>
      <c r="M16" s="1"/>
    </row>
    <row r="17" spans="1:13" ht="17.25" customHeight="1">
      <c r="A17" s="1"/>
      <c r="B17" s="1"/>
      <c r="C17" s="1"/>
      <c r="D17" s="1"/>
      <c r="E17" s="1"/>
      <c r="F17" s="1"/>
      <c r="G17" s="1"/>
      <c r="H17" s="1"/>
      <c r="I17" s="1"/>
      <c r="J17" s="1"/>
      <c r="K17" s="1"/>
      <c r="L17" s="1"/>
      <c r="M17" s="1"/>
    </row>
    <row r="18" spans="1:13" ht="17.25" customHeight="1">
      <c r="A18" s="1"/>
      <c r="B18" s="486" t="s">
        <v>2</v>
      </c>
      <c r="C18" s="486"/>
      <c r="D18" s="486"/>
      <c r="E18" s="486"/>
      <c r="F18" s="486"/>
      <c r="G18" s="1"/>
      <c r="H18" s="1"/>
      <c r="I18" s="1"/>
      <c r="J18" s="1"/>
      <c r="K18" s="1"/>
      <c r="L18" s="1"/>
      <c r="M18" s="4" t="s">
        <v>310</v>
      </c>
    </row>
    <row r="19" spans="1:13" ht="17.25" customHeight="1">
      <c r="A19" s="84"/>
      <c r="B19" s="85">
        <v>1</v>
      </c>
      <c r="C19" s="86">
        <v>2</v>
      </c>
      <c r="D19" s="86">
        <v>3</v>
      </c>
      <c r="E19" s="87">
        <v>4</v>
      </c>
      <c r="F19" s="86">
        <v>5</v>
      </c>
      <c r="G19" s="87">
        <v>6</v>
      </c>
      <c r="H19" s="86">
        <v>7</v>
      </c>
      <c r="I19" s="87">
        <v>8</v>
      </c>
      <c r="J19" s="86">
        <v>9</v>
      </c>
      <c r="K19" s="87">
        <v>10</v>
      </c>
      <c r="L19" s="86">
        <v>11</v>
      </c>
      <c r="M19" s="88">
        <v>12</v>
      </c>
    </row>
    <row r="20" spans="1:13" ht="17.25" customHeight="1">
      <c r="A20" s="89">
        <v>2014</v>
      </c>
      <c r="B20" s="90">
        <v>136.9</v>
      </c>
      <c r="C20" s="91">
        <v>134.4</v>
      </c>
      <c r="D20" s="91">
        <v>137.1</v>
      </c>
      <c r="E20" s="92">
        <v>133.1</v>
      </c>
      <c r="F20" s="91">
        <v>135.3</v>
      </c>
      <c r="G20" s="92">
        <v>134.4</v>
      </c>
      <c r="H20" s="91">
        <v>133.1</v>
      </c>
      <c r="I20" s="92">
        <v>131.9</v>
      </c>
      <c r="J20" s="91">
        <v>136.3</v>
      </c>
      <c r="K20" s="92">
        <v>133.8</v>
      </c>
      <c r="L20" s="91">
        <v>133.4</v>
      </c>
      <c r="M20" s="93">
        <v>131.8</v>
      </c>
    </row>
    <row r="21" spans="1:13" ht="17.25" customHeight="1">
      <c r="A21" s="94">
        <v>2015</v>
      </c>
      <c r="B21" s="95">
        <v>134.4</v>
      </c>
      <c r="C21" s="96">
        <v>134.6</v>
      </c>
      <c r="D21" s="96">
        <v>128.3</v>
      </c>
      <c r="E21" s="97">
        <v>130</v>
      </c>
      <c r="F21" s="96">
        <v>129.8</v>
      </c>
      <c r="G21" s="97">
        <v>129.2</v>
      </c>
      <c r="H21" s="96">
        <v>131.5</v>
      </c>
      <c r="I21" s="97">
        <v>129.9</v>
      </c>
      <c r="J21" s="96">
        <v>129.6</v>
      </c>
      <c r="K21" s="97">
        <v>130.6</v>
      </c>
      <c r="L21" s="96">
        <v>128.9</v>
      </c>
      <c r="M21" s="98">
        <v>126</v>
      </c>
    </row>
    <row r="22" spans="1:13" ht="17.25" customHeight="1">
      <c r="A22" s="94">
        <v>2016</v>
      </c>
      <c r="B22" s="95">
        <v>128.2</v>
      </c>
      <c r="C22" s="96">
        <v>129.4</v>
      </c>
      <c r="D22" s="96">
        <v>128.9</v>
      </c>
      <c r="E22" s="97">
        <v>130.7</v>
      </c>
      <c r="F22" s="96">
        <v>127.6</v>
      </c>
      <c r="G22" s="97">
        <v>127.8</v>
      </c>
      <c r="H22" s="96">
        <v>128.4</v>
      </c>
      <c r="I22" s="97">
        <v>129</v>
      </c>
      <c r="J22" s="96">
        <v>128.4</v>
      </c>
      <c r="K22" s="97">
        <v>127.8</v>
      </c>
      <c r="L22" s="96">
        <v>130.8</v>
      </c>
      <c r="M22" s="98">
        <v>132.7</v>
      </c>
    </row>
    <row r="23" spans="1:13" ht="17.25" customHeight="1">
      <c r="A23" s="99">
        <v>2017</v>
      </c>
      <c r="B23" s="100">
        <v>131.6</v>
      </c>
      <c r="C23" s="101">
        <v>131.1</v>
      </c>
      <c r="D23" s="101">
        <v>132.3</v>
      </c>
      <c r="E23" s="102">
        <v>134.6</v>
      </c>
      <c r="F23" s="101">
        <v>133.4</v>
      </c>
      <c r="G23" s="102">
        <v>136.4</v>
      </c>
      <c r="H23" s="101">
        <v>135.8</v>
      </c>
      <c r="I23" s="102">
        <v>135.2</v>
      </c>
      <c r="J23" s="101">
        <v>136.2</v>
      </c>
      <c r="K23" s="102">
        <v>135.1</v>
      </c>
      <c r="L23" s="101">
        <v>135.4</v>
      </c>
      <c r="M23" s="103">
        <v>138.5</v>
      </c>
    </row>
    <row r="24" spans="1:13" ht="17.25" customHeight="1">
      <c r="A24" s="94">
        <v>2018</v>
      </c>
      <c r="B24" s="95">
        <v>135.1</v>
      </c>
      <c r="C24" s="96">
        <v>136.3</v>
      </c>
      <c r="D24" s="96">
        <v>135.7</v>
      </c>
      <c r="E24" s="97">
        <v>135.4</v>
      </c>
      <c r="F24" s="96">
        <v>136.2</v>
      </c>
      <c r="G24" s="97">
        <v>134.9</v>
      </c>
      <c r="H24" s="96">
        <v>132.8</v>
      </c>
      <c r="I24" s="97">
        <v>134.9</v>
      </c>
      <c r="J24" s="96">
        <v>129.5</v>
      </c>
      <c r="K24" s="97">
        <v>136.5</v>
      </c>
      <c r="L24" s="96">
        <v>137.6</v>
      </c>
      <c r="M24" s="98">
        <v>133.7</v>
      </c>
    </row>
    <row r="25" spans="1:13" ht="17.25" customHeight="1">
      <c r="A25" s="99">
        <v>2019</v>
      </c>
      <c r="B25" s="100">
        <v>132.7</v>
      </c>
      <c r="C25" s="101">
        <v>131.7</v>
      </c>
      <c r="D25" s="101">
        <v>130.4</v>
      </c>
      <c r="E25" s="102">
        <v>129.3</v>
      </c>
      <c r="F25" s="101">
        <v>131.4</v>
      </c>
      <c r="G25" s="102">
        <v>129.6</v>
      </c>
      <c r="H25" s="101">
        <v>128.9</v>
      </c>
      <c r="I25" s="102">
        <v>128.5</v>
      </c>
      <c r="J25" s="101">
        <v>129.3</v>
      </c>
      <c r="K25" s="102">
        <v>124.6</v>
      </c>
      <c r="L25" s="101">
        <v>122.9</v>
      </c>
      <c r="M25" s="103">
        <v>125.4</v>
      </c>
    </row>
    <row r="26" spans="1:13" ht="17.25" customHeight="1">
      <c r="A26" s="94">
        <v>2020</v>
      </c>
      <c r="B26" s="95">
        <v>121.5</v>
      </c>
      <c r="C26" s="96">
        <v>118.9</v>
      </c>
      <c r="D26" s="96">
        <v>113.6</v>
      </c>
      <c r="E26" s="97">
        <v>99.4</v>
      </c>
      <c r="F26" s="96">
        <v>92.2</v>
      </c>
      <c r="G26" s="97">
        <v>90.8</v>
      </c>
      <c r="H26" s="96">
        <v>92.8</v>
      </c>
      <c r="I26" s="97">
        <v>91.6</v>
      </c>
      <c r="J26" s="96">
        <v>93.3</v>
      </c>
      <c r="K26" s="97">
        <v>97</v>
      </c>
      <c r="L26" s="96">
        <v>93.9</v>
      </c>
      <c r="M26" s="98">
        <v>95</v>
      </c>
    </row>
    <row r="27" spans="1:13" ht="17.25" customHeight="1">
      <c r="A27" s="99">
        <v>2021</v>
      </c>
      <c r="B27" s="100">
        <v>97.8</v>
      </c>
      <c r="C27" s="101">
        <v>98</v>
      </c>
      <c r="D27" s="101">
        <v>100.2</v>
      </c>
      <c r="E27" s="102">
        <v>102.7</v>
      </c>
      <c r="F27" s="101">
        <v>101.9</v>
      </c>
      <c r="G27" s="102">
        <v>106</v>
      </c>
      <c r="H27" s="101">
        <v>105.6</v>
      </c>
      <c r="I27" s="102">
        <v>103.4</v>
      </c>
      <c r="J27" s="101">
        <v>104.6</v>
      </c>
      <c r="K27" s="102">
        <v>105.7</v>
      </c>
      <c r="L27" s="101">
        <v>109.7</v>
      </c>
      <c r="M27" s="103">
        <v>109.4</v>
      </c>
    </row>
    <row r="28" spans="1:13" ht="17.25" customHeight="1">
      <c r="A28" s="94">
        <v>2022</v>
      </c>
      <c r="B28" s="95">
        <v>110.9</v>
      </c>
      <c r="C28" s="96">
        <v>109.1</v>
      </c>
      <c r="D28" s="96">
        <v>111.3</v>
      </c>
      <c r="E28" s="97">
        <v>112.6</v>
      </c>
      <c r="F28" s="96">
        <v>114.5</v>
      </c>
      <c r="G28" s="97">
        <v>117.7</v>
      </c>
      <c r="H28" s="96">
        <v>117.9</v>
      </c>
      <c r="I28" s="97">
        <v>119.4</v>
      </c>
      <c r="J28" s="96">
        <v>117.8</v>
      </c>
      <c r="K28" s="97">
        <v>118.7</v>
      </c>
      <c r="L28" s="96">
        <v>118.2</v>
      </c>
      <c r="M28" s="98">
        <v>118.2</v>
      </c>
    </row>
    <row r="29" spans="1:13" ht="17.25" customHeight="1">
      <c r="A29" s="94">
        <v>2023</v>
      </c>
      <c r="B29" s="95">
        <v>118.5</v>
      </c>
      <c r="C29" s="96">
        <v>116.7</v>
      </c>
      <c r="D29" s="96">
        <v>115.7</v>
      </c>
      <c r="E29" s="97">
        <v>115.5</v>
      </c>
      <c r="F29" s="96">
        <v>113.7</v>
      </c>
      <c r="G29" s="97">
        <v>112.3</v>
      </c>
      <c r="H29" s="96">
        <v>114.6</v>
      </c>
      <c r="I29" s="97">
        <v>113.8</v>
      </c>
      <c r="J29" s="96">
        <v>115.1</v>
      </c>
      <c r="K29" s="97">
        <v>111</v>
      </c>
      <c r="L29" s="96">
        <v>111.7</v>
      </c>
      <c r="M29" s="98">
        <v>113</v>
      </c>
    </row>
    <row r="30" spans="1:13" ht="17.25" customHeight="1">
      <c r="A30" s="104">
        <v>2024</v>
      </c>
      <c r="B30" s="457">
        <v>110.2</v>
      </c>
      <c r="C30" s="105"/>
      <c r="D30" s="105"/>
      <c r="E30" s="105"/>
      <c r="F30" s="105"/>
      <c r="G30" s="105"/>
      <c r="H30" s="105"/>
      <c r="I30" s="105"/>
      <c r="J30" s="105"/>
      <c r="K30" s="105"/>
      <c r="L30" s="105"/>
      <c r="M30" s="106"/>
    </row>
    <row r="31" spans="1:13" ht="17.25" customHeight="1">
      <c r="A31" s="1"/>
      <c r="B31" s="1"/>
      <c r="C31" s="1"/>
      <c r="D31" s="1"/>
      <c r="E31" s="1"/>
      <c r="F31" s="1"/>
      <c r="G31" s="1"/>
      <c r="H31" s="1"/>
      <c r="I31" s="1"/>
      <c r="J31" s="1"/>
      <c r="K31" s="1"/>
      <c r="L31" s="1"/>
      <c r="M31" s="1"/>
    </row>
    <row r="32" spans="1:13" ht="17.25" customHeight="1">
      <c r="A32" s="1"/>
      <c r="B32" s="1"/>
      <c r="C32" s="1"/>
      <c r="D32" s="1"/>
      <c r="E32" s="1"/>
      <c r="F32" s="1"/>
      <c r="G32" s="1"/>
      <c r="H32" s="1"/>
      <c r="I32" s="1"/>
      <c r="J32" s="1"/>
      <c r="K32" s="1"/>
      <c r="L32" s="1"/>
      <c r="M32" s="1"/>
    </row>
    <row r="33" spans="1:13" ht="17.25" customHeight="1">
      <c r="A33" s="1"/>
      <c r="B33" s="486" t="s">
        <v>3</v>
      </c>
      <c r="C33" s="486"/>
      <c r="D33" s="486"/>
      <c r="E33" s="486"/>
      <c r="F33" s="486"/>
      <c r="G33" s="1"/>
      <c r="H33" s="1"/>
      <c r="I33" s="1"/>
      <c r="J33" s="1"/>
      <c r="K33" s="1"/>
      <c r="L33" s="1"/>
      <c r="M33" s="4" t="s">
        <v>310</v>
      </c>
    </row>
    <row r="34" spans="1:13" ht="17.25" customHeight="1">
      <c r="A34" s="84"/>
      <c r="B34" s="85">
        <v>1</v>
      </c>
      <c r="C34" s="86">
        <v>2</v>
      </c>
      <c r="D34" s="86">
        <v>3</v>
      </c>
      <c r="E34" s="87">
        <v>4</v>
      </c>
      <c r="F34" s="86">
        <v>5</v>
      </c>
      <c r="G34" s="87">
        <v>6</v>
      </c>
      <c r="H34" s="86">
        <v>7</v>
      </c>
      <c r="I34" s="87">
        <v>8</v>
      </c>
      <c r="J34" s="86">
        <v>9</v>
      </c>
      <c r="K34" s="87">
        <v>10</v>
      </c>
      <c r="L34" s="86">
        <v>11</v>
      </c>
      <c r="M34" s="88">
        <v>12</v>
      </c>
    </row>
    <row r="35" spans="1:13" ht="17.25" customHeight="1">
      <c r="A35" s="89">
        <v>2014</v>
      </c>
      <c r="B35" s="90">
        <v>118.4</v>
      </c>
      <c r="C35" s="91">
        <v>120</v>
      </c>
      <c r="D35" s="91">
        <v>119.5</v>
      </c>
      <c r="E35" s="92">
        <v>122.5</v>
      </c>
      <c r="F35" s="91">
        <v>123.4</v>
      </c>
      <c r="G35" s="92">
        <v>123.5</v>
      </c>
      <c r="H35" s="91">
        <v>124.2</v>
      </c>
      <c r="I35" s="92">
        <v>123.1</v>
      </c>
      <c r="J35" s="91">
        <v>124.4</v>
      </c>
      <c r="K35" s="92">
        <v>125.3</v>
      </c>
      <c r="L35" s="91">
        <v>124.5</v>
      </c>
      <c r="M35" s="93">
        <v>124.7</v>
      </c>
    </row>
    <row r="36" spans="1:13" ht="17.25" customHeight="1">
      <c r="A36" s="94">
        <v>2015</v>
      </c>
      <c r="B36" s="95">
        <v>125.3</v>
      </c>
      <c r="C36" s="96">
        <v>125.6</v>
      </c>
      <c r="D36" s="96">
        <v>125.5</v>
      </c>
      <c r="E36" s="97">
        <v>123.8</v>
      </c>
      <c r="F36" s="96">
        <v>121.3</v>
      </c>
      <c r="G36" s="97">
        <v>121.6</v>
      </c>
      <c r="H36" s="96">
        <v>122.7</v>
      </c>
      <c r="I36" s="97">
        <v>121.6</v>
      </c>
      <c r="J36" s="96">
        <v>120.9</v>
      </c>
      <c r="K36" s="97">
        <v>119.6</v>
      </c>
      <c r="L36" s="96">
        <v>118.3</v>
      </c>
      <c r="M36" s="98">
        <v>119.2</v>
      </c>
    </row>
    <row r="37" spans="1:13" ht="17.25" customHeight="1">
      <c r="A37" s="94">
        <v>2016</v>
      </c>
      <c r="B37" s="95">
        <v>116.4</v>
      </c>
      <c r="C37" s="96">
        <v>118.4</v>
      </c>
      <c r="D37" s="96">
        <v>114.8</v>
      </c>
      <c r="E37" s="97">
        <v>116.1</v>
      </c>
      <c r="F37" s="96">
        <v>115.1</v>
      </c>
      <c r="G37" s="97">
        <v>114.8</v>
      </c>
      <c r="H37" s="96">
        <v>114.7</v>
      </c>
      <c r="I37" s="97">
        <v>113</v>
      </c>
      <c r="J37" s="96">
        <v>113.4</v>
      </c>
      <c r="K37" s="97">
        <v>112.2</v>
      </c>
      <c r="L37" s="96">
        <v>112.2</v>
      </c>
      <c r="M37" s="98">
        <v>111.2</v>
      </c>
    </row>
    <row r="38" spans="1:13" ht="17.25" customHeight="1">
      <c r="A38" s="99">
        <v>2017</v>
      </c>
      <c r="B38" s="100">
        <v>110.6</v>
      </c>
      <c r="C38" s="101">
        <v>111.5</v>
      </c>
      <c r="D38" s="101">
        <v>112.8</v>
      </c>
      <c r="E38" s="102">
        <v>109.4</v>
      </c>
      <c r="F38" s="101">
        <v>109.3</v>
      </c>
      <c r="G38" s="102">
        <v>111.7</v>
      </c>
      <c r="H38" s="101">
        <v>111</v>
      </c>
      <c r="I38" s="102">
        <v>112.6</v>
      </c>
      <c r="J38" s="101">
        <v>113</v>
      </c>
      <c r="K38" s="102">
        <v>112.2</v>
      </c>
      <c r="L38" s="101">
        <v>114.9</v>
      </c>
      <c r="M38" s="103">
        <v>114.3</v>
      </c>
    </row>
    <row r="39" spans="1:13" ht="17.25" customHeight="1">
      <c r="A39" s="94">
        <v>2018</v>
      </c>
      <c r="B39" s="95">
        <v>116</v>
      </c>
      <c r="C39" s="96">
        <v>117.5</v>
      </c>
      <c r="D39" s="96">
        <v>120.1</v>
      </c>
      <c r="E39" s="97">
        <v>120.9</v>
      </c>
      <c r="F39" s="96">
        <v>119.2</v>
      </c>
      <c r="G39" s="97">
        <v>118.9</v>
      </c>
      <c r="H39" s="96">
        <v>118.1</v>
      </c>
      <c r="I39" s="97">
        <v>118.1</v>
      </c>
      <c r="J39" s="96">
        <v>119.4</v>
      </c>
      <c r="K39" s="97">
        <v>119.8</v>
      </c>
      <c r="L39" s="96">
        <v>116.8</v>
      </c>
      <c r="M39" s="98">
        <v>120.5</v>
      </c>
    </row>
    <row r="40" spans="1:13" ht="17.25" customHeight="1">
      <c r="A40" s="99">
        <v>2019</v>
      </c>
      <c r="B40" s="100">
        <v>121.5</v>
      </c>
      <c r="C40" s="101">
        <v>120.3</v>
      </c>
      <c r="D40" s="101">
        <v>120.7</v>
      </c>
      <c r="E40" s="102">
        <v>122</v>
      </c>
      <c r="F40" s="101">
        <v>117.8</v>
      </c>
      <c r="G40" s="102">
        <v>116.1</v>
      </c>
      <c r="H40" s="101">
        <v>116.3</v>
      </c>
      <c r="I40" s="102">
        <v>114.5</v>
      </c>
      <c r="J40" s="101">
        <v>114.6</v>
      </c>
      <c r="K40" s="102">
        <v>115.5</v>
      </c>
      <c r="L40" s="101">
        <v>115.6</v>
      </c>
      <c r="M40" s="103">
        <v>115.7</v>
      </c>
    </row>
    <row r="41" spans="1:13" ht="17.25" customHeight="1">
      <c r="A41" s="94">
        <v>2020</v>
      </c>
      <c r="B41" s="95">
        <v>115.7</v>
      </c>
      <c r="C41" s="96">
        <v>116.1</v>
      </c>
      <c r="D41" s="96">
        <v>115.2</v>
      </c>
      <c r="E41" s="97">
        <v>106.3</v>
      </c>
      <c r="F41" s="96">
        <v>101.5</v>
      </c>
      <c r="G41" s="97">
        <v>102.2</v>
      </c>
      <c r="H41" s="96">
        <v>96</v>
      </c>
      <c r="I41" s="97">
        <v>90.4</v>
      </c>
      <c r="J41" s="96">
        <v>89.8</v>
      </c>
      <c r="K41" s="97">
        <v>89.4</v>
      </c>
      <c r="L41" s="96">
        <v>88.3</v>
      </c>
      <c r="M41" s="98">
        <v>89.1</v>
      </c>
    </row>
    <row r="42" spans="1:13" ht="17.25" customHeight="1">
      <c r="A42" s="99">
        <v>2021</v>
      </c>
      <c r="B42" s="100">
        <v>88.7</v>
      </c>
      <c r="C42" s="101">
        <v>86.1</v>
      </c>
      <c r="D42" s="101">
        <v>88.1</v>
      </c>
      <c r="E42" s="102">
        <v>88.1</v>
      </c>
      <c r="F42" s="101">
        <v>93.8</v>
      </c>
      <c r="G42" s="102">
        <v>94.1</v>
      </c>
      <c r="H42" s="101">
        <v>99.1</v>
      </c>
      <c r="I42" s="102">
        <v>99.8</v>
      </c>
      <c r="J42" s="101">
        <v>101.3</v>
      </c>
      <c r="K42" s="102">
        <v>99.7</v>
      </c>
      <c r="L42" s="101">
        <v>101.4</v>
      </c>
      <c r="M42" s="103">
        <v>102.7</v>
      </c>
    </row>
    <row r="43" spans="1:13" ht="17.25" customHeight="1">
      <c r="A43" s="94">
        <v>2022</v>
      </c>
      <c r="B43" s="95">
        <v>101.6</v>
      </c>
      <c r="C43" s="96">
        <v>105.9</v>
      </c>
      <c r="D43" s="96">
        <v>108.1</v>
      </c>
      <c r="E43" s="97">
        <v>108.9</v>
      </c>
      <c r="F43" s="96">
        <v>106.8</v>
      </c>
      <c r="G43" s="97">
        <v>110.8</v>
      </c>
      <c r="H43" s="96">
        <v>112.9</v>
      </c>
      <c r="I43" s="97">
        <v>114.8</v>
      </c>
      <c r="J43" s="96">
        <v>114.9</v>
      </c>
      <c r="K43" s="97">
        <v>116.9</v>
      </c>
      <c r="L43" s="96">
        <v>119.3</v>
      </c>
      <c r="M43" s="98">
        <v>120.9</v>
      </c>
    </row>
    <row r="44" spans="1:13" ht="17.25" customHeight="1">
      <c r="A44" s="94">
        <v>2023</v>
      </c>
      <c r="B44" s="95">
        <v>121.4</v>
      </c>
      <c r="C44" s="96">
        <v>115.5</v>
      </c>
      <c r="D44" s="96">
        <v>114.9</v>
      </c>
      <c r="E44" s="97">
        <v>119.3</v>
      </c>
      <c r="F44" s="96">
        <v>118.4</v>
      </c>
      <c r="G44" s="97">
        <v>116</v>
      </c>
      <c r="H44" s="96">
        <v>114.7</v>
      </c>
      <c r="I44" s="97">
        <v>116.9</v>
      </c>
      <c r="J44" s="96">
        <v>115.4</v>
      </c>
      <c r="K44" s="97">
        <v>114.5</v>
      </c>
      <c r="L44" s="96">
        <v>111.8</v>
      </c>
      <c r="M44" s="98">
        <v>111</v>
      </c>
    </row>
    <row r="45" spans="1:13" ht="17.25" customHeight="1">
      <c r="A45" s="104">
        <v>2024</v>
      </c>
      <c r="B45" s="457">
        <v>107.4</v>
      </c>
      <c r="C45" s="105"/>
      <c r="D45" s="105"/>
      <c r="E45" s="105"/>
      <c r="F45" s="105"/>
      <c r="G45" s="105"/>
      <c r="H45" s="105"/>
      <c r="I45" s="105"/>
      <c r="J45" s="105"/>
      <c r="K45" s="105"/>
      <c r="L45" s="105"/>
      <c r="M45" s="106"/>
    </row>
    <row r="46" spans="1:13" ht="17.25" customHeight="1">
      <c r="A46" s="1"/>
      <c r="B46" s="1" t="s">
        <v>1</v>
      </c>
      <c r="C46" s="1"/>
      <c r="D46" s="1"/>
      <c r="E46" s="1"/>
      <c r="F46" s="1"/>
      <c r="G46" s="1"/>
      <c r="H46" s="1"/>
      <c r="I46" s="1"/>
      <c r="J46" s="1"/>
      <c r="K46" s="1"/>
      <c r="L46" s="1"/>
      <c r="M46" s="1"/>
    </row>
  </sheetData>
  <sheetProtection/>
  <mergeCells count="3">
    <mergeCell ref="B3:F3"/>
    <mergeCell ref="B18:F18"/>
    <mergeCell ref="B33:F33"/>
  </mergeCells>
  <printOptions/>
  <pageMargins left="0.75" right="0.75" top="1" bottom="1" header="0.512" footer="0.512"/>
  <pageSetup fitToHeight="1" fitToWidth="1" horizontalDpi="600" verticalDpi="600" orientation="portrait" paperSize="9" scale="92" r:id="rId1"/>
  <headerFooter alignWithMargins="0">
    <oddFooter>&amp;C- 6 -</oddFooter>
  </headerFooter>
</worksheet>
</file>

<file path=xl/worksheets/sheet7.xml><?xml version="1.0" encoding="utf-8"?>
<worksheet xmlns="http://schemas.openxmlformats.org/spreadsheetml/2006/main" xmlns:r="http://schemas.openxmlformats.org/officeDocument/2006/relationships">
  <dimension ref="A1:Z43"/>
  <sheetViews>
    <sheetView zoomScaleSheetLayoutView="80" workbookViewId="0" topLeftCell="A1">
      <selection activeCell="A1" sqref="A1"/>
    </sheetView>
  </sheetViews>
  <sheetFormatPr defaultColWidth="9.00390625" defaultRowHeight="15"/>
  <cols>
    <col min="1" max="1" width="7.57421875" style="0" customWidth="1"/>
    <col min="2" max="2" width="6.140625" style="0" customWidth="1"/>
    <col min="3" max="25" width="6.57421875" style="0" customWidth="1"/>
    <col min="26" max="26" width="4.421875" style="0" customWidth="1"/>
  </cols>
  <sheetData>
    <row r="1" s="113" customFormat="1" ht="19.5" thickBot="1">
      <c r="A1" s="243" t="s">
        <v>201</v>
      </c>
    </row>
    <row r="2" spans="1:26" ht="12.75">
      <c r="A2" s="393"/>
      <c r="B2" s="394"/>
      <c r="C2" s="489" t="s">
        <v>203</v>
      </c>
      <c r="D2" s="490"/>
      <c r="E2" s="490"/>
      <c r="F2" s="490"/>
      <c r="G2" s="490"/>
      <c r="H2" s="490"/>
      <c r="I2" s="490"/>
      <c r="J2" s="491"/>
      <c r="K2" s="489" t="s">
        <v>204</v>
      </c>
      <c r="L2" s="492"/>
      <c r="M2" s="492"/>
      <c r="N2" s="492"/>
      <c r="O2" s="492"/>
      <c r="P2" s="492"/>
      <c r="Q2" s="493"/>
      <c r="R2" s="492" t="s">
        <v>205</v>
      </c>
      <c r="S2" s="492"/>
      <c r="T2" s="492"/>
      <c r="U2" s="492"/>
      <c r="V2" s="492"/>
      <c r="W2" s="492"/>
      <c r="X2" s="492"/>
      <c r="Y2" s="493"/>
      <c r="Z2" s="5"/>
    </row>
    <row r="3" spans="1:26" ht="12.75">
      <c r="A3" s="395"/>
      <c r="B3" s="396"/>
      <c r="C3" s="439"/>
      <c r="D3" s="363" t="s">
        <v>206</v>
      </c>
      <c r="E3" s="363" t="s">
        <v>207</v>
      </c>
      <c r="F3" s="363" t="s">
        <v>208</v>
      </c>
      <c r="G3" s="363" t="s">
        <v>209</v>
      </c>
      <c r="H3" s="363" t="s">
        <v>210</v>
      </c>
      <c r="I3" s="363" t="s">
        <v>211</v>
      </c>
      <c r="J3" s="428" t="s">
        <v>212</v>
      </c>
      <c r="K3" s="450" t="s">
        <v>213</v>
      </c>
      <c r="L3" s="364" t="s">
        <v>214</v>
      </c>
      <c r="M3" s="364" t="s">
        <v>215</v>
      </c>
      <c r="N3" s="364" t="s">
        <v>216</v>
      </c>
      <c r="O3" s="364" t="s">
        <v>217</v>
      </c>
      <c r="P3" s="365" t="s">
        <v>218</v>
      </c>
      <c r="Q3" s="451" t="s">
        <v>230</v>
      </c>
      <c r="R3" s="390"/>
      <c r="S3" s="363" t="s">
        <v>231</v>
      </c>
      <c r="T3" s="363" t="s">
        <v>232</v>
      </c>
      <c r="U3" s="363" t="s">
        <v>233</v>
      </c>
      <c r="V3" s="363" t="s">
        <v>234</v>
      </c>
      <c r="W3" s="363" t="s">
        <v>235</v>
      </c>
      <c r="X3" s="366" t="s">
        <v>219</v>
      </c>
      <c r="Y3" s="428" t="s">
        <v>236</v>
      </c>
      <c r="Z3" s="5"/>
    </row>
    <row r="4" spans="1:26" ht="135" customHeight="1">
      <c r="A4" s="494" t="s">
        <v>229</v>
      </c>
      <c r="B4" s="495"/>
      <c r="C4" s="472" t="s">
        <v>240</v>
      </c>
      <c r="D4" s="473" t="s">
        <v>257</v>
      </c>
      <c r="E4" s="473" t="s">
        <v>96</v>
      </c>
      <c r="F4" s="473" t="s">
        <v>97</v>
      </c>
      <c r="G4" s="473" t="s">
        <v>98</v>
      </c>
      <c r="H4" s="473" t="s">
        <v>247</v>
      </c>
      <c r="I4" s="473" t="s">
        <v>99</v>
      </c>
      <c r="J4" s="474" t="s">
        <v>245</v>
      </c>
      <c r="K4" s="472" t="s">
        <v>250</v>
      </c>
      <c r="L4" s="473" t="s">
        <v>246</v>
      </c>
      <c r="M4" s="473" t="s">
        <v>103</v>
      </c>
      <c r="N4" s="473" t="s">
        <v>104</v>
      </c>
      <c r="O4" s="473" t="s">
        <v>261</v>
      </c>
      <c r="P4" s="475" t="s">
        <v>105</v>
      </c>
      <c r="Q4" s="474" t="s">
        <v>241</v>
      </c>
      <c r="R4" s="476" t="s">
        <v>242</v>
      </c>
      <c r="S4" s="473" t="s">
        <v>107</v>
      </c>
      <c r="T4" s="473" t="s">
        <v>244</v>
      </c>
      <c r="U4" s="473" t="s">
        <v>249</v>
      </c>
      <c r="V4" s="473" t="s">
        <v>248</v>
      </c>
      <c r="W4" s="473" t="s">
        <v>243</v>
      </c>
      <c r="X4" s="475" t="s">
        <v>262</v>
      </c>
      <c r="Y4" s="474" t="s">
        <v>111</v>
      </c>
      <c r="Z4" s="5"/>
    </row>
    <row r="5" spans="1:26" ht="13.5" thickBot="1">
      <c r="A5" s="429"/>
      <c r="B5" s="430" t="s">
        <v>220</v>
      </c>
      <c r="C5" s="440"/>
      <c r="D5" s="432"/>
      <c r="E5" s="432" t="s">
        <v>237</v>
      </c>
      <c r="F5" s="432"/>
      <c r="G5" s="432"/>
      <c r="H5" s="433"/>
      <c r="I5" s="432" t="s">
        <v>237</v>
      </c>
      <c r="J5" s="436" t="s">
        <v>238</v>
      </c>
      <c r="K5" s="452" t="s">
        <v>239</v>
      </c>
      <c r="L5" s="432"/>
      <c r="M5" s="432"/>
      <c r="N5" s="432"/>
      <c r="O5" s="432" t="s">
        <v>113</v>
      </c>
      <c r="P5" s="434"/>
      <c r="Q5" s="453"/>
      <c r="R5" s="431"/>
      <c r="S5" s="432"/>
      <c r="T5" s="432" t="s">
        <v>4</v>
      </c>
      <c r="U5" s="433" t="s">
        <v>5</v>
      </c>
      <c r="V5" s="433" t="s">
        <v>4</v>
      </c>
      <c r="W5" s="433" t="s">
        <v>239</v>
      </c>
      <c r="X5" s="435"/>
      <c r="Y5" s="436"/>
      <c r="Z5" s="5"/>
    </row>
    <row r="6" spans="1:26" ht="12.75">
      <c r="A6" s="401">
        <v>2022</v>
      </c>
      <c r="B6" s="402">
        <v>1</v>
      </c>
      <c r="C6" s="441">
        <v>0.01</v>
      </c>
      <c r="D6" s="421">
        <v>-0.17</v>
      </c>
      <c r="E6" s="421">
        <v>-0.85</v>
      </c>
      <c r="F6" s="421">
        <v>-0.63</v>
      </c>
      <c r="G6" s="421">
        <v>-0.01</v>
      </c>
      <c r="H6" s="421">
        <v>1.13</v>
      </c>
      <c r="I6" s="421">
        <v>0.45</v>
      </c>
      <c r="J6" s="422">
        <v>-1.94</v>
      </c>
      <c r="K6" s="441">
        <v>-0.02</v>
      </c>
      <c r="L6" s="421">
        <v>0.87</v>
      </c>
      <c r="M6" s="421">
        <v>-0.22</v>
      </c>
      <c r="N6" s="421">
        <v>-0.43</v>
      </c>
      <c r="O6" s="421">
        <v>-0.49</v>
      </c>
      <c r="P6" s="421">
        <v>0.59</v>
      </c>
      <c r="Q6" s="422">
        <v>1.21</v>
      </c>
      <c r="R6" s="420">
        <v>0</v>
      </c>
      <c r="S6" s="421">
        <v>-1.09</v>
      </c>
      <c r="T6" s="421">
        <v>0.41</v>
      </c>
      <c r="U6" s="421">
        <v>0.15</v>
      </c>
      <c r="V6" s="421">
        <v>-1.05</v>
      </c>
      <c r="W6" s="421">
        <v>-0.14</v>
      </c>
      <c r="X6" s="421">
        <v>0.71</v>
      </c>
      <c r="Y6" s="422">
        <v>-0.15</v>
      </c>
      <c r="Z6" s="5"/>
    </row>
    <row r="7" spans="1:26" ht="12.75">
      <c r="A7" s="398"/>
      <c r="B7" s="397" t="s">
        <v>221</v>
      </c>
      <c r="C7" s="442">
        <v>-0.02</v>
      </c>
      <c r="D7" s="367">
        <v>-0.48</v>
      </c>
      <c r="E7" s="367">
        <v>-1.05</v>
      </c>
      <c r="F7" s="367">
        <v>0.11</v>
      </c>
      <c r="G7" s="367">
        <v>-0.83</v>
      </c>
      <c r="H7" s="367">
        <v>1.57</v>
      </c>
      <c r="I7" s="367">
        <v>-0.75</v>
      </c>
      <c r="J7" s="423">
        <v>-1.86</v>
      </c>
      <c r="K7" s="442">
        <v>-1.26</v>
      </c>
      <c r="L7" s="367">
        <v>0.19</v>
      </c>
      <c r="M7" s="367">
        <v>-0.17</v>
      </c>
      <c r="N7" s="367">
        <v>-0.36</v>
      </c>
      <c r="O7" s="367">
        <v>-0.08</v>
      </c>
      <c r="P7" s="367">
        <v>0.08</v>
      </c>
      <c r="Q7" s="423">
        <v>-0.21</v>
      </c>
      <c r="R7" s="391">
        <v>-0.02</v>
      </c>
      <c r="S7" s="367">
        <v>1.43</v>
      </c>
      <c r="T7" s="367">
        <v>0.76</v>
      </c>
      <c r="U7" s="367">
        <v>0.24</v>
      </c>
      <c r="V7" s="367">
        <v>1.68</v>
      </c>
      <c r="W7" s="367">
        <v>-0.3</v>
      </c>
      <c r="X7" s="368">
        <v>0.09</v>
      </c>
      <c r="Y7" s="423">
        <v>0.44</v>
      </c>
      <c r="Z7" s="5"/>
    </row>
    <row r="8" spans="1:26" ht="12.75">
      <c r="A8" s="398"/>
      <c r="B8" s="397" t="s">
        <v>120</v>
      </c>
      <c r="C8" s="442">
        <v>-0.01</v>
      </c>
      <c r="D8" s="367">
        <v>0.46</v>
      </c>
      <c r="E8" s="367">
        <v>1.07</v>
      </c>
      <c r="F8" s="367">
        <v>0.64</v>
      </c>
      <c r="G8" s="367">
        <v>1.99</v>
      </c>
      <c r="H8" s="367">
        <v>2.16</v>
      </c>
      <c r="I8" s="367">
        <v>-2.11</v>
      </c>
      <c r="J8" s="423">
        <v>-1.81</v>
      </c>
      <c r="K8" s="442">
        <v>0.51</v>
      </c>
      <c r="L8" s="367">
        <v>0.02</v>
      </c>
      <c r="M8" s="367">
        <v>0.24</v>
      </c>
      <c r="N8" s="367">
        <v>0.58</v>
      </c>
      <c r="O8" s="367">
        <v>0.25</v>
      </c>
      <c r="P8" s="367">
        <v>0.08</v>
      </c>
      <c r="Q8" s="423">
        <v>0.58</v>
      </c>
      <c r="R8" s="391">
        <v>-0.01</v>
      </c>
      <c r="S8" s="367">
        <v>1.09</v>
      </c>
      <c r="T8" s="367">
        <v>0.06</v>
      </c>
      <c r="U8" s="367">
        <v>0.55</v>
      </c>
      <c r="V8" s="367">
        <v>0.29</v>
      </c>
      <c r="W8" s="367">
        <v>-0.22</v>
      </c>
      <c r="X8" s="368">
        <v>0.64</v>
      </c>
      <c r="Y8" s="423">
        <v>-0.15</v>
      </c>
      <c r="Z8" s="5"/>
    </row>
    <row r="9" spans="1:26" ht="12.75">
      <c r="A9" s="398"/>
      <c r="B9" s="397" t="s">
        <v>121</v>
      </c>
      <c r="C9" s="442">
        <v>0</v>
      </c>
      <c r="D9" s="367">
        <v>-0.74</v>
      </c>
      <c r="E9" s="367">
        <v>0.54</v>
      </c>
      <c r="F9" s="367">
        <v>-0.25</v>
      </c>
      <c r="G9" s="367">
        <v>1</v>
      </c>
      <c r="H9" s="367">
        <v>1.42</v>
      </c>
      <c r="I9" s="367">
        <v>2.25</v>
      </c>
      <c r="J9" s="423">
        <v>2.07</v>
      </c>
      <c r="K9" s="442">
        <v>1.57</v>
      </c>
      <c r="L9" s="367">
        <v>-0.08</v>
      </c>
      <c r="M9" s="367">
        <v>-0.35</v>
      </c>
      <c r="N9" s="367">
        <v>-0.08</v>
      </c>
      <c r="O9" s="367">
        <v>0.04</v>
      </c>
      <c r="P9" s="367">
        <v>0.36</v>
      </c>
      <c r="Q9" s="423">
        <v>-0.15</v>
      </c>
      <c r="R9" s="391">
        <v>0</v>
      </c>
      <c r="S9" s="367">
        <v>-1.79</v>
      </c>
      <c r="T9" s="367">
        <v>0.56</v>
      </c>
      <c r="U9" s="367">
        <v>-0.16</v>
      </c>
      <c r="V9" s="367">
        <v>2.17</v>
      </c>
      <c r="W9" s="367">
        <v>-0.01</v>
      </c>
      <c r="X9" s="368">
        <v>-0.46</v>
      </c>
      <c r="Y9" s="423">
        <v>0.45</v>
      </c>
      <c r="Z9" s="5"/>
    </row>
    <row r="10" spans="1:26" ht="12.75">
      <c r="A10" s="398"/>
      <c r="B10" s="397" t="s">
        <v>122</v>
      </c>
      <c r="C10" s="442">
        <v>0.1</v>
      </c>
      <c r="D10" s="367">
        <v>-2.89</v>
      </c>
      <c r="E10" s="367">
        <v>-1.57</v>
      </c>
      <c r="F10" s="367">
        <v>0.16</v>
      </c>
      <c r="G10" s="367">
        <v>-1.76</v>
      </c>
      <c r="H10" s="367">
        <v>-0.36</v>
      </c>
      <c r="I10" s="367">
        <v>-0.12</v>
      </c>
      <c r="J10" s="423">
        <v>2.06</v>
      </c>
      <c r="K10" s="442">
        <v>1.87</v>
      </c>
      <c r="L10" s="367">
        <v>1.16</v>
      </c>
      <c r="M10" s="367">
        <v>-0.39</v>
      </c>
      <c r="N10" s="367">
        <v>-0.79</v>
      </c>
      <c r="O10" s="367">
        <v>-0.5</v>
      </c>
      <c r="P10" s="367">
        <v>0.37</v>
      </c>
      <c r="Q10" s="423">
        <v>0.18</v>
      </c>
      <c r="R10" s="391">
        <v>0.08</v>
      </c>
      <c r="S10" s="367">
        <v>-1</v>
      </c>
      <c r="T10" s="367">
        <v>-1.4</v>
      </c>
      <c r="U10" s="367">
        <v>0.56</v>
      </c>
      <c r="V10" s="367">
        <v>-0.78</v>
      </c>
      <c r="W10" s="367">
        <v>0.5</v>
      </c>
      <c r="X10" s="368">
        <v>0.58</v>
      </c>
      <c r="Y10" s="423">
        <v>-0.62</v>
      </c>
      <c r="Z10" s="5"/>
    </row>
    <row r="11" spans="1:26" ht="12.75">
      <c r="A11" s="398"/>
      <c r="B11" s="397" t="s">
        <v>116</v>
      </c>
      <c r="C11" s="442">
        <v>0.08</v>
      </c>
      <c r="D11" s="367">
        <v>3.27</v>
      </c>
      <c r="E11" s="367">
        <v>-0.05</v>
      </c>
      <c r="F11" s="367">
        <v>0.51</v>
      </c>
      <c r="G11" s="367">
        <v>0.85</v>
      </c>
      <c r="H11" s="367">
        <v>0.39</v>
      </c>
      <c r="I11" s="367">
        <v>-0.02</v>
      </c>
      <c r="J11" s="423">
        <v>2.05</v>
      </c>
      <c r="K11" s="442">
        <v>-1.17</v>
      </c>
      <c r="L11" s="367">
        <v>0.24</v>
      </c>
      <c r="M11" s="367">
        <v>1.11</v>
      </c>
      <c r="N11" s="367">
        <v>0.48</v>
      </c>
      <c r="O11" s="367">
        <v>1.2</v>
      </c>
      <c r="P11" s="367">
        <v>0.93</v>
      </c>
      <c r="Q11" s="423">
        <v>0.4</v>
      </c>
      <c r="R11" s="391">
        <v>0.06</v>
      </c>
      <c r="S11" s="367">
        <v>1.93</v>
      </c>
      <c r="T11" s="367">
        <v>0.59</v>
      </c>
      <c r="U11" s="367">
        <v>-0.06</v>
      </c>
      <c r="V11" s="367">
        <v>0.67</v>
      </c>
      <c r="W11" s="367">
        <v>0.29</v>
      </c>
      <c r="X11" s="368">
        <v>0.24</v>
      </c>
      <c r="Y11" s="423">
        <v>0.23</v>
      </c>
      <c r="Z11" s="5"/>
    </row>
    <row r="12" spans="1:26" ht="12.75">
      <c r="A12" s="398"/>
      <c r="B12" s="397" t="s">
        <v>123</v>
      </c>
      <c r="C12" s="442">
        <v>0.08</v>
      </c>
      <c r="D12" s="367">
        <v>1.33</v>
      </c>
      <c r="E12" s="367">
        <v>-1.96</v>
      </c>
      <c r="F12" s="367">
        <v>2.45</v>
      </c>
      <c r="G12" s="367">
        <v>-0.81</v>
      </c>
      <c r="H12" s="367">
        <v>-1.27</v>
      </c>
      <c r="I12" s="367">
        <v>0.24</v>
      </c>
      <c r="J12" s="423">
        <v>-0.48</v>
      </c>
      <c r="K12" s="442">
        <v>-0.56</v>
      </c>
      <c r="L12" s="367">
        <v>0.22</v>
      </c>
      <c r="M12" s="367">
        <v>0.05</v>
      </c>
      <c r="N12" s="367">
        <v>-0.88</v>
      </c>
      <c r="O12" s="367">
        <v>0.15</v>
      </c>
      <c r="P12" s="367">
        <v>0.66</v>
      </c>
      <c r="Q12" s="423">
        <v>0.55</v>
      </c>
      <c r="R12" s="391">
        <v>0.07</v>
      </c>
      <c r="S12" s="367">
        <v>0.18</v>
      </c>
      <c r="T12" s="367">
        <v>-0.5</v>
      </c>
      <c r="U12" s="367">
        <v>0.18</v>
      </c>
      <c r="V12" s="367">
        <v>2.14</v>
      </c>
      <c r="W12" s="367">
        <v>-0.44</v>
      </c>
      <c r="X12" s="368">
        <v>0.64</v>
      </c>
      <c r="Y12" s="423">
        <v>-0.14</v>
      </c>
      <c r="Z12" s="5"/>
    </row>
    <row r="13" spans="1:26" ht="12.75">
      <c r="A13" s="398"/>
      <c r="B13" s="397" t="s">
        <v>117</v>
      </c>
      <c r="C13" s="442">
        <v>0.1</v>
      </c>
      <c r="D13" s="367">
        <v>1.09</v>
      </c>
      <c r="E13" s="367">
        <v>2.17</v>
      </c>
      <c r="F13" s="367">
        <v>-2.35</v>
      </c>
      <c r="G13" s="367">
        <v>1.63</v>
      </c>
      <c r="H13" s="367">
        <v>-0.21</v>
      </c>
      <c r="I13" s="367">
        <v>-1.09</v>
      </c>
      <c r="J13" s="423">
        <v>-0.47</v>
      </c>
      <c r="K13" s="442">
        <v>1.73</v>
      </c>
      <c r="L13" s="367">
        <v>-0.39</v>
      </c>
      <c r="M13" s="367">
        <v>-0.06</v>
      </c>
      <c r="N13" s="367">
        <v>0.96</v>
      </c>
      <c r="O13" s="367">
        <v>-0.16</v>
      </c>
      <c r="P13" s="367">
        <v>0.65</v>
      </c>
      <c r="Q13" s="423">
        <v>-1.25</v>
      </c>
      <c r="R13" s="391">
        <v>0.08</v>
      </c>
      <c r="S13" s="367">
        <v>0.63</v>
      </c>
      <c r="T13" s="367">
        <v>0.81</v>
      </c>
      <c r="U13" s="367">
        <v>0</v>
      </c>
      <c r="V13" s="367">
        <v>-0.47</v>
      </c>
      <c r="W13" s="367">
        <v>0.15</v>
      </c>
      <c r="X13" s="368">
        <v>0.46</v>
      </c>
      <c r="Y13" s="423">
        <v>0.23</v>
      </c>
      <c r="Z13" s="5"/>
    </row>
    <row r="14" spans="1:26" ht="12.75">
      <c r="A14" s="398"/>
      <c r="B14" s="397" t="s">
        <v>118</v>
      </c>
      <c r="C14" s="442">
        <v>0.02</v>
      </c>
      <c r="D14" s="367">
        <v>-1.66</v>
      </c>
      <c r="E14" s="367">
        <v>-0.91</v>
      </c>
      <c r="F14" s="367">
        <v>1.82</v>
      </c>
      <c r="G14" s="367">
        <v>-0.92</v>
      </c>
      <c r="H14" s="367">
        <v>-0.98</v>
      </c>
      <c r="I14" s="367">
        <v>-0.61</v>
      </c>
      <c r="J14" s="423">
        <v>-0.46</v>
      </c>
      <c r="K14" s="442">
        <v>-0.49</v>
      </c>
      <c r="L14" s="367">
        <v>-0.13</v>
      </c>
      <c r="M14" s="367">
        <v>-0.81</v>
      </c>
      <c r="N14" s="367">
        <v>-0.3</v>
      </c>
      <c r="O14" s="367">
        <v>-0.38</v>
      </c>
      <c r="P14" s="367">
        <v>0.65</v>
      </c>
      <c r="Q14" s="423">
        <v>-0.12</v>
      </c>
      <c r="R14" s="391">
        <v>0.02</v>
      </c>
      <c r="S14" s="367">
        <v>-1.75</v>
      </c>
      <c r="T14" s="367">
        <v>0.24</v>
      </c>
      <c r="U14" s="367">
        <v>0.12</v>
      </c>
      <c r="V14" s="367">
        <v>1.42</v>
      </c>
      <c r="W14" s="367">
        <v>0.83</v>
      </c>
      <c r="X14" s="368">
        <v>-0.44</v>
      </c>
      <c r="Y14" s="423">
        <v>-0.28</v>
      </c>
      <c r="Z14" s="5"/>
    </row>
    <row r="15" spans="1:26" ht="12.75">
      <c r="A15" s="398"/>
      <c r="B15" s="397" t="s">
        <v>222</v>
      </c>
      <c r="C15" s="442">
        <v>0.06</v>
      </c>
      <c r="D15" s="367">
        <v>0.57</v>
      </c>
      <c r="E15" s="367">
        <v>0.94</v>
      </c>
      <c r="F15" s="367">
        <v>0.54</v>
      </c>
      <c r="G15" s="367">
        <v>0.47</v>
      </c>
      <c r="H15" s="367">
        <v>0.07</v>
      </c>
      <c r="I15" s="367">
        <v>0.01</v>
      </c>
      <c r="J15" s="423">
        <v>0.28</v>
      </c>
      <c r="K15" s="442">
        <v>-1.09</v>
      </c>
      <c r="L15" s="367">
        <v>0.62</v>
      </c>
      <c r="M15" s="367">
        <v>0.34</v>
      </c>
      <c r="N15" s="367">
        <v>0.48</v>
      </c>
      <c r="O15" s="367">
        <v>0.4</v>
      </c>
      <c r="P15" s="367">
        <v>0.38</v>
      </c>
      <c r="Q15" s="423">
        <v>-0.26</v>
      </c>
      <c r="R15" s="391">
        <v>0.05</v>
      </c>
      <c r="S15" s="367">
        <v>-0.04</v>
      </c>
      <c r="T15" s="367">
        <v>0.43</v>
      </c>
      <c r="U15" s="367">
        <v>-0.01</v>
      </c>
      <c r="V15" s="367">
        <v>2.29</v>
      </c>
      <c r="W15" s="367">
        <v>-0.67</v>
      </c>
      <c r="X15" s="368">
        <v>-0.37</v>
      </c>
      <c r="Y15" s="423">
        <v>0.28</v>
      </c>
      <c r="Z15" s="5"/>
    </row>
    <row r="16" spans="1:26" ht="12.75">
      <c r="A16" s="398"/>
      <c r="B16" s="397" t="s">
        <v>6</v>
      </c>
      <c r="C16" s="442">
        <v>0.01</v>
      </c>
      <c r="D16" s="367">
        <v>0.4</v>
      </c>
      <c r="E16" s="367">
        <v>-0.8</v>
      </c>
      <c r="F16" s="367">
        <v>1.46</v>
      </c>
      <c r="G16" s="367">
        <v>-0.78</v>
      </c>
      <c r="H16" s="367">
        <v>0.18</v>
      </c>
      <c r="I16" s="367">
        <v>-0.2</v>
      </c>
      <c r="J16" s="423">
        <v>0.3</v>
      </c>
      <c r="K16" s="442">
        <v>-1.54</v>
      </c>
      <c r="L16" s="367">
        <v>-0.45</v>
      </c>
      <c r="M16" s="367">
        <v>0.16</v>
      </c>
      <c r="N16" s="367">
        <v>-0.45</v>
      </c>
      <c r="O16" s="367">
        <v>0.76</v>
      </c>
      <c r="P16" s="367">
        <v>0.67</v>
      </c>
      <c r="Q16" s="423">
        <v>0.33</v>
      </c>
      <c r="R16" s="391">
        <v>0.01</v>
      </c>
      <c r="S16" s="367">
        <v>0.28</v>
      </c>
      <c r="T16" s="367">
        <v>-0.54</v>
      </c>
      <c r="U16" s="367">
        <v>0.02</v>
      </c>
      <c r="V16" s="367">
        <v>2.38</v>
      </c>
      <c r="W16" s="367">
        <v>0.1</v>
      </c>
      <c r="X16" s="368">
        <v>0.23</v>
      </c>
      <c r="Y16" s="423">
        <v>-0.07</v>
      </c>
      <c r="Z16" s="5"/>
    </row>
    <row r="17" spans="1:26" ht="13.5" thickBot="1">
      <c r="A17" s="399"/>
      <c r="B17" s="400" t="s">
        <v>7</v>
      </c>
      <c r="C17" s="443">
        <v>-0.03</v>
      </c>
      <c r="D17" s="425">
        <v>-1.57</v>
      </c>
      <c r="E17" s="425">
        <v>-0.6</v>
      </c>
      <c r="F17" s="425">
        <v>0.32</v>
      </c>
      <c r="G17" s="425">
        <v>0.5</v>
      </c>
      <c r="H17" s="425">
        <v>-0.66</v>
      </c>
      <c r="I17" s="425">
        <v>-1.5</v>
      </c>
      <c r="J17" s="427">
        <v>0.31</v>
      </c>
      <c r="K17" s="443">
        <v>1.02</v>
      </c>
      <c r="L17" s="425">
        <v>-0.38</v>
      </c>
      <c r="M17" s="425">
        <v>-0.18</v>
      </c>
      <c r="N17" s="425">
        <v>-0.13</v>
      </c>
      <c r="O17" s="425">
        <v>-0.39</v>
      </c>
      <c r="P17" s="425">
        <v>0.4</v>
      </c>
      <c r="Q17" s="427">
        <v>-0.27</v>
      </c>
      <c r="R17" s="424">
        <v>-0.03</v>
      </c>
      <c r="S17" s="425">
        <v>0.44</v>
      </c>
      <c r="T17" s="425">
        <v>1.63</v>
      </c>
      <c r="U17" s="425">
        <v>-0.19</v>
      </c>
      <c r="V17" s="425">
        <v>1.78</v>
      </c>
      <c r="W17" s="425">
        <v>-0.47</v>
      </c>
      <c r="X17" s="426">
        <v>-1.36</v>
      </c>
      <c r="Y17" s="427">
        <v>-0.25</v>
      </c>
      <c r="Z17" s="5"/>
    </row>
    <row r="18" spans="1:26" ht="12.75">
      <c r="A18" s="401">
        <v>2023</v>
      </c>
      <c r="B18" s="402" t="s">
        <v>8</v>
      </c>
      <c r="C18" s="444">
        <v>0.04</v>
      </c>
      <c r="D18" s="413">
        <v>-0.88</v>
      </c>
      <c r="E18" s="413">
        <v>2.44</v>
      </c>
      <c r="F18" s="413">
        <v>0.5</v>
      </c>
      <c r="G18" s="413">
        <v>0.65</v>
      </c>
      <c r="H18" s="413">
        <v>0.17</v>
      </c>
      <c r="I18" s="413">
        <v>0.82</v>
      </c>
      <c r="J18" s="415">
        <v>0.91</v>
      </c>
      <c r="K18" s="444">
        <v>1.24</v>
      </c>
      <c r="L18" s="413">
        <v>-0.67</v>
      </c>
      <c r="M18" s="413">
        <v>-0.28</v>
      </c>
      <c r="N18" s="413">
        <v>0.79</v>
      </c>
      <c r="O18" s="413">
        <v>-0.33</v>
      </c>
      <c r="P18" s="413">
        <v>-0.15</v>
      </c>
      <c r="Q18" s="415">
        <v>-0.29</v>
      </c>
      <c r="R18" s="412">
        <v>0.04</v>
      </c>
      <c r="S18" s="413">
        <v>-1.86</v>
      </c>
      <c r="T18" s="413">
        <v>-0.17</v>
      </c>
      <c r="U18" s="413">
        <v>-0.32</v>
      </c>
      <c r="V18" s="413">
        <v>0.18</v>
      </c>
      <c r="W18" s="413">
        <v>1.3</v>
      </c>
      <c r="X18" s="414">
        <v>0.99</v>
      </c>
      <c r="Y18" s="415">
        <v>0.35</v>
      </c>
      <c r="Z18" s="5"/>
    </row>
    <row r="19" spans="1:26" ht="12.75">
      <c r="A19" s="398"/>
      <c r="B19" s="397" t="s">
        <v>9</v>
      </c>
      <c r="C19" s="445">
        <v>-0.03</v>
      </c>
      <c r="D19" s="369">
        <v>0.77</v>
      </c>
      <c r="E19" s="369">
        <v>-0.36</v>
      </c>
      <c r="F19" s="369">
        <v>0.69</v>
      </c>
      <c r="G19" s="369">
        <v>-0.37</v>
      </c>
      <c r="H19" s="369">
        <v>0.1</v>
      </c>
      <c r="I19" s="369">
        <v>0.15</v>
      </c>
      <c r="J19" s="407">
        <v>0.93</v>
      </c>
      <c r="K19" s="445">
        <v>0.67</v>
      </c>
      <c r="L19" s="369">
        <v>-0.22</v>
      </c>
      <c r="M19" s="369">
        <v>-0.72</v>
      </c>
      <c r="N19" s="369">
        <v>-0.8</v>
      </c>
      <c r="O19" s="369">
        <v>-0.62</v>
      </c>
      <c r="P19" s="369">
        <v>0.12</v>
      </c>
      <c r="Q19" s="407">
        <v>-0.33</v>
      </c>
      <c r="R19" s="392">
        <v>-0.02</v>
      </c>
      <c r="S19" s="369">
        <v>-0.55</v>
      </c>
      <c r="T19" s="369">
        <v>-0.94</v>
      </c>
      <c r="U19" s="369">
        <v>-0.02</v>
      </c>
      <c r="V19" s="369">
        <v>-3.17</v>
      </c>
      <c r="W19" s="369">
        <v>-1</v>
      </c>
      <c r="X19" s="370">
        <v>-0.01</v>
      </c>
      <c r="Y19" s="407">
        <v>-0.18</v>
      </c>
      <c r="Z19" s="5"/>
    </row>
    <row r="20" spans="1:26" ht="12.75">
      <c r="A20" s="398"/>
      <c r="B20" s="397" t="s">
        <v>10</v>
      </c>
      <c r="C20" s="445">
        <v>-0.05</v>
      </c>
      <c r="D20" s="369">
        <v>-0.74</v>
      </c>
      <c r="E20" s="369">
        <v>-1.23</v>
      </c>
      <c r="F20" s="369">
        <v>-0.06</v>
      </c>
      <c r="G20" s="369">
        <v>0.34</v>
      </c>
      <c r="H20" s="369">
        <v>-0.42</v>
      </c>
      <c r="I20" s="369">
        <v>-0.69</v>
      </c>
      <c r="J20" s="407">
        <v>0.92</v>
      </c>
      <c r="K20" s="445">
        <v>-1.06</v>
      </c>
      <c r="L20" s="369">
        <v>-0.09</v>
      </c>
      <c r="M20" s="369">
        <v>0.49</v>
      </c>
      <c r="N20" s="369">
        <v>-0.71</v>
      </c>
      <c r="O20" s="369">
        <v>0.58</v>
      </c>
      <c r="P20" s="369">
        <v>0.12</v>
      </c>
      <c r="Q20" s="407">
        <v>-0.31</v>
      </c>
      <c r="R20" s="392">
        <v>-0.04</v>
      </c>
      <c r="S20" s="369">
        <v>0.14</v>
      </c>
      <c r="T20" s="369">
        <v>-0.51</v>
      </c>
      <c r="U20" s="369">
        <v>-0.13</v>
      </c>
      <c r="V20" s="369">
        <v>0.98</v>
      </c>
      <c r="W20" s="369">
        <v>-0.48</v>
      </c>
      <c r="X20" s="370">
        <v>-0.57</v>
      </c>
      <c r="Y20" s="407">
        <v>0.04</v>
      </c>
      <c r="Z20" s="5"/>
    </row>
    <row r="21" spans="1:26" ht="12.75">
      <c r="A21" s="398"/>
      <c r="B21" s="397" t="s">
        <v>11</v>
      </c>
      <c r="C21" s="445">
        <v>-0.06</v>
      </c>
      <c r="D21" s="369">
        <v>1.06</v>
      </c>
      <c r="E21" s="369">
        <v>0.94</v>
      </c>
      <c r="F21" s="369">
        <v>-1.4</v>
      </c>
      <c r="G21" s="369">
        <v>-1.65</v>
      </c>
      <c r="H21" s="369">
        <v>-0.65</v>
      </c>
      <c r="I21" s="369">
        <v>0.38</v>
      </c>
      <c r="J21" s="407">
        <v>0.88</v>
      </c>
      <c r="K21" s="445">
        <v>-0.33</v>
      </c>
      <c r="L21" s="369">
        <v>-0.09</v>
      </c>
      <c r="M21" s="369">
        <v>0.07</v>
      </c>
      <c r="N21" s="369">
        <v>0.34</v>
      </c>
      <c r="O21" s="369">
        <v>-0.2</v>
      </c>
      <c r="P21" s="369">
        <v>0.4</v>
      </c>
      <c r="Q21" s="407">
        <v>-0.33</v>
      </c>
      <c r="R21" s="392">
        <v>-0.05</v>
      </c>
      <c r="S21" s="369">
        <v>-0.04</v>
      </c>
      <c r="T21" s="369">
        <v>0.65</v>
      </c>
      <c r="U21" s="369">
        <v>-0.32</v>
      </c>
      <c r="V21" s="369">
        <v>0.98</v>
      </c>
      <c r="W21" s="369">
        <v>1.64</v>
      </c>
      <c r="X21" s="370">
        <v>1.43</v>
      </c>
      <c r="Y21" s="407">
        <v>0.03</v>
      </c>
      <c r="Z21" s="5"/>
    </row>
    <row r="22" spans="1:26" ht="12.75">
      <c r="A22" s="398"/>
      <c r="B22" s="397" t="s">
        <v>12</v>
      </c>
      <c r="C22" s="445">
        <v>-0.13</v>
      </c>
      <c r="D22" s="369">
        <v>-0.24</v>
      </c>
      <c r="E22" s="369">
        <v>0.58</v>
      </c>
      <c r="F22" s="369">
        <v>1.28</v>
      </c>
      <c r="G22" s="369">
        <v>0.29</v>
      </c>
      <c r="H22" s="369">
        <v>-0.7</v>
      </c>
      <c r="I22" s="369">
        <v>-0.86</v>
      </c>
      <c r="J22" s="407">
        <v>0.86</v>
      </c>
      <c r="K22" s="445">
        <v>0.1</v>
      </c>
      <c r="L22" s="369">
        <v>-0.44</v>
      </c>
      <c r="M22" s="369">
        <v>-0.4</v>
      </c>
      <c r="N22" s="369">
        <v>0.05</v>
      </c>
      <c r="O22" s="369">
        <v>-0.58</v>
      </c>
      <c r="P22" s="369">
        <v>-0.14</v>
      </c>
      <c r="Q22" s="407">
        <v>-0.39</v>
      </c>
      <c r="R22" s="392">
        <v>-0.1</v>
      </c>
      <c r="S22" s="369">
        <v>0.99</v>
      </c>
      <c r="T22" s="369">
        <v>1.03</v>
      </c>
      <c r="U22" s="369">
        <v>-0.57</v>
      </c>
      <c r="V22" s="369">
        <v>-2.16</v>
      </c>
      <c r="W22" s="369">
        <v>-0.89</v>
      </c>
      <c r="X22" s="370">
        <v>0.79</v>
      </c>
      <c r="Y22" s="407">
        <v>0.02</v>
      </c>
      <c r="Z22" s="5"/>
    </row>
    <row r="23" spans="1:26" ht="12.75">
      <c r="A23" s="398"/>
      <c r="B23" s="397" t="s">
        <v>116</v>
      </c>
      <c r="C23" s="445">
        <v>-0.12</v>
      </c>
      <c r="D23" s="369">
        <v>1.89</v>
      </c>
      <c r="E23" s="369">
        <v>-1.74</v>
      </c>
      <c r="F23" s="369">
        <v>0.16</v>
      </c>
      <c r="G23" s="369">
        <v>0.07</v>
      </c>
      <c r="H23" s="369">
        <v>0.31</v>
      </c>
      <c r="I23" s="369">
        <v>-1.2</v>
      </c>
      <c r="J23" s="407">
        <v>0.84</v>
      </c>
      <c r="K23" s="445">
        <v>0.45</v>
      </c>
      <c r="L23" s="369">
        <v>0.04</v>
      </c>
      <c r="M23" s="369">
        <v>-0.44</v>
      </c>
      <c r="N23" s="369">
        <v>-1.03</v>
      </c>
      <c r="O23" s="369">
        <v>-0.41</v>
      </c>
      <c r="P23" s="369">
        <v>0.14</v>
      </c>
      <c r="Q23" s="407">
        <v>-0.23</v>
      </c>
      <c r="R23" s="392">
        <v>-0.1</v>
      </c>
      <c r="S23" s="369">
        <v>-1.08</v>
      </c>
      <c r="T23" s="369">
        <v>0.03</v>
      </c>
      <c r="U23" s="369">
        <v>0.15</v>
      </c>
      <c r="V23" s="369">
        <v>-0.17</v>
      </c>
      <c r="W23" s="369">
        <v>-0.84</v>
      </c>
      <c r="X23" s="370">
        <v>-0.35</v>
      </c>
      <c r="Y23" s="407">
        <v>-0.01</v>
      </c>
      <c r="Z23" s="5"/>
    </row>
    <row r="24" spans="1:26" ht="12.75">
      <c r="A24" s="398"/>
      <c r="B24" s="397" t="s">
        <v>13</v>
      </c>
      <c r="C24" s="445">
        <v>-0.02</v>
      </c>
      <c r="D24" s="369">
        <v>-1.9</v>
      </c>
      <c r="E24" s="369">
        <v>0.77</v>
      </c>
      <c r="F24" s="369">
        <v>-0.99</v>
      </c>
      <c r="G24" s="369">
        <v>-0.74</v>
      </c>
      <c r="H24" s="369">
        <v>0.25</v>
      </c>
      <c r="I24" s="369">
        <v>0.23</v>
      </c>
      <c r="J24" s="407">
        <v>-1.01</v>
      </c>
      <c r="K24" s="445">
        <v>0.13</v>
      </c>
      <c r="L24" s="369">
        <v>0.25</v>
      </c>
      <c r="M24" s="369">
        <v>0.84</v>
      </c>
      <c r="N24" s="369">
        <v>0.73</v>
      </c>
      <c r="O24" s="369">
        <v>0.81</v>
      </c>
      <c r="P24" s="369">
        <v>-0.38</v>
      </c>
      <c r="Q24" s="407">
        <v>-0.02</v>
      </c>
      <c r="R24" s="392">
        <v>-0.01</v>
      </c>
      <c r="S24" s="369">
        <v>-0.94</v>
      </c>
      <c r="T24" s="369">
        <v>0.03</v>
      </c>
      <c r="U24" s="369">
        <v>-0.58</v>
      </c>
      <c r="V24" s="369">
        <v>-1.32</v>
      </c>
      <c r="W24" s="369">
        <v>0.33</v>
      </c>
      <c r="X24" s="370">
        <v>1.05</v>
      </c>
      <c r="Y24" s="407">
        <v>0.14</v>
      </c>
      <c r="Z24" s="5"/>
    </row>
    <row r="25" spans="1:26" ht="12.75">
      <c r="A25" s="398"/>
      <c r="B25" s="397" t="s">
        <v>117</v>
      </c>
      <c r="C25" s="445">
        <v>-0.05</v>
      </c>
      <c r="D25" s="369">
        <v>1.01</v>
      </c>
      <c r="E25" s="369">
        <v>-0.72</v>
      </c>
      <c r="F25" s="369">
        <v>-0.98</v>
      </c>
      <c r="G25" s="369">
        <v>-0.15</v>
      </c>
      <c r="H25" s="369">
        <v>0.17</v>
      </c>
      <c r="I25" s="369">
        <v>0.72</v>
      </c>
      <c r="J25" s="407">
        <v>-0.98</v>
      </c>
      <c r="K25" s="445">
        <v>0.77</v>
      </c>
      <c r="L25" s="369">
        <v>-0.13</v>
      </c>
      <c r="M25" s="369">
        <v>-0.72</v>
      </c>
      <c r="N25" s="369">
        <v>-0.4</v>
      </c>
      <c r="O25" s="369">
        <v>-0.61</v>
      </c>
      <c r="P25" s="369">
        <v>0.18</v>
      </c>
      <c r="Q25" s="407">
        <v>0.14</v>
      </c>
      <c r="R25" s="392">
        <v>-0.04</v>
      </c>
      <c r="S25" s="369">
        <v>1.78</v>
      </c>
      <c r="T25" s="369">
        <v>0.01</v>
      </c>
      <c r="U25" s="369">
        <v>0.17</v>
      </c>
      <c r="V25" s="369">
        <v>1</v>
      </c>
      <c r="W25" s="369">
        <v>0.55</v>
      </c>
      <c r="X25" s="370">
        <v>-1.37</v>
      </c>
      <c r="Y25" s="407">
        <v>0.16</v>
      </c>
      <c r="Z25" s="5"/>
    </row>
    <row r="26" spans="1:26" ht="12.75">
      <c r="A26" s="398"/>
      <c r="B26" s="397" t="s">
        <v>118</v>
      </c>
      <c r="C26" s="445">
        <v>0.1</v>
      </c>
      <c r="D26" s="369">
        <v>1.36</v>
      </c>
      <c r="E26" s="369">
        <v>-1.13</v>
      </c>
      <c r="F26" s="369">
        <v>-0.01</v>
      </c>
      <c r="G26" s="369">
        <v>1.77</v>
      </c>
      <c r="H26" s="369">
        <v>-0.65</v>
      </c>
      <c r="I26" s="369">
        <v>-0.64</v>
      </c>
      <c r="J26" s="407">
        <v>-0.97</v>
      </c>
      <c r="K26" s="445">
        <v>0.42</v>
      </c>
      <c r="L26" s="369">
        <v>0.2</v>
      </c>
      <c r="M26" s="369">
        <v>0.71</v>
      </c>
      <c r="N26" s="369">
        <v>-0.63</v>
      </c>
      <c r="O26" s="369">
        <v>0.8</v>
      </c>
      <c r="P26" s="369">
        <v>-0.09</v>
      </c>
      <c r="Q26" s="407">
        <v>-0.12</v>
      </c>
      <c r="R26" s="392">
        <v>0.08</v>
      </c>
      <c r="S26" s="369">
        <v>-0.15</v>
      </c>
      <c r="T26" s="369">
        <v>0.21</v>
      </c>
      <c r="U26" s="369">
        <v>0.33</v>
      </c>
      <c r="V26" s="369">
        <v>-1.69</v>
      </c>
      <c r="W26" s="369">
        <v>-0.75</v>
      </c>
      <c r="X26" s="370">
        <v>0</v>
      </c>
      <c r="Y26" s="407">
        <v>0.42</v>
      </c>
      <c r="Z26" s="5"/>
    </row>
    <row r="27" spans="1:26" ht="12.75">
      <c r="A27" s="398"/>
      <c r="B27" s="397" t="s">
        <v>223</v>
      </c>
      <c r="C27" s="445">
        <v>-0.15</v>
      </c>
      <c r="D27" s="369">
        <v>1.49</v>
      </c>
      <c r="E27" s="369">
        <v>-2.65</v>
      </c>
      <c r="F27" s="369">
        <v>-0.39</v>
      </c>
      <c r="G27" s="369">
        <v>-0.5</v>
      </c>
      <c r="H27" s="369">
        <v>-0.41</v>
      </c>
      <c r="I27" s="369">
        <v>0.2</v>
      </c>
      <c r="J27" s="407">
        <v>-0.17</v>
      </c>
      <c r="K27" s="445">
        <v>-1.15</v>
      </c>
      <c r="L27" s="369">
        <v>0.03</v>
      </c>
      <c r="M27" s="369">
        <v>-0.95</v>
      </c>
      <c r="N27" s="369">
        <v>-1.32</v>
      </c>
      <c r="O27" s="369">
        <v>-1.19</v>
      </c>
      <c r="P27" s="369">
        <v>0.18</v>
      </c>
      <c r="Q27" s="407">
        <v>0.26</v>
      </c>
      <c r="R27" s="392">
        <v>-0.13</v>
      </c>
      <c r="S27" s="369">
        <v>0.38</v>
      </c>
      <c r="T27" s="369">
        <v>-0.18</v>
      </c>
      <c r="U27" s="369">
        <v>-0.04</v>
      </c>
      <c r="V27" s="369">
        <v>-2.02</v>
      </c>
      <c r="W27" s="369">
        <v>-0.14</v>
      </c>
      <c r="X27" s="370">
        <v>1.47</v>
      </c>
      <c r="Y27" s="407">
        <v>-0.24</v>
      </c>
      <c r="Z27" s="5"/>
    </row>
    <row r="28" spans="1:26" ht="12.75">
      <c r="A28" s="398"/>
      <c r="B28" s="397" t="s">
        <v>224</v>
      </c>
      <c r="C28" s="445">
        <v>-0.14</v>
      </c>
      <c r="D28" s="369">
        <v>-2.02</v>
      </c>
      <c r="E28" s="369">
        <v>2.26</v>
      </c>
      <c r="F28" s="369">
        <v>-0.38</v>
      </c>
      <c r="G28" s="369">
        <v>-0.39</v>
      </c>
      <c r="H28" s="369">
        <v>-0.1</v>
      </c>
      <c r="I28" s="369">
        <v>-0.94</v>
      </c>
      <c r="J28" s="407">
        <v>-0.16</v>
      </c>
      <c r="K28" s="445">
        <v>1.51</v>
      </c>
      <c r="L28" s="369">
        <v>-0.23</v>
      </c>
      <c r="M28" s="369">
        <v>-0.21</v>
      </c>
      <c r="N28" s="369">
        <v>0.82</v>
      </c>
      <c r="O28" s="369">
        <v>-0.01</v>
      </c>
      <c r="P28" s="369">
        <v>-0.34</v>
      </c>
      <c r="Q28" s="407">
        <v>-0.8</v>
      </c>
      <c r="R28" s="392">
        <v>-0.12</v>
      </c>
      <c r="S28" s="369">
        <v>-0.36</v>
      </c>
      <c r="T28" s="369">
        <v>0.95</v>
      </c>
      <c r="U28" s="369">
        <v>0.74</v>
      </c>
      <c r="V28" s="369">
        <v>-2.49</v>
      </c>
      <c r="W28" s="369">
        <v>0.32</v>
      </c>
      <c r="X28" s="370">
        <v>-1.67</v>
      </c>
      <c r="Y28" s="407">
        <v>-0.06</v>
      </c>
      <c r="Z28" s="5"/>
    </row>
    <row r="29" spans="1:26" ht="13.5" thickBot="1">
      <c r="A29" s="399"/>
      <c r="B29" s="400" t="s">
        <v>225</v>
      </c>
      <c r="C29" s="446">
        <v>-0.08</v>
      </c>
      <c r="D29" s="417">
        <v>0.53</v>
      </c>
      <c r="E29" s="417">
        <v>1.49</v>
      </c>
      <c r="F29" s="417">
        <v>-0.05</v>
      </c>
      <c r="G29" s="417">
        <v>0.22</v>
      </c>
      <c r="H29" s="417">
        <v>-0.87</v>
      </c>
      <c r="I29" s="417">
        <v>-0.58</v>
      </c>
      <c r="J29" s="419">
        <v>-0.16</v>
      </c>
      <c r="K29" s="446">
        <v>-1.31</v>
      </c>
      <c r="L29" s="417">
        <v>0.31</v>
      </c>
      <c r="M29" s="417">
        <v>0.84</v>
      </c>
      <c r="N29" s="417">
        <v>0.77</v>
      </c>
      <c r="O29" s="417">
        <v>0.61</v>
      </c>
      <c r="P29" s="417">
        <v>-0.08</v>
      </c>
      <c r="Q29" s="419">
        <v>0.14</v>
      </c>
      <c r="R29" s="416">
        <v>-0.07</v>
      </c>
      <c r="S29" s="417">
        <v>-0.26</v>
      </c>
      <c r="T29" s="417">
        <v>-0.72</v>
      </c>
      <c r="U29" s="417">
        <v>-0.24</v>
      </c>
      <c r="V29" s="417">
        <v>-1.89</v>
      </c>
      <c r="W29" s="417">
        <v>-0.34</v>
      </c>
      <c r="X29" s="418">
        <v>1.46</v>
      </c>
      <c r="Y29" s="419">
        <v>1.27</v>
      </c>
      <c r="Z29" s="5"/>
    </row>
    <row r="30" spans="1:26" ht="12.75">
      <c r="A30" s="401">
        <v>2024</v>
      </c>
      <c r="B30" s="402">
        <v>1</v>
      </c>
      <c r="C30" s="447">
        <v>-0.11</v>
      </c>
      <c r="D30" s="403">
        <v>-1.02</v>
      </c>
      <c r="E30" s="403">
        <v>-1.3</v>
      </c>
      <c r="F30" s="403">
        <v>-0.42</v>
      </c>
      <c r="G30" s="403">
        <v>0.9</v>
      </c>
      <c r="H30" s="403">
        <v>0.19</v>
      </c>
      <c r="I30" s="403">
        <v>1.01</v>
      </c>
      <c r="J30" s="405" t="s">
        <v>291</v>
      </c>
      <c r="K30" s="454">
        <v>0.53</v>
      </c>
      <c r="L30" s="403">
        <v>-0.79</v>
      </c>
      <c r="M30" s="403">
        <v>-0.75</v>
      </c>
      <c r="N30" s="403">
        <v>-0.75</v>
      </c>
      <c r="O30" s="403">
        <v>-0.31</v>
      </c>
      <c r="P30" s="403">
        <v>-0.33</v>
      </c>
      <c r="Q30" s="405">
        <v>-0.36</v>
      </c>
      <c r="R30" s="437">
        <v>-0.09</v>
      </c>
      <c r="S30" s="403">
        <v>-1.16</v>
      </c>
      <c r="T30" s="403">
        <v>0.02</v>
      </c>
      <c r="U30" s="403">
        <v>0.1</v>
      </c>
      <c r="V30" s="403">
        <v>0.69</v>
      </c>
      <c r="W30" s="403">
        <v>-0.26</v>
      </c>
      <c r="X30" s="404">
        <v>-1.2</v>
      </c>
      <c r="Y30" s="405">
        <v>-1.74</v>
      </c>
      <c r="Z30" s="5"/>
    </row>
    <row r="31" spans="1:26" ht="12.75">
      <c r="A31" s="398"/>
      <c r="B31" s="397">
        <v>2</v>
      </c>
      <c r="C31" s="448"/>
      <c r="D31" s="371"/>
      <c r="E31" s="371"/>
      <c r="F31" s="371"/>
      <c r="G31" s="371"/>
      <c r="H31" s="371"/>
      <c r="I31" s="371"/>
      <c r="J31" s="406"/>
      <c r="K31" s="455"/>
      <c r="L31" s="371"/>
      <c r="M31" s="371"/>
      <c r="N31" s="371"/>
      <c r="O31" s="371"/>
      <c r="P31" s="371"/>
      <c r="Q31" s="406"/>
      <c r="R31" s="438"/>
      <c r="S31" s="371"/>
      <c r="T31" s="371"/>
      <c r="U31" s="371"/>
      <c r="V31" s="371"/>
      <c r="W31" s="371"/>
      <c r="X31" s="372"/>
      <c r="Y31" s="406"/>
      <c r="Z31" s="5"/>
    </row>
    <row r="32" spans="1:26" ht="12.75">
      <c r="A32" s="398"/>
      <c r="B32" s="397">
        <v>3</v>
      </c>
      <c r="C32" s="448"/>
      <c r="D32" s="371"/>
      <c r="E32" s="371"/>
      <c r="F32" s="371"/>
      <c r="G32" s="371"/>
      <c r="H32" s="371"/>
      <c r="I32" s="371"/>
      <c r="J32" s="406"/>
      <c r="K32" s="455"/>
      <c r="L32" s="371"/>
      <c r="M32" s="371"/>
      <c r="N32" s="371"/>
      <c r="O32" s="371"/>
      <c r="P32" s="371"/>
      <c r="Q32" s="406"/>
      <c r="R32" s="438"/>
      <c r="S32" s="371"/>
      <c r="T32" s="371"/>
      <c r="U32" s="371"/>
      <c r="V32" s="371"/>
      <c r="W32" s="371"/>
      <c r="X32" s="372"/>
      <c r="Y32" s="406"/>
      <c r="Z32" s="5"/>
    </row>
    <row r="33" spans="1:26" ht="12.75">
      <c r="A33" s="398"/>
      <c r="B33" s="397">
        <v>4</v>
      </c>
      <c r="C33" s="448"/>
      <c r="D33" s="371"/>
      <c r="E33" s="371"/>
      <c r="F33" s="371"/>
      <c r="G33" s="371"/>
      <c r="H33" s="371"/>
      <c r="I33" s="371"/>
      <c r="J33" s="406"/>
      <c r="K33" s="455"/>
      <c r="L33" s="371"/>
      <c r="M33" s="371"/>
      <c r="N33" s="371"/>
      <c r="O33" s="371"/>
      <c r="P33" s="371"/>
      <c r="Q33" s="406"/>
      <c r="R33" s="438"/>
      <c r="S33" s="371"/>
      <c r="T33" s="371"/>
      <c r="U33" s="371"/>
      <c r="V33" s="371"/>
      <c r="W33" s="371"/>
      <c r="X33" s="372"/>
      <c r="Y33" s="406"/>
      <c r="Z33" s="5"/>
    </row>
    <row r="34" spans="1:26" ht="12.75">
      <c r="A34" s="398"/>
      <c r="B34" s="397">
        <v>5</v>
      </c>
      <c r="C34" s="448"/>
      <c r="D34" s="369"/>
      <c r="E34" s="369"/>
      <c r="F34" s="369"/>
      <c r="G34" s="369"/>
      <c r="H34" s="369"/>
      <c r="I34" s="369"/>
      <c r="J34" s="407"/>
      <c r="K34" s="445"/>
      <c r="L34" s="369"/>
      <c r="M34" s="369"/>
      <c r="N34" s="369"/>
      <c r="O34" s="369"/>
      <c r="P34" s="369"/>
      <c r="Q34" s="407"/>
      <c r="R34" s="392"/>
      <c r="S34" s="369"/>
      <c r="T34" s="369"/>
      <c r="U34" s="369"/>
      <c r="V34" s="369"/>
      <c r="W34" s="369"/>
      <c r="X34" s="370"/>
      <c r="Y34" s="407"/>
      <c r="Z34" s="5"/>
    </row>
    <row r="35" spans="1:26" ht="12.75">
      <c r="A35" s="398"/>
      <c r="B35" s="397">
        <v>6</v>
      </c>
      <c r="C35" s="448"/>
      <c r="D35" s="369"/>
      <c r="E35" s="369"/>
      <c r="F35" s="369"/>
      <c r="G35" s="369"/>
      <c r="H35" s="369"/>
      <c r="I35" s="369"/>
      <c r="J35" s="407"/>
      <c r="K35" s="445"/>
      <c r="L35" s="369"/>
      <c r="M35" s="369"/>
      <c r="N35" s="369"/>
      <c r="O35" s="369"/>
      <c r="P35" s="369"/>
      <c r="Q35" s="407"/>
      <c r="R35" s="392"/>
      <c r="S35" s="369"/>
      <c r="T35" s="369"/>
      <c r="U35" s="369"/>
      <c r="V35" s="369"/>
      <c r="W35" s="369"/>
      <c r="X35" s="370"/>
      <c r="Y35" s="407"/>
      <c r="Z35" s="5"/>
    </row>
    <row r="36" spans="1:26" ht="12.75">
      <c r="A36" s="398"/>
      <c r="B36" s="397">
        <v>7</v>
      </c>
      <c r="C36" s="448"/>
      <c r="D36" s="369"/>
      <c r="E36" s="369"/>
      <c r="F36" s="369"/>
      <c r="G36" s="369"/>
      <c r="H36" s="369"/>
      <c r="I36" s="369"/>
      <c r="J36" s="407"/>
      <c r="K36" s="445"/>
      <c r="L36" s="369"/>
      <c r="M36" s="369"/>
      <c r="N36" s="369"/>
      <c r="O36" s="369"/>
      <c r="P36" s="369"/>
      <c r="Q36" s="407"/>
      <c r="R36" s="392"/>
      <c r="S36" s="369"/>
      <c r="T36" s="369"/>
      <c r="U36" s="369"/>
      <c r="V36" s="369"/>
      <c r="W36" s="369"/>
      <c r="X36" s="370"/>
      <c r="Y36" s="407"/>
      <c r="Z36" s="5"/>
    </row>
    <row r="37" spans="1:26" ht="12.75">
      <c r="A37" s="398"/>
      <c r="B37" s="397">
        <v>8</v>
      </c>
      <c r="C37" s="445"/>
      <c r="D37" s="369"/>
      <c r="E37" s="369"/>
      <c r="F37" s="369"/>
      <c r="G37" s="369"/>
      <c r="H37" s="369"/>
      <c r="I37" s="369"/>
      <c r="J37" s="407"/>
      <c r="K37" s="445"/>
      <c r="L37" s="369"/>
      <c r="M37" s="369"/>
      <c r="N37" s="369"/>
      <c r="O37" s="369"/>
      <c r="P37" s="369"/>
      <c r="Q37" s="407"/>
      <c r="R37" s="392"/>
      <c r="S37" s="369"/>
      <c r="T37" s="369"/>
      <c r="U37" s="369"/>
      <c r="V37" s="369"/>
      <c r="W37" s="369"/>
      <c r="X37" s="370"/>
      <c r="Y37" s="407"/>
      <c r="Z37" s="5"/>
    </row>
    <row r="38" spans="1:26" ht="12.75">
      <c r="A38" s="398"/>
      <c r="B38" s="397">
        <v>9</v>
      </c>
      <c r="C38" s="445"/>
      <c r="D38" s="369"/>
      <c r="E38" s="369"/>
      <c r="F38" s="369"/>
      <c r="G38" s="369"/>
      <c r="H38" s="369"/>
      <c r="I38" s="369"/>
      <c r="J38" s="407"/>
      <c r="K38" s="445"/>
      <c r="L38" s="369"/>
      <c r="M38" s="369"/>
      <c r="N38" s="369"/>
      <c r="O38" s="369"/>
      <c r="P38" s="369"/>
      <c r="Q38" s="407"/>
      <c r="R38" s="392"/>
      <c r="S38" s="369"/>
      <c r="T38" s="369"/>
      <c r="U38" s="369"/>
      <c r="V38" s="369"/>
      <c r="W38" s="369"/>
      <c r="X38" s="370"/>
      <c r="Y38" s="407"/>
      <c r="Z38" s="5"/>
    </row>
    <row r="39" spans="1:26" ht="12.75">
      <c r="A39" s="398"/>
      <c r="B39" s="397">
        <v>10</v>
      </c>
      <c r="C39" s="445"/>
      <c r="D39" s="369"/>
      <c r="E39" s="369"/>
      <c r="F39" s="369"/>
      <c r="G39" s="369"/>
      <c r="H39" s="369"/>
      <c r="I39" s="369"/>
      <c r="J39" s="407"/>
      <c r="K39" s="445"/>
      <c r="L39" s="369"/>
      <c r="M39" s="369"/>
      <c r="N39" s="369"/>
      <c r="O39" s="369"/>
      <c r="P39" s="369"/>
      <c r="Q39" s="407"/>
      <c r="R39" s="392"/>
      <c r="S39" s="369"/>
      <c r="T39" s="369"/>
      <c r="U39" s="369"/>
      <c r="V39" s="369"/>
      <c r="W39" s="369"/>
      <c r="X39" s="370"/>
      <c r="Y39" s="407"/>
      <c r="Z39" s="5"/>
    </row>
    <row r="40" spans="1:26" ht="12.75">
      <c r="A40" s="398"/>
      <c r="B40" s="397">
        <v>11</v>
      </c>
      <c r="C40" s="445"/>
      <c r="D40" s="369"/>
      <c r="E40" s="369"/>
      <c r="F40" s="369"/>
      <c r="G40" s="369"/>
      <c r="H40" s="369"/>
      <c r="I40" s="369"/>
      <c r="J40" s="407"/>
      <c r="K40" s="445"/>
      <c r="L40" s="369"/>
      <c r="M40" s="369"/>
      <c r="N40" s="369"/>
      <c r="O40" s="369"/>
      <c r="P40" s="369"/>
      <c r="Q40" s="407"/>
      <c r="R40" s="392"/>
      <c r="S40" s="369"/>
      <c r="T40" s="369"/>
      <c r="U40" s="369"/>
      <c r="V40" s="369"/>
      <c r="W40" s="369"/>
      <c r="X40" s="370"/>
      <c r="Y40" s="407"/>
      <c r="Z40" s="5"/>
    </row>
    <row r="41" spans="1:26" ht="13.5" thickBot="1">
      <c r="A41" s="399"/>
      <c r="B41" s="400">
        <v>12</v>
      </c>
      <c r="C41" s="449"/>
      <c r="D41" s="409"/>
      <c r="E41" s="409"/>
      <c r="F41" s="409"/>
      <c r="G41" s="409"/>
      <c r="H41" s="409"/>
      <c r="I41" s="409"/>
      <c r="J41" s="411"/>
      <c r="K41" s="449"/>
      <c r="L41" s="409"/>
      <c r="M41" s="409"/>
      <c r="N41" s="409"/>
      <c r="O41" s="409"/>
      <c r="P41" s="409"/>
      <c r="Q41" s="411"/>
      <c r="R41" s="408"/>
      <c r="S41" s="409"/>
      <c r="T41" s="409"/>
      <c r="U41" s="409"/>
      <c r="V41" s="409"/>
      <c r="W41" s="409"/>
      <c r="X41" s="410"/>
      <c r="Y41" s="411"/>
      <c r="Z41" s="5"/>
    </row>
    <row r="42" spans="1:26" ht="12.75">
      <c r="A42" s="6" t="s">
        <v>112</v>
      </c>
      <c r="B42" s="7" t="s">
        <v>226</v>
      </c>
      <c r="C42" s="488" t="s">
        <v>227</v>
      </c>
      <c r="D42" s="488"/>
      <c r="E42" s="488"/>
      <c r="F42" s="488"/>
      <c r="G42" s="488"/>
      <c r="H42" s="488"/>
      <c r="I42" s="488"/>
      <c r="J42" s="488"/>
      <c r="K42" s="488"/>
      <c r="L42" s="488"/>
      <c r="M42" s="488"/>
      <c r="N42" s="488"/>
      <c r="O42" s="488"/>
      <c r="P42" s="488"/>
      <c r="Q42" s="488"/>
      <c r="R42" s="488"/>
      <c r="S42" s="488"/>
      <c r="T42" s="488"/>
      <c r="U42" s="488"/>
      <c r="V42" s="488"/>
      <c r="W42" s="488"/>
      <c r="X42" s="488"/>
      <c r="Y42" s="488"/>
      <c r="Z42" s="5"/>
    </row>
    <row r="43" spans="1:26" ht="26.25" customHeight="1">
      <c r="A43" s="308"/>
      <c r="B43" s="8" t="s">
        <v>263</v>
      </c>
      <c r="C43" s="487" t="s">
        <v>228</v>
      </c>
      <c r="D43" s="487"/>
      <c r="E43" s="487"/>
      <c r="F43" s="487"/>
      <c r="G43" s="487"/>
      <c r="H43" s="487"/>
      <c r="I43" s="487"/>
      <c r="J43" s="487"/>
      <c r="K43" s="487"/>
      <c r="L43" s="487"/>
      <c r="M43" s="487"/>
      <c r="N43" s="487"/>
      <c r="O43" s="487"/>
      <c r="P43" s="487"/>
      <c r="Q43" s="487"/>
      <c r="R43" s="487"/>
      <c r="S43" s="487"/>
      <c r="T43" s="487"/>
      <c r="U43" s="487"/>
      <c r="V43" s="487"/>
      <c r="W43" s="487"/>
      <c r="X43" s="487"/>
      <c r="Y43" s="487"/>
      <c r="Z43" s="5"/>
    </row>
  </sheetData>
  <sheetProtection/>
  <mergeCells count="6">
    <mergeCell ref="C43:Y43"/>
    <mergeCell ref="C42:Y42"/>
    <mergeCell ref="C2:J2"/>
    <mergeCell ref="K2:Q2"/>
    <mergeCell ref="R2:Y2"/>
    <mergeCell ref="A4:B4"/>
  </mergeCells>
  <printOptions/>
  <pageMargins left="0.7" right="0.7" top="0.75" bottom="0.75" header="0.3" footer="0.3"/>
  <pageSetup horizontalDpi="600" verticalDpi="600" orientation="landscape" paperSize="9" scale="72" r:id="rId1"/>
  <headerFooter>
    <oddFooter>&amp;C- 7 -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G44"/>
  <sheetViews>
    <sheetView showGridLines="0" view="pageBreakPreview" zoomScale="75" zoomScaleSheetLayoutView="75" workbookViewId="0" topLeftCell="A1">
      <selection activeCell="AJ4" sqref="AJ4"/>
    </sheetView>
  </sheetViews>
  <sheetFormatPr defaultColWidth="9.00390625" defaultRowHeight="15"/>
  <cols>
    <col min="1" max="1" width="6.8515625" style="178" customWidth="1"/>
    <col min="2" max="2" width="5.57421875" style="178" customWidth="1"/>
    <col min="3" max="9" width="5.00390625" style="174" customWidth="1"/>
    <col min="10" max="11" width="5.57421875" style="174" customWidth="1"/>
    <col min="12" max="12" width="7.140625" style="174" customWidth="1"/>
    <col min="13" max="19" width="5.00390625" style="174" customWidth="1"/>
    <col min="20" max="21" width="5.57421875" style="174" customWidth="1"/>
    <col min="22" max="22" width="7.140625" style="174" customWidth="1"/>
    <col min="23" max="29" width="5.00390625" style="174" customWidth="1"/>
    <col min="30" max="31" width="5.57421875" style="174" customWidth="1"/>
    <col min="32" max="32" width="7.140625" style="174" customWidth="1"/>
    <col min="33" max="33" width="5.57421875" style="174" customWidth="1"/>
    <col min="34" max="34" width="7.140625" style="174" customWidth="1"/>
    <col min="35" max="16384" width="9.00390625" style="174" customWidth="1"/>
  </cols>
  <sheetData>
    <row r="1" s="113" customFormat="1" ht="18.75">
      <c r="A1" s="243" t="s">
        <v>198</v>
      </c>
    </row>
    <row r="2" spans="1:32" ht="14.25" customHeight="1">
      <c r="A2" s="309"/>
      <c r="B2" s="310"/>
      <c r="C2" s="496" t="s">
        <v>66</v>
      </c>
      <c r="D2" s="497"/>
      <c r="E2" s="497"/>
      <c r="F2" s="497"/>
      <c r="G2" s="497"/>
      <c r="H2" s="497"/>
      <c r="I2" s="497"/>
      <c r="J2" s="497"/>
      <c r="K2" s="497"/>
      <c r="L2" s="498"/>
      <c r="M2" s="496" t="s">
        <v>67</v>
      </c>
      <c r="N2" s="497"/>
      <c r="O2" s="497"/>
      <c r="P2" s="497"/>
      <c r="Q2" s="497"/>
      <c r="R2" s="497"/>
      <c r="S2" s="497"/>
      <c r="T2" s="497"/>
      <c r="U2" s="497"/>
      <c r="V2" s="498"/>
      <c r="W2" s="496" t="s">
        <v>68</v>
      </c>
      <c r="X2" s="497"/>
      <c r="Y2" s="497"/>
      <c r="Z2" s="497"/>
      <c r="AA2" s="497"/>
      <c r="AB2" s="497"/>
      <c r="AC2" s="497"/>
      <c r="AD2" s="497"/>
      <c r="AE2" s="497"/>
      <c r="AF2" s="498"/>
    </row>
    <row r="3" spans="1:32" ht="14.25" customHeight="1">
      <c r="A3" s="311"/>
      <c r="B3" s="312"/>
      <c r="C3" s="458" t="s">
        <v>69</v>
      </c>
      <c r="D3" s="458" t="s">
        <v>70</v>
      </c>
      <c r="E3" s="458" t="s">
        <v>71</v>
      </c>
      <c r="F3" s="458" t="s">
        <v>72</v>
      </c>
      <c r="G3" s="458" t="s">
        <v>73</v>
      </c>
      <c r="H3" s="458" t="s">
        <v>74</v>
      </c>
      <c r="I3" s="459" t="s">
        <v>75</v>
      </c>
      <c r="J3" s="499" t="s">
        <v>76</v>
      </c>
      <c r="K3" s="502" t="s">
        <v>77</v>
      </c>
      <c r="L3" s="505" t="s">
        <v>78</v>
      </c>
      <c r="M3" s="460" t="s">
        <v>79</v>
      </c>
      <c r="N3" s="458" t="s">
        <v>80</v>
      </c>
      <c r="O3" s="458" t="s">
        <v>81</v>
      </c>
      <c r="P3" s="458" t="s">
        <v>82</v>
      </c>
      <c r="Q3" s="458" t="s">
        <v>83</v>
      </c>
      <c r="R3" s="458" t="s">
        <v>84</v>
      </c>
      <c r="S3" s="459" t="s">
        <v>85</v>
      </c>
      <c r="T3" s="499" t="s">
        <v>76</v>
      </c>
      <c r="U3" s="502" t="s">
        <v>77</v>
      </c>
      <c r="V3" s="508" t="s">
        <v>86</v>
      </c>
      <c r="W3" s="458" t="s">
        <v>87</v>
      </c>
      <c r="X3" s="458" t="s">
        <v>88</v>
      </c>
      <c r="Y3" s="458" t="s">
        <v>89</v>
      </c>
      <c r="Z3" s="458" t="s">
        <v>90</v>
      </c>
      <c r="AA3" s="458" t="s">
        <v>91</v>
      </c>
      <c r="AB3" s="458" t="s">
        <v>92</v>
      </c>
      <c r="AC3" s="459" t="s">
        <v>93</v>
      </c>
      <c r="AD3" s="499" t="s">
        <v>76</v>
      </c>
      <c r="AE3" s="502" t="s">
        <v>77</v>
      </c>
      <c r="AF3" s="508" t="s">
        <v>94</v>
      </c>
    </row>
    <row r="4" spans="1:32" s="175" customFormat="1" ht="246.75" customHeight="1">
      <c r="A4" s="511" t="s">
        <v>95</v>
      </c>
      <c r="B4" s="512"/>
      <c r="C4" s="461" t="s">
        <v>257</v>
      </c>
      <c r="D4" s="461" t="s">
        <v>96</v>
      </c>
      <c r="E4" s="461" t="s">
        <v>97</v>
      </c>
      <c r="F4" s="461" t="s">
        <v>98</v>
      </c>
      <c r="G4" s="461" t="s">
        <v>160</v>
      </c>
      <c r="H4" s="461" t="s">
        <v>99</v>
      </c>
      <c r="I4" s="462" t="s">
        <v>100</v>
      </c>
      <c r="J4" s="500"/>
      <c r="K4" s="503"/>
      <c r="L4" s="506"/>
      <c r="M4" s="463" t="s">
        <v>101</v>
      </c>
      <c r="N4" s="464" t="s">
        <v>102</v>
      </c>
      <c r="O4" s="465" t="s">
        <v>103</v>
      </c>
      <c r="P4" s="464" t="s">
        <v>104</v>
      </c>
      <c r="Q4" s="464" t="s">
        <v>258</v>
      </c>
      <c r="R4" s="461" t="s">
        <v>105</v>
      </c>
      <c r="S4" s="462" t="s">
        <v>106</v>
      </c>
      <c r="T4" s="500"/>
      <c r="U4" s="503"/>
      <c r="V4" s="509"/>
      <c r="W4" s="461" t="s">
        <v>107</v>
      </c>
      <c r="X4" s="464" t="s">
        <v>195</v>
      </c>
      <c r="Y4" s="464" t="s">
        <v>108</v>
      </c>
      <c r="Z4" s="464" t="s">
        <v>109</v>
      </c>
      <c r="AA4" s="464" t="s">
        <v>110</v>
      </c>
      <c r="AB4" s="461" t="s">
        <v>259</v>
      </c>
      <c r="AC4" s="462" t="s">
        <v>111</v>
      </c>
      <c r="AD4" s="500"/>
      <c r="AE4" s="503"/>
      <c r="AF4" s="509"/>
    </row>
    <row r="5" spans="1:32" s="176" customFormat="1" ht="13.5" customHeight="1">
      <c r="A5" s="513" t="s">
        <v>112</v>
      </c>
      <c r="B5" s="514"/>
      <c r="C5" s="466"/>
      <c r="D5" s="467" t="s">
        <v>113</v>
      </c>
      <c r="E5" s="467"/>
      <c r="F5" s="467"/>
      <c r="G5" s="467"/>
      <c r="H5" s="467" t="s">
        <v>113</v>
      </c>
      <c r="I5" s="468" t="s">
        <v>114</v>
      </c>
      <c r="J5" s="501"/>
      <c r="K5" s="504"/>
      <c r="L5" s="507"/>
      <c r="M5" s="469" t="s">
        <v>115</v>
      </c>
      <c r="N5" s="470"/>
      <c r="O5" s="466"/>
      <c r="P5" s="470"/>
      <c r="Q5" s="467" t="s">
        <v>113</v>
      </c>
      <c r="R5" s="467"/>
      <c r="S5" s="468"/>
      <c r="T5" s="501"/>
      <c r="U5" s="504"/>
      <c r="V5" s="510"/>
      <c r="W5" s="471"/>
      <c r="X5" s="466" t="s">
        <v>4</v>
      </c>
      <c r="Y5" s="470" t="s">
        <v>5</v>
      </c>
      <c r="Z5" s="470" t="s">
        <v>4</v>
      </c>
      <c r="AA5" s="470" t="s">
        <v>115</v>
      </c>
      <c r="AB5" s="467"/>
      <c r="AC5" s="468"/>
      <c r="AD5" s="501"/>
      <c r="AE5" s="504"/>
      <c r="AF5" s="510"/>
    </row>
    <row r="6" spans="1:32" ht="12.75">
      <c r="A6" s="313">
        <v>2022</v>
      </c>
      <c r="B6" s="314" t="s">
        <v>8</v>
      </c>
      <c r="C6" s="315" t="s">
        <v>272</v>
      </c>
      <c r="D6" s="315" t="s">
        <v>272</v>
      </c>
      <c r="E6" s="315" t="s">
        <v>270</v>
      </c>
      <c r="F6" s="315" t="s">
        <v>272</v>
      </c>
      <c r="G6" s="315" t="s">
        <v>270</v>
      </c>
      <c r="H6" s="315" t="s">
        <v>270</v>
      </c>
      <c r="I6" s="315" t="s">
        <v>272</v>
      </c>
      <c r="J6" s="316">
        <v>3</v>
      </c>
      <c r="K6" s="317">
        <v>7</v>
      </c>
      <c r="L6" s="318">
        <v>42.857142857142854</v>
      </c>
      <c r="M6" s="319" t="s">
        <v>270</v>
      </c>
      <c r="N6" s="320" t="s">
        <v>270</v>
      </c>
      <c r="O6" s="320" t="s">
        <v>272</v>
      </c>
      <c r="P6" s="320" t="s">
        <v>270</v>
      </c>
      <c r="Q6" s="320" t="s">
        <v>272</v>
      </c>
      <c r="R6" s="315" t="s">
        <v>270</v>
      </c>
      <c r="S6" s="321" t="s">
        <v>270</v>
      </c>
      <c r="T6" s="322">
        <v>5</v>
      </c>
      <c r="U6" s="317">
        <v>7</v>
      </c>
      <c r="V6" s="323">
        <v>71.42857142857143</v>
      </c>
      <c r="W6" s="324" t="s">
        <v>272</v>
      </c>
      <c r="X6" s="324" t="s">
        <v>272</v>
      </c>
      <c r="Y6" s="324" t="s">
        <v>270</v>
      </c>
      <c r="Z6" s="324" t="s">
        <v>270</v>
      </c>
      <c r="AA6" s="324" t="s">
        <v>270</v>
      </c>
      <c r="AB6" s="324" t="s">
        <v>270</v>
      </c>
      <c r="AC6" s="324" t="s">
        <v>270</v>
      </c>
      <c r="AD6" s="316">
        <v>5</v>
      </c>
      <c r="AE6" s="317">
        <v>7</v>
      </c>
      <c r="AF6" s="323">
        <v>71.42857142857143</v>
      </c>
    </row>
    <row r="7" spans="1:32" ht="12.75">
      <c r="A7" s="325"/>
      <c r="B7" s="326" t="s">
        <v>9</v>
      </c>
      <c r="C7" s="327" t="s">
        <v>272</v>
      </c>
      <c r="D7" s="328" t="s">
        <v>272</v>
      </c>
      <c r="E7" s="328" t="s">
        <v>270</v>
      </c>
      <c r="F7" s="328" t="s">
        <v>272</v>
      </c>
      <c r="G7" s="328" t="s">
        <v>270</v>
      </c>
      <c r="H7" s="328" t="s">
        <v>270</v>
      </c>
      <c r="I7" s="328" t="s">
        <v>272</v>
      </c>
      <c r="J7" s="329">
        <v>3</v>
      </c>
      <c r="K7" s="330">
        <v>7</v>
      </c>
      <c r="L7" s="331">
        <v>42.857142857142854</v>
      </c>
      <c r="M7" s="327" t="s">
        <v>272</v>
      </c>
      <c r="N7" s="332" t="s">
        <v>270</v>
      </c>
      <c r="O7" s="332" t="s">
        <v>272</v>
      </c>
      <c r="P7" s="332" t="s">
        <v>272</v>
      </c>
      <c r="Q7" s="332" t="s">
        <v>272</v>
      </c>
      <c r="R7" s="328" t="s">
        <v>270</v>
      </c>
      <c r="S7" s="333" t="s">
        <v>270</v>
      </c>
      <c r="T7" s="334">
        <v>3</v>
      </c>
      <c r="U7" s="330">
        <v>7</v>
      </c>
      <c r="V7" s="335">
        <v>42.857142857142854</v>
      </c>
      <c r="W7" s="336" t="s">
        <v>270</v>
      </c>
      <c r="X7" s="336" t="s">
        <v>270</v>
      </c>
      <c r="Y7" s="336" t="s">
        <v>270</v>
      </c>
      <c r="Z7" s="336" t="s">
        <v>270</v>
      </c>
      <c r="AA7" s="336" t="s">
        <v>270</v>
      </c>
      <c r="AB7" s="336" t="s">
        <v>270</v>
      </c>
      <c r="AC7" s="336" t="s">
        <v>270</v>
      </c>
      <c r="AD7" s="329">
        <v>7</v>
      </c>
      <c r="AE7" s="330">
        <v>7</v>
      </c>
      <c r="AF7" s="335">
        <v>100</v>
      </c>
    </row>
    <row r="8" spans="1:32" ht="12.75">
      <c r="A8" s="325"/>
      <c r="B8" s="326" t="s">
        <v>10</v>
      </c>
      <c r="C8" s="327" t="s">
        <v>272</v>
      </c>
      <c r="D8" s="328" t="s">
        <v>272</v>
      </c>
      <c r="E8" s="328" t="s">
        <v>270</v>
      </c>
      <c r="F8" s="328" t="s">
        <v>270</v>
      </c>
      <c r="G8" s="328" t="s">
        <v>270</v>
      </c>
      <c r="H8" s="328" t="s">
        <v>272</v>
      </c>
      <c r="I8" s="328" t="s">
        <v>272</v>
      </c>
      <c r="J8" s="329">
        <v>3</v>
      </c>
      <c r="K8" s="330">
        <v>7</v>
      </c>
      <c r="L8" s="331">
        <v>42.857142857142854</v>
      </c>
      <c r="M8" s="327" t="s">
        <v>272</v>
      </c>
      <c r="N8" s="332" t="s">
        <v>270</v>
      </c>
      <c r="O8" s="332" t="s">
        <v>272</v>
      </c>
      <c r="P8" s="332" t="s">
        <v>272</v>
      </c>
      <c r="Q8" s="332" t="s">
        <v>272</v>
      </c>
      <c r="R8" s="328" t="s">
        <v>270</v>
      </c>
      <c r="S8" s="333" t="s">
        <v>270</v>
      </c>
      <c r="T8" s="334">
        <v>3</v>
      </c>
      <c r="U8" s="330">
        <v>7</v>
      </c>
      <c r="V8" s="335">
        <v>42.857142857142854</v>
      </c>
      <c r="W8" s="336" t="s">
        <v>270</v>
      </c>
      <c r="X8" s="336" t="s">
        <v>270</v>
      </c>
      <c r="Y8" s="336" t="s">
        <v>270</v>
      </c>
      <c r="Z8" s="336" t="s">
        <v>270</v>
      </c>
      <c r="AA8" s="336" t="s">
        <v>272</v>
      </c>
      <c r="AB8" s="336" t="s">
        <v>270</v>
      </c>
      <c r="AC8" s="336" t="s">
        <v>270</v>
      </c>
      <c r="AD8" s="329">
        <v>6</v>
      </c>
      <c r="AE8" s="330">
        <v>7</v>
      </c>
      <c r="AF8" s="335">
        <v>85.71428571428571</v>
      </c>
    </row>
    <row r="9" spans="1:32" ht="12.75">
      <c r="A9" s="325"/>
      <c r="B9" s="326" t="s">
        <v>11</v>
      </c>
      <c r="C9" s="327" t="s">
        <v>272</v>
      </c>
      <c r="D9" s="328" t="s">
        <v>270</v>
      </c>
      <c r="E9" s="328" t="s">
        <v>270</v>
      </c>
      <c r="F9" s="328" t="s">
        <v>270</v>
      </c>
      <c r="G9" s="328" t="s">
        <v>270</v>
      </c>
      <c r="H9" s="328" t="s">
        <v>272</v>
      </c>
      <c r="I9" s="328" t="s">
        <v>270</v>
      </c>
      <c r="J9" s="329">
        <v>5</v>
      </c>
      <c r="K9" s="330">
        <v>7</v>
      </c>
      <c r="L9" s="331">
        <v>71.42857142857143</v>
      </c>
      <c r="M9" s="327" t="s">
        <v>270</v>
      </c>
      <c r="N9" s="332" t="s">
        <v>270</v>
      </c>
      <c r="O9" s="332" t="s">
        <v>272</v>
      </c>
      <c r="P9" s="332" t="s">
        <v>270</v>
      </c>
      <c r="Q9" s="332" t="s">
        <v>270</v>
      </c>
      <c r="R9" s="328" t="s">
        <v>270</v>
      </c>
      <c r="S9" s="333" t="s">
        <v>270</v>
      </c>
      <c r="T9" s="334">
        <v>6</v>
      </c>
      <c r="U9" s="330">
        <v>7</v>
      </c>
      <c r="V9" s="335">
        <v>85.71428571428571</v>
      </c>
      <c r="W9" s="336" t="s">
        <v>270</v>
      </c>
      <c r="X9" s="336" t="s">
        <v>270</v>
      </c>
      <c r="Y9" s="336" t="s">
        <v>270</v>
      </c>
      <c r="Z9" s="336" t="s">
        <v>270</v>
      </c>
      <c r="AA9" s="336" t="s">
        <v>272</v>
      </c>
      <c r="AB9" s="336" t="s">
        <v>270</v>
      </c>
      <c r="AC9" s="336" t="s">
        <v>270</v>
      </c>
      <c r="AD9" s="329">
        <v>6</v>
      </c>
      <c r="AE9" s="330">
        <v>7</v>
      </c>
      <c r="AF9" s="335">
        <v>85.71428571428571</v>
      </c>
    </row>
    <row r="10" spans="1:32" ht="12.75">
      <c r="A10" s="325"/>
      <c r="B10" s="326" t="s">
        <v>12</v>
      </c>
      <c r="C10" s="327" t="s">
        <v>272</v>
      </c>
      <c r="D10" s="328" t="s">
        <v>272</v>
      </c>
      <c r="E10" s="328" t="s">
        <v>270</v>
      </c>
      <c r="F10" s="328" t="s">
        <v>270</v>
      </c>
      <c r="G10" s="328" t="s">
        <v>270</v>
      </c>
      <c r="H10" s="328" t="s">
        <v>270</v>
      </c>
      <c r="I10" s="328" t="s">
        <v>270</v>
      </c>
      <c r="J10" s="329">
        <v>5</v>
      </c>
      <c r="K10" s="330">
        <v>7</v>
      </c>
      <c r="L10" s="331">
        <v>71.42857142857143</v>
      </c>
      <c r="M10" s="327" t="s">
        <v>270</v>
      </c>
      <c r="N10" s="332" t="s">
        <v>270</v>
      </c>
      <c r="O10" s="332" t="s">
        <v>272</v>
      </c>
      <c r="P10" s="332" t="s">
        <v>272</v>
      </c>
      <c r="Q10" s="332" t="s">
        <v>272</v>
      </c>
      <c r="R10" s="328" t="s">
        <v>270</v>
      </c>
      <c r="S10" s="333" t="s">
        <v>270</v>
      </c>
      <c r="T10" s="334">
        <v>4</v>
      </c>
      <c r="U10" s="330">
        <v>7</v>
      </c>
      <c r="V10" s="335">
        <v>57.14285714285714</v>
      </c>
      <c r="W10" s="336" t="s">
        <v>272</v>
      </c>
      <c r="X10" s="336" t="s">
        <v>272</v>
      </c>
      <c r="Y10" s="336" t="s">
        <v>270</v>
      </c>
      <c r="Z10" s="336" t="s">
        <v>270</v>
      </c>
      <c r="AA10" s="336" t="s">
        <v>270</v>
      </c>
      <c r="AB10" s="336" t="s">
        <v>270</v>
      </c>
      <c r="AC10" s="336" t="s">
        <v>272</v>
      </c>
      <c r="AD10" s="329">
        <v>4</v>
      </c>
      <c r="AE10" s="330">
        <v>7</v>
      </c>
      <c r="AF10" s="335">
        <v>57.14285714285714</v>
      </c>
    </row>
    <row r="11" spans="1:32" ht="12.75">
      <c r="A11" s="325"/>
      <c r="B11" s="326" t="s">
        <v>116</v>
      </c>
      <c r="C11" s="327" t="s">
        <v>272</v>
      </c>
      <c r="D11" s="328" t="s">
        <v>272</v>
      </c>
      <c r="E11" s="328" t="s">
        <v>270</v>
      </c>
      <c r="F11" s="328" t="s">
        <v>270</v>
      </c>
      <c r="G11" s="328" t="s">
        <v>270</v>
      </c>
      <c r="H11" s="328" t="s">
        <v>270</v>
      </c>
      <c r="I11" s="328" t="s">
        <v>270</v>
      </c>
      <c r="J11" s="329">
        <v>5</v>
      </c>
      <c r="K11" s="330">
        <v>7</v>
      </c>
      <c r="L11" s="331">
        <v>71.42857142857143</v>
      </c>
      <c r="M11" s="327" t="s">
        <v>270</v>
      </c>
      <c r="N11" s="332" t="s">
        <v>270</v>
      </c>
      <c r="O11" s="332" t="s">
        <v>272</v>
      </c>
      <c r="P11" s="332" t="s">
        <v>272</v>
      </c>
      <c r="Q11" s="332" t="s">
        <v>270</v>
      </c>
      <c r="R11" s="328" t="s">
        <v>270</v>
      </c>
      <c r="S11" s="333" t="s">
        <v>270</v>
      </c>
      <c r="T11" s="334">
        <v>5</v>
      </c>
      <c r="U11" s="330">
        <v>7</v>
      </c>
      <c r="V11" s="335">
        <v>71.42857142857143</v>
      </c>
      <c r="W11" s="336" t="s">
        <v>272</v>
      </c>
      <c r="X11" s="336" t="s">
        <v>272</v>
      </c>
      <c r="Y11" s="336" t="s">
        <v>270</v>
      </c>
      <c r="Z11" s="336" t="s">
        <v>270</v>
      </c>
      <c r="AA11" s="336" t="s">
        <v>270</v>
      </c>
      <c r="AB11" s="336" t="s">
        <v>270</v>
      </c>
      <c r="AC11" s="336" t="s">
        <v>270</v>
      </c>
      <c r="AD11" s="329">
        <v>5</v>
      </c>
      <c r="AE11" s="330">
        <v>7</v>
      </c>
      <c r="AF11" s="335">
        <v>71.42857142857143</v>
      </c>
    </row>
    <row r="12" spans="1:32" ht="12.75">
      <c r="A12" s="325"/>
      <c r="B12" s="326" t="s">
        <v>13</v>
      </c>
      <c r="C12" s="327" t="s">
        <v>270</v>
      </c>
      <c r="D12" s="328" t="s">
        <v>272</v>
      </c>
      <c r="E12" s="328" t="s">
        <v>270</v>
      </c>
      <c r="F12" s="328" t="s">
        <v>272</v>
      </c>
      <c r="G12" s="328" t="s">
        <v>270</v>
      </c>
      <c r="H12" s="328" t="s">
        <v>270</v>
      </c>
      <c r="I12" s="328" t="s">
        <v>272</v>
      </c>
      <c r="J12" s="329">
        <v>4</v>
      </c>
      <c r="K12" s="330">
        <v>7</v>
      </c>
      <c r="L12" s="331">
        <v>57.14285714285714</v>
      </c>
      <c r="M12" s="327" t="s">
        <v>272</v>
      </c>
      <c r="N12" s="332" t="s">
        <v>270</v>
      </c>
      <c r="O12" s="332" t="s">
        <v>270</v>
      </c>
      <c r="P12" s="332" t="s">
        <v>272</v>
      </c>
      <c r="Q12" s="332" t="s">
        <v>270</v>
      </c>
      <c r="R12" s="328" t="s">
        <v>270</v>
      </c>
      <c r="S12" s="333" t="s">
        <v>270</v>
      </c>
      <c r="T12" s="334">
        <v>5</v>
      </c>
      <c r="U12" s="330">
        <v>7</v>
      </c>
      <c r="V12" s="335">
        <v>71.42857142857143</v>
      </c>
      <c r="W12" s="336" t="s">
        <v>270</v>
      </c>
      <c r="X12" s="336" t="s">
        <v>272</v>
      </c>
      <c r="Y12" s="336" t="s">
        <v>270</v>
      </c>
      <c r="Z12" s="336" t="s">
        <v>270</v>
      </c>
      <c r="AA12" s="336" t="s">
        <v>270</v>
      </c>
      <c r="AB12" s="336" t="s">
        <v>270</v>
      </c>
      <c r="AC12" s="336" t="s">
        <v>272</v>
      </c>
      <c r="AD12" s="329">
        <v>5</v>
      </c>
      <c r="AE12" s="330">
        <v>7</v>
      </c>
      <c r="AF12" s="335">
        <v>71.42857142857143</v>
      </c>
    </row>
    <row r="13" spans="1:32" ht="12.75">
      <c r="A13" s="325"/>
      <c r="B13" s="326" t="s">
        <v>117</v>
      </c>
      <c r="C13" s="327" t="s">
        <v>270</v>
      </c>
      <c r="D13" s="328" t="s">
        <v>272</v>
      </c>
      <c r="E13" s="328" t="s">
        <v>270</v>
      </c>
      <c r="F13" s="328" t="s">
        <v>270</v>
      </c>
      <c r="G13" s="328" t="s">
        <v>270</v>
      </c>
      <c r="H13" s="328" t="s">
        <v>272</v>
      </c>
      <c r="I13" s="328" t="s">
        <v>272</v>
      </c>
      <c r="J13" s="329">
        <v>4</v>
      </c>
      <c r="K13" s="330">
        <v>7</v>
      </c>
      <c r="L13" s="331">
        <v>57.14285714285714</v>
      </c>
      <c r="M13" s="327" t="s">
        <v>272</v>
      </c>
      <c r="N13" s="332" t="s">
        <v>270</v>
      </c>
      <c r="O13" s="332" t="s">
        <v>270</v>
      </c>
      <c r="P13" s="332" t="s">
        <v>270</v>
      </c>
      <c r="Q13" s="332" t="s">
        <v>270</v>
      </c>
      <c r="R13" s="328" t="s">
        <v>270</v>
      </c>
      <c r="S13" s="333" t="s">
        <v>272</v>
      </c>
      <c r="T13" s="334">
        <v>5</v>
      </c>
      <c r="U13" s="330">
        <v>7</v>
      </c>
      <c r="V13" s="335">
        <v>71.42857142857143</v>
      </c>
      <c r="W13" s="336" t="s">
        <v>270</v>
      </c>
      <c r="X13" s="336" t="s">
        <v>270</v>
      </c>
      <c r="Y13" s="336" t="s">
        <v>270</v>
      </c>
      <c r="Z13" s="336" t="s">
        <v>270</v>
      </c>
      <c r="AA13" s="336" t="s">
        <v>270</v>
      </c>
      <c r="AB13" s="336" t="s">
        <v>270</v>
      </c>
      <c r="AC13" s="336" t="s">
        <v>270</v>
      </c>
      <c r="AD13" s="329">
        <v>7</v>
      </c>
      <c r="AE13" s="330">
        <v>7</v>
      </c>
      <c r="AF13" s="335">
        <v>100</v>
      </c>
    </row>
    <row r="14" spans="1:32" ht="12.75">
      <c r="A14" s="325"/>
      <c r="B14" s="326" t="s">
        <v>118</v>
      </c>
      <c r="C14" s="327" t="s">
        <v>270</v>
      </c>
      <c r="D14" s="328" t="s">
        <v>272</v>
      </c>
      <c r="E14" s="328" t="s">
        <v>270</v>
      </c>
      <c r="F14" s="328" t="s">
        <v>272</v>
      </c>
      <c r="G14" s="328" t="s">
        <v>272</v>
      </c>
      <c r="H14" s="328" t="s">
        <v>272</v>
      </c>
      <c r="I14" s="328" t="s">
        <v>272</v>
      </c>
      <c r="J14" s="329">
        <v>2</v>
      </c>
      <c r="K14" s="330">
        <v>7</v>
      </c>
      <c r="L14" s="331">
        <v>28.57142857142857</v>
      </c>
      <c r="M14" s="327" t="s">
        <v>270</v>
      </c>
      <c r="N14" s="332" t="s">
        <v>272</v>
      </c>
      <c r="O14" s="332" t="s">
        <v>272</v>
      </c>
      <c r="P14" s="332" t="s">
        <v>272</v>
      </c>
      <c r="Q14" s="332" t="s">
        <v>272</v>
      </c>
      <c r="R14" s="328" t="s">
        <v>270</v>
      </c>
      <c r="S14" s="333" t="s">
        <v>272</v>
      </c>
      <c r="T14" s="334">
        <v>2</v>
      </c>
      <c r="U14" s="330">
        <v>7</v>
      </c>
      <c r="V14" s="335">
        <v>28.57142857142857</v>
      </c>
      <c r="W14" s="336" t="s">
        <v>272</v>
      </c>
      <c r="X14" s="336" t="s">
        <v>270</v>
      </c>
      <c r="Y14" s="336" t="s">
        <v>270</v>
      </c>
      <c r="Z14" s="336" t="s">
        <v>270</v>
      </c>
      <c r="AA14" s="336" t="s">
        <v>270</v>
      </c>
      <c r="AB14" s="336" t="s">
        <v>270</v>
      </c>
      <c r="AC14" s="336" t="s">
        <v>272</v>
      </c>
      <c r="AD14" s="329">
        <v>5</v>
      </c>
      <c r="AE14" s="330">
        <v>7</v>
      </c>
      <c r="AF14" s="335">
        <v>71.42857142857143</v>
      </c>
    </row>
    <row r="15" spans="1:32" ht="12.75">
      <c r="A15" s="325"/>
      <c r="B15" s="326" t="s">
        <v>119</v>
      </c>
      <c r="C15" s="327" t="s">
        <v>272</v>
      </c>
      <c r="D15" s="328" t="s">
        <v>270</v>
      </c>
      <c r="E15" s="328" t="s">
        <v>270</v>
      </c>
      <c r="F15" s="328" t="s">
        <v>270</v>
      </c>
      <c r="G15" s="328" t="s">
        <v>270</v>
      </c>
      <c r="H15" s="328" t="s">
        <v>272</v>
      </c>
      <c r="I15" s="328" t="s">
        <v>270</v>
      </c>
      <c r="J15" s="329">
        <v>5</v>
      </c>
      <c r="K15" s="330">
        <v>7</v>
      </c>
      <c r="L15" s="331">
        <v>71.42857142857143</v>
      </c>
      <c r="M15" s="327" t="s">
        <v>270</v>
      </c>
      <c r="N15" s="332" t="s">
        <v>270</v>
      </c>
      <c r="O15" s="332" t="s">
        <v>272</v>
      </c>
      <c r="P15" s="332" t="s">
        <v>270</v>
      </c>
      <c r="Q15" s="332" t="s">
        <v>272</v>
      </c>
      <c r="R15" s="328" t="s">
        <v>270</v>
      </c>
      <c r="S15" s="333" t="s">
        <v>272</v>
      </c>
      <c r="T15" s="334">
        <v>4</v>
      </c>
      <c r="U15" s="330">
        <v>7</v>
      </c>
      <c r="V15" s="335">
        <v>57.14285714285714</v>
      </c>
      <c r="W15" s="336" t="s">
        <v>272</v>
      </c>
      <c r="X15" s="336" t="s">
        <v>270</v>
      </c>
      <c r="Y15" s="336" t="s">
        <v>270</v>
      </c>
      <c r="Z15" s="336" t="s">
        <v>270</v>
      </c>
      <c r="AA15" s="336" t="s">
        <v>270</v>
      </c>
      <c r="AB15" s="336" t="s">
        <v>272</v>
      </c>
      <c r="AC15" s="336" t="s">
        <v>270</v>
      </c>
      <c r="AD15" s="329">
        <v>5</v>
      </c>
      <c r="AE15" s="330">
        <v>7</v>
      </c>
      <c r="AF15" s="335">
        <v>71.42857142857143</v>
      </c>
    </row>
    <row r="16" spans="1:32" ht="12.75">
      <c r="A16" s="325"/>
      <c r="B16" s="326" t="s">
        <v>6</v>
      </c>
      <c r="C16" s="327" t="s">
        <v>272</v>
      </c>
      <c r="D16" s="328" t="s">
        <v>272</v>
      </c>
      <c r="E16" s="328" t="s">
        <v>270</v>
      </c>
      <c r="F16" s="328" t="s">
        <v>272</v>
      </c>
      <c r="G16" s="328" t="s">
        <v>270</v>
      </c>
      <c r="H16" s="328" t="s">
        <v>272</v>
      </c>
      <c r="I16" s="328" t="s">
        <v>270</v>
      </c>
      <c r="J16" s="329">
        <v>3</v>
      </c>
      <c r="K16" s="330">
        <v>7</v>
      </c>
      <c r="L16" s="331">
        <v>42.857142857142854</v>
      </c>
      <c r="M16" s="327" t="s">
        <v>272</v>
      </c>
      <c r="N16" s="332" t="s">
        <v>272</v>
      </c>
      <c r="O16" s="332" t="s">
        <v>272</v>
      </c>
      <c r="P16" s="332" t="s">
        <v>272</v>
      </c>
      <c r="Q16" s="332" t="s">
        <v>270</v>
      </c>
      <c r="R16" s="328" t="s">
        <v>270</v>
      </c>
      <c r="S16" s="333" t="s">
        <v>272</v>
      </c>
      <c r="T16" s="334">
        <v>2</v>
      </c>
      <c r="U16" s="330">
        <v>7</v>
      </c>
      <c r="V16" s="335">
        <v>28.57142857142857</v>
      </c>
      <c r="W16" s="336" t="s">
        <v>272</v>
      </c>
      <c r="X16" s="336" t="s">
        <v>271</v>
      </c>
      <c r="Y16" s="336" t="s">
        <v>270</v>
      </c>
      <c r="Z16" s="336" t="s">
        <v>270</v>
      </c>
      <c r="AA16" s="336" t="s">
        <v>270</v>
      </c>
      <c r="AB16" s="336" t="s">
        <v>272</v>
      </c>
      <c r="AC16" s="336" t="s">
        <v>272</v>
      </c>
      <c r="AD16" s="329">
        <v>3.5</v>
      </c>
      <c r="AE16" s="330">
        <v>7</v>
      </c>
      <c r="AF16" s="335">
        <v>50</v>
      </c>
    </row>
    <row r="17" spans="1:32" ht="12.75">
      <c r="A17" s="337"/>
      <c r="B17" s="338" t="s">
        <v>7</v>
      </c>
      <c r="C17" s="327" t="s">
        <v>272</v>
      </c>
      <c r="D17" s="328" t="s">
        <v>272</v>
      </c>
      <c r="E17" s="328" t="s">
        <v>270</v>
      </c>
      <c r="F17" s="328" t="s">
        <v>270</v>
      </c>
      <c r="G17" s="328" t="s">
        <v>270</v>
      </c>
      <c r="H17" s="328" t="s">
        <v>272</v>
      </c>
      <c r="I17" s="328" t="s">
        <v>270</v>
      </c>
      <c r="J17" s="339">
        <v>4</v>
      </c>
      <c r="K17" s="340">
        <v>7</v>
      </c>
      <c r="L17" s="341">
        <v>57.14285714285714</v>
      </c>
      <c r="M17" s="327" t="s">
        <v>272</v>
      </c>
      <c r="N17" s="332" t="s">
        <v>272</v>
      </c>
      <c r="O17" s="332" t="s">
        <v>270</v>
      </c>
      <c r="P17" s="332" t="s">
        <v>272</v>
      </c>
      <c r="Q17" s="332" t="s">
        <v>270</v>
      </c>
      <c r="R17" s="328" t="s">
        <v>270</v>
      </c>
      <c r="S17" s="333" t="s">
        <v>272</v>
      </c>
      <c r="T17" s="342">
        <v>3</v>
      </c>
      <c r="U17" s="340">
        <v>7</v>
      </c>
      <c r="V17" s="343">
        <v>42.857142857142854</v>
      </c>
      <c r="W17" s="344" t="s">
        <v>270</v>
      </c>
      <c r="X17" s="344" t="s">
        <v>270</v>
      </c>
      <c r="Y17" s="344" t="s">
        <v>272</v>
      </c>
      <c r="Z17" s="344" t="s">
        <v>270</v>
      </c>
      <c r="AA17" s="344" t="s">
        <v>272</v>
      </c>
      <c r="AB17" s="344" t="s">
        <v>272</v>
      </c>
      <c r="AC17" s="344" t="s">
        <v>272</v>
      </c>
      <c r="AD17" s="339">
        <v>3</v>
      </c>
      <c r="AE17" s="340">
        <v>7</v>
      </c>
      <c r="AF17" s="343">
        <v>42.857142857142854</v>
      </c>
    </row>
    <row r="18" spans="1:32" ht="12.75">
      <c r="A18" s="313">
        <v>2023</v>
      </c>
      <c r="B18" s="314" t="s">
        <v>8</v>
      </c>
      <c r="C18" s="319" t="s">
        <v>272</v>
      </c>
      <c r="D18" s="315" t="s">
        <v>270</v>
      </c>
      <c r="E18" s="315" t="s">
        <v>270</v>
      </c>
      <c r="F18" s="315" t="s">
        <v>270</v>
      </c>
      <c r="G18" s="315" t="s">
        <v>270</v>
      </c>
      <c r="H18" s="315" t="s">
        <v>272</v>
      </c>
      <c r="I18" s="315" t="s">
        <v>270</v>
      </c>
      <c r="J18" s="316">
        <v>5</v>
      </c>
      <c r="K18" s="317">
        <v>7</v>
      </c>
      <c r="L18" s="318">
        <v>71.42857142857143</v>
      </c>
      <c r="M18" s="319" t="s">
        <v>270</v>
      </c>
      <c r="N18" s="320" t="s">
        <v>272</v>
      </c>
      <c r="O18" s="320" t="s">
        <v>272</v>
      </c>
      <c r="P18" s="320" t="s">
        <v>270</v>
      </c>
      <c r="Q18" s="320" t="s">
        <v>270</v>
      </c>
      <c r="R18" s="315" t="s">
        <v>270</v>
      </c>
      <c r="S18" s="321" t="s">
        <v>272</v>
      </c>
      <c r="T18" s="322">
        <v>4</v>
      </c>
      <c r="U18" s="317">
        <v>7</v>
      </c>
      <c r="V18" s="323">
        <v>57.14285714285714</v>
      </c>
      <c r="W18" s="324" t="s">
        <v>272</v>
      </c>
      <c r="X18" s="324" t="s">
        <v>270</v>
      </c>
      <c r="Y18" s="324" t="s">
        <v>272</v>
      </c>
      <c r="Z18" s="324" t="s">
        <v>270</v>
      </c>
      <c r="AA18" s="324" t="s">
        <v>270</v>
      </c>
      <c r="AB18" s="324" t="s">
        <v>272</v>
      </c>
      <c r="AC18" s="324" t="s">
        <v>272</v>
      </c>
      <c r="AD18" s="316">
        <v>3</v>
      </c>
      <c r="AE18" s="317">
        <v>7</v>
      </c>
      <c r="AF18" s="323">
        <v>42.857142857142854</v>
      </c>
    </row>
    <row r="19" spans="1:32" ht="12.75">
      <c r="A19" s="325"/>
      <c r="B19" s="326" t="s">
        <v>9</v>
      </c>
      <c r="C19" s="327" t="s">
        <v>272</v>
      </c>
      <c r="D19" s="328" t="s">
        <v>270</v>
      </c>
      <c r="E19" s="328" t="s">
        <v>270</v>
      </c>
      <c r="F19" s="328" t="s">
        <v>270</v>
      </c>
      <c r="G19" s="328" t="s">
        <v>270</v>
      </c>
      <c r="H19" s="328" t="s">
        <v>272</v>
      </c>
      <c r="I19" s="328" t="s">
        <v>270</v>
      </c>
      <c r="J19" s="329">
        <v>5</v>
      </c>
      <c r="K19" s="330">
        <v>7</v>
      </c>
      <c r="L19" s="331">
        <v>71.42857142857143</v>
      </c>
      <c r="M19" s="327" t="s">
        <v>270</v>
      </c>
      <c r="N19" s="332" t="s">
        <v>272</v>
      </c>
      <c r="O19" s="332" t="s">
        <v>272</v>
      </c>
      <c r="P19" s="332" t="s">
        <v>271</v>
      </c>
      <c r="Q19" s="332" t="s">
        <v>272</v>
      </c>
      <c r="R19" s="328" t="s">
        <v>271</v>
      </c>
      <c r="S19" s="333" t="s">
        <v>272</v>
      </c>
      <c r="T19" s="334">
        <v>2</v>
      </c>
      <c r="U19" s="330">
        <v>7</v>
      </c>
      <c r="V19" s="335">
        <v>28.57142857142857</v>
      </c>
      <c r="W19" s="336" t="s">
        <v>272</v>
      </c>
      <c r="X19" s="336" t="s">
        <v>270</v>
      </c>
      <c r="Y19" s="336" t="s">
        <v>272</v>
      </c>
      <c r="Z19" s="336" t="s">
        <v>272</v>
      </c>
      <c r="AA19" s="336" t="s">
        <v>272</v>
      </c>
      <c r="AB19" s="336" t="s">
        <v>272</v>
      </c>
      <c r="AC19" s="336" t="s">
        <v>272</v>
      </c>
      <c r="AD19" s="329">
        <v>1</v>
      </c>
      <c r="AE19" s="330">
        <v>7</v>
      </c>
      <c r="AF19" s="335">
        <v>14.285714285714285</v>
      </c>
    </row>
    <row r="20" spans="1:32" ht="12.75">
      <c r="A20" s="325"/>
      <c r="B20" s="326" t="s">
        <v>10</v>
      </c>
      <c r="C20" s="327" t="s">
        <v>272</v>
      </c>
      <c r="D20" s="328" t="s">
        <v>270</v>
      </c>
      <c r="E20" s="328" t="s">
        <v>270</v>
      </c>
      <c r="F20" s="328" t="s">
        <v>270</v>
      </c>
      <c r="G20" s="328" t="s">
        <v>270</v>
      </c>
      <c r="H20" s="328" t="s">
        <v>270</v>
      </c>
      <c r="I20" s="328" t="s">
        <v>270</v>
      </c>
      <c r="J20" s="329">
        <v>6</v>
      </c>
      <c r="K20" s="330">
        <v>7</v>
      </c>
      <c r="L20" s="331">
        <v>85.71428571428571</v>
      </c>
      <c r="M20" s="327" t="s">
        <v>270</v>
      </c>
      <c r="N20" s="332" t="s">
        <v>272</v>
      </c>
      <c r="O20" s="332" t="s">
        <v>272</v>
      </c>
      <c r="P20" s="332" t="s">
        <v>272</v>
      </c>
      <c r="Q20" s="332" t="s">
        <v>272</v>
      </c>
      <c r="R20" s="328" t="s">
        <v>272</v>
      </c>
      <c r="S20" s="333" t="s">
        <v>272</v>
      </c>
      <c r="T20" s="334">
        <v>1</v>
      </c>
      <c r="U20" s="330">
        <v>7</v>
      </c>
      <c r="V20" s="335">
        <v>14.285714285714285</v>
      </c>
      <c r="W20" s="336" t="s">
        <v>272</v>
      </c>
      <c r="X20" s="336" t="s">
        <v>272</v>
      </c>
      <c r="Y20" s="336" t="s">
        <v>272</v>
      </c>
      <c r="Z20" s="336" t="s">
        <v>272</v>
      </c>
      <c r="AA20" s="336" t="s">
        <v>272</v>
      </c>
      <c r="AB20" s="336" t="s">
        <v>270</v>
      </c>
      <c r="AC20" s="336" t="s">
        <v>270</v>
      </c>
      <c r="AD20" s="329">
        <v>2</v>
      </c>
      <c r="AE20" s="330">
        <v>7</v>
      </c>
      <c r="AF20" s="335">
        <v>28.57142857142857</v>
      </c>
    </row>
    <row r="21" spans="1:32" ht="12.75">
      <c r="A21" s="325"/>
      <c r="B21" s="326" t="s">
        <v>11</v>
      </c>
      <c r="C21" s="327" t="s">
        <v>270</v>
      </c>
      <c r="D21" s="328" t="s">
        <v>272</v>
      </c>
      <c r="E21" s="328" t="s">
        <v>272</v>
      </c>
      <c r="F21" s="328" t="s">
        <v>272</v>
      </c>
      <c r="G21" s="328" t="s">
        <v>270</v>
      </c>
      <c r="H21" s="328" t="s">
        <v>270</v>
      </c>
      <c r="I21" s="328" t="s">
        <v>270</v>
      </c>
      <c r="J21" s="329">
        <v>4</v>
      </c>
      <c r="K21" s="330">
        <v>7</v>
      </c>
      <c r="L21" s="331">
        <v>57.14285714285714</v>
      </c>
      <c r="M21" s="327" t="s">
        <v>272</v>
      </c>
      <c r="N21" s="332" t="s">
        <v>272</v>
      </c>
      <c r="O21" s="332" t="s">
        <v>271</v>
      </c>
      <c r="P21" s="332" t="s">
        <v>272</v>
      </c>
      <c r="Q21" s="332" t="s">
        <v>272</v>
      </c>
      <c r="R21" s="328" t="s">
        <v>270</v>
      </c>
      <c r="S21" s="333" t="s">
        <v>272</v>
      </c>
      <c r="T21" s="334">
        <v>1.5</v>
      </c>
      <c r="U21" s="330">
        <v>7</v>
      </c>
      <c r="V21" s="335">
        <v>21.428571428571427</v>
      </c>
      <c r="W21" s="336" t="s">
        <v>272</v>
      </c>
      <c r="X21" s="336" t="s">
        <v>272</v>
      </c>
      <c r="Y21" s="336" t="s">
        <v>272</v>
      </c>
      <c r="Z21" s="336" t="s">
        <v>272</v>
      </c>
      <c r="AA21" s="336" t="s">
        <v>270</v>
      </c>
      <c r="AB21" s="336" t="s">
        <v>270</v>
      </c>
      <c r="AC21" s="336" t="s">
        <v>272</v>
      </c>
      <c r="AD21" s="329">
        <v>2</v>
      </c>
      <c r="AE21" s="330">
        <v>7</v>
      </c>
      <c r="AF21" s="335">
        <v>28.57142857142857</v>
      </c>
    </row>
    <row r="22" spans="1:32" ht="12.75">
      <c r="A22" s="325"/>
      <c r="B22" s="326" t="s">
        <v>12</v>
      </c>
      <c r="C22" s="327" t="s">
        <v>272</v>
      </c>
      <c r="D22" s="328" t="s">
        <v>270</v>
      </c>
      <c r="E22" s="328" t="s">
        <v>271</v>
      </c>
      <c r="F22" s="328" t="s">
        <v>272</v>
      </c>
      <c r="G22" s="328" t="s">
        <v>272</v>
      </c>
      <c r="H22" s="328" t="s">
        <v>272</v>
      </c>
      <c r="I22" s="328" t="s">
        <v>270</v>
      </c>
      <c r="J22" s="329">
        <v>2.5</v>
      </c>
      <c r="K22" s="330">
        <v>7</v>
      </c>
      <c r="L22" s="331">
        <v>35.714285714285715</v>
      </c>
      <c r="M22" s="327" t="s">
        <v>272</v>
      </c>
      <c r="N22" s="332" t="s">
        <v>272</v>
      </c>
      <c r="O22" s="332" t="s">
        <v>270</v>
      </c>
      <c r="P22" s="332" t="s">
        <v>272</v>
      </c>
      <c r="Q22" s="332" t="s">
        <v>272</v>
      </c>
      <c r="R22" s="328" t="s">
        <v>271</v>
      </c>
      <c r="S22" s="333" t="s">
        <v>272</v>
      </c>
      <c r="T22" s="334">
        <v>1.5</v>
      </c>
      <c r="U22" s="330">
        <v>7</v>
      </c>
      <c r="V22" s="335">
        <v>21.428571428571427</v>
      </c>
      <c r="W22" s="336" t="s">
        <v>270</v>
      </c>
      <c r="X22" s="336" t="s">
        <v>270</v>
      </c>
      <c r="Y22" s="336" t="s">
        <v>272</v>
      </c>
      <c r="Z22" s="336" t="s">
        <v>270</v>
      </c>
      <c r="AA22" s="336" t="s">
        <v>270</v>
      </c>
      <c r="AB22" s="336" t="s">
        <v>270</v>
      </c>
      <c r="AC22" s="336" t="s">
        <v>270</v>
      </c>
      <c r="AD22" s="329">
        <v>6</v>
      </c>
      <c r="AE22" s="330">
        <v>7</v>
      </c>
      <c r="AF22" s="335">
        <v>85.71428571428571</v>
      </c>
    </row>
    <row r="23" spans="1:32" ht="12.75">
      <c r="A23" s="325"/>
      <c r="B23" s="326" t="s">
        <v>116</v>
      </c>
      <c r="C23" s="327" t="s">
        <v>270</v>
      </c>
      <c r="D23" s="328" t="s">
        <v>272</v>
      </c>
      <c r="E23" s="328" t="s">
        <v>270</v>
      </c>
      <c r="F23" s="328" t="s">
        <v>272</v>
      </c>
      <c r="G23" s="328" t="s">
        <v>270</v>
      </c>
      <c r="H23" s="328" t="s">
        <v>272</v>
      </c>
      <c r="I23" s="328" t="s">
        <v>270</v>
      </c>
      <c r="J23" s="329">
        <v>4</v>
      </c>
      <c r="K23" s="330">
        <v>7</v>
      </c>
      <c r="L23" s="331">
        <v>57.14285714285714</v>
      </c>
      <c r="M23" s="327" t="s">
        <v>270</v>
      </c>
      <c r="N23" s="332" t="s">
        <v>272</v>
      </c>
      <c r="O23" s="332" t="s">
        <v>272</v>
      </c>
      <c r="P23" s="332" t="s">
        <v>272</v>
      </c>
      <c r="Q23" s="332" t="s">
        <v>272</v>
      </c>
      <c r="R23" s="328" t="s">
        <v>271</v>
      </c>
      <c r="S23" s="333" t="s">
        <v>272</v>
      </c>
      <c r="T23" s="334">
        <v>1.5</v>
      </c>
      <c r="U23" s="330">
        <v>7</v>
      </c>
      <c r="V23" s="335">
        <v>21.428571428571427</v>
      </c>
      <c r="W23" s="336" t="s">
        <v>272</v>
      </c>
      <c r="X23" s="336" t="s">
        <v>270</v>
      </c>
      <c r="Y23" s="336" t="s">
        <v>272</v>
      </c>
      <c r="Z23" s="336" t="s">
        <v>272</v>
      </c>
      <c r="AA23" s="336" t="s">
        <v>272</v>
      </c>
      <c r="AB23" s="336" t="s">
        <v>270</v>
      </c>
      <c r="AC23" s="336" t="s">
        <v>271</v>
      </c>
      <c r="AD23" s="329">
        <v>2.5</v>
      </c>
      <c r="AE23" s="330">
        <v>7</v>
      </c>
      <c r="AF23" s="335">
        <v>35.714285714285715</v>
      </c>
    </row>
    <row r="24" spans="1:32" ht="12.75">
      <c r="A24" s="325"/>
      <c r="B24" s="326" t="s">
        <v>13</v>
      </c>
      <c r="C24" s="327" t="s">
        <v>272</v>
      </c>
      <c r="D24" s="328" t="s">
        <v>272</v>
      </c>
      <c r="E24" s="328" t="s">
        <v>270</v>
      </c>
      <c r="F24" s="328" t="s">
        <v>272</v>
      </c>
      <c r="G24" s="328" t="s">
        <v>270</v>
      </c>
      <c r="H24" s="328" t="s">
        <v>272</v>
      </c>
      <c r="I24" s="328" t="s">
        <v>272</v>
      </c>
      <c r="J24" s="329">
        <v>2</v>
      </c>
      <c r="K24" s="330">
        <v>7</v>
      </c>
      <c r="L24" s="331">
        <v>28.57142857142857</v>
      </c>
      <c r="M24" s="327" t="s">
        <v>270</v>
      </c>
      <c r="N24" s="332" t="s">
        <v>272</v>
      </c>
      <c r="O24" s="332" t="s">
        <v>270</v>
      </c>
      <c r="P24" s="332" t="s">
        <v>272</v>
      </c>
      <c r="Q24" s="332" t="s">
        <v>272</v>
      </c>
      <c r="R24" s="328" t="s">
        <v>272</v>
      </c>
      <c r="S24" s="333" t="s">
        <v>272</v>
      </c>
      <c r="T24" s="334">
        <v>2</v>
      </c>
      <c r="U24" s="330">
        <v>7</v>
      </c>
      <c r="V24" s="335">
        <v>28.57142857142857</v>
      </c>
      <c r="W24" s="336" t="s">
        <v>272</v>
      </c>
      <c r="X24" s="336" t="s">
        <v>270</v>
      </c>
      <c r="Y24" s="336" t="s">
        <v>272</v>
      </c>
      <c r="Z24" s="336" t="s">
        <v>272</v>
      </c>
      <c r="AA24" s="336" t="s">
        <v>272</v>
      </c>
      <c r="AB24" s="336" t="s">
        <v>270</v>
      </c>
      <c r="AC24" s="336" t="s">
        <v>270</v>
      </c>
      <c r="AD24" s="329">
        <v>3</v>
      </c>
      <c r="AE24" s="330">
        <v>7</v>
      </c>
      <c r="AF24" s="335">
        <v>42.857142857142854</v>
      </c>
    </row>
    <row r="25" spans="1:32" ht="12.75">
      <c r="A25" s="325"/>
      <c r="B25" s="326" t="s">
        <v>117</v>
      </c>
      <c r="C25" s="327" t="s">
        <v>270</v>
      </c>
      <c r="D25" s="328" t="s">
        <v>272</v>
      </c>
      <c r="E25" s="328" t="s">
        <v>272</v>
      </c>
      <c r="F25" s="328" t="s">
        <v>272</v>
      </c>
      <c r="G25" s="328" t="s">
        <v>270</v>
      </c>
      <c r="H25" s="328" t="s">
        <v>271</v>
      </c>
      <c r="I25" s="328" t="s">
        <v>272</v>
      </c>
      <c r="J25" s="329">
        <v>2.5</v>
      </c>
      <c r="K25" s="330">
        <v>7</v>
      </c>
      <c r="L25" s="331">
        <v>35.714285714285715</v>
      </c>
      <c r="M25" s="327" t="s">
        <v>270</v>
      </c>
      <c r="N25" s="332" t="s">
        <v>270</v>
      </c>
      <c r="O25" s="332" t="s">
        <v>272</v>
      </c>
      <c r="P25" s="332" t="s">
        <v>272</v>
      </c>
      <c r="Q25" s="332" t="s">
        <v>272</v>
      </c>
      <c r="R25" s="328" t="s">
        <v>272</v>
      </c>
      <c r="S25" s="333" t="s">
        <v>272</v>
      </c>
      <c r="T25" s="334">
        <v>2</v>
      </c>
      <c r="U25" s="330">
        <v>7</v>
      </c>
      <c r="V25" s="335">
        <v>28.57142857142857</v>
      </c>
      <c r="W25" s="336" t="s">
        <v>272</v>
      </c>
      <c r="X25" s="336" t="s">
        <v>271</v>
      </c>
      <c r="Y25" s="336" t="s">
        <v>272</v>
      </c>
      <c r="Z25" s="336" t="s">
        <v>271</v>
      </c>
      <c r="AA25" s="336" t="s">
        <v>270</v>
      </c>
      <c r="AB25" s="336" t="s">
        <v>272</v>
      </c>
      <c r="AC25" s="336" t="s">
        <v>270</v>
      </c>
      <c r="AD25" s="329">
        <v>3</v>
      </c>
      <c r="AE25" s="330">
        <v>7</v>
      </c>
      <c r="AF25" s="335">
        <v>42.857142857142854</v>
      </c>
    </row>
    <row r="26" spans="1:32" ht="12.75">
      <c r="A26" s="325"/>
      <c r="B26" s="326" t="s">
        <v>118</v>
      </c>
      <c r="C26" s="327" t="s">
        <v>270</v>
      </c>
      <c r="D26" s="328" t="s">
        <v>272</v>
      </c>
      <c r="E26" s="328" t="s">
        <v>272</v>
      </c>
      <c r="F26" s="328" t="s">
        <v>270</v>
      </c>
      <c r="G26" s="328" t="s">
        <v>270</v>
      </c>
      <c r="H26" s="328" t="s">
        <v>270</v>
      </c>
      <c r="I26" s="328" t="s">
        <v>272</v>
      </c>
      <c r="J26" s="329">
        <v>4</v>
      </c>
      <c r="K26" s="330">
        <v>7</v>
      </c>
      <c r="L26" s="331">
        <v>57.14285714285714</v>
      </c>
      <c r="M26" s="327" t="s">
        <v>270</v>
      </c>
      <c r="N26" s="332" t="s">
        <v>270</v>
      </c>
      <c r="O26" s="332" t="s">
        <v>270</v>
      </c>
      <c r="P26" s="332" t="s">
        <v>272</v>
      </c>
      <c r="Q26" s="332" t="s">
        <v>270</v>
      </c>
      <c r="R26" s="328" t="s">
        <v>272</v>
      </c>
      <c r="S26" s="333" t="s">
        <v>271</v>
      </c>
      <c r="T26" s="334">
        <v>4.5</v>
      </c>
      <c r="U26" s="330">
        <v>7</v>
      </c>
      <c r="V26" s="335">
        <v>64.28571428571429</v>
      </c>
      <c r="W26" s="336" t="s">
        <v>270</v>
      </c>
      <c r="X26" s="336" t="s">
        <v>270</v>
      </c>
      <c r="Y26" s="336" t="s">
        <v>272</v>
      </c>
      <c r="Z26" s="336" t="s">
        <v>272</v>
      </c>
      <c r="AA26" s="336" t="s">
        <v>270</v>
      </c>
      <c r="AB26" s="336" t="s">
        <v>272</v>
      </c>
      <c r="AC26" s="336" t="s">
        <v>270</v>
      </c>
      <c r="AD26" s="329">
        <v>4</v>
      </c>
      <c r="AE26" s="330">
        <v>7</v>
      </c>
      <c r="AF26" s="335">
        <v>57.14285714285714</v>
      </c>
    </row>
    <row r="27" spans="1:32" ht="12.75">
      <c r="A27" s="325"/>
      <c r="B27" s="326" t="s">
        <v>119</v>
      </c>
      <c r="C27" s="327" t="s">
        <v>270</v>
      </c>
      <c r="D27" s="328" t="s">
        <v>272</v>
      </c>
      <c r="E27" s="328" t="s">
        <v>272</v>
      </c>
      <c r="F27" s="328" t="s">
        <v>270</v>
      </c>
      <c r="G27" s="328" t="s">
        <v>270</v>
      </c>
      <c r="H27" s="328" t="s">
        <v>270</v>
      </c>
      <c r="I27" s="328" t="s">
        <v>272</v>
      </c>
      <c r="J27" s="329">
        <v>4</v>
      </c>
      <c r="K27" s="330">
        <v>7</v>
      </c>
      <c r="L27" s="331">
        <v>57.14285714285714</v>
      </c>
      <c r="M27" s="327" t="s">
        <v>272</v>
      </c>
      <c r="N27" s="332" t="s">
        <v>270</v>
      </c>
      <c r="O27" s="332" t="s">
        <v>272</v>
      </c>
      <c r="P27" s="332" t="s">
        <v>272</v>
      </c>
      <c r="Q27" s="332" t="s">
        <v>272</v>
      </c>
      <c r="R27" s="328" t="s">
        <v>272</v>
      </c>
      <c r="S27" s="333" t="s">
        <v>270</v>
      </c>
      <c r="T27" s="334">
        <v>2</v>
      </c>
      <c r="U27" s="330">
        <v>7</v>
      </c>
      <c r="V27" s="335">
        <v>28.57142857142857</v>
      </c>
      <c r="W27" s="336" t="s">
        <v>270</v>
      </c>
      <c r="X27" s="336" t="s">
        <v>271</v>
      </c>
      <c r="Y27" s="336" t="s">
        <v>270</v>
      </c>
      <c r="Z27" s="336" t="s">
        <v>272</v>
      </c>
      <c r="AA27" s="336" t="s">
        <v>272</v>
      </c>
      <c r="AB27" s="336" t="s">
        <v>270</v>
      </c>
      <c r="AC27" s="336" t="s">
        <v>270</v>
      </c>
      <c r="AD27" s="329">
        <v>4.5</v>
      </c>
      <c r="AE27" s="330">
        <v>7</v>
      </c>
      <c r="AF27" s="335">
        <v>64.28571428571429</v>
      </c>
    </row>
    <row r="28" spans="1:32" ht="12.75">
      <c r="A28" s="325"/>
      <c r="B28" s="326" t="s">
        <v>6</v>
      </c>
      <c r="C28" s="327" t="s">
        <v>270</v>
      </c>
      <c r="D28" s="328" t="s">
        <v>272</v>
      </c>
      <c r="E28" s="328" t="s">
        <v>272</v>
      </c>
      <c r="F28" s="328" t="s">
        <v>270</v>
      </c>
      <c r="G28" s="328" t="s">
        <v>270</v>
      </c>
      <c r="H28" s="328" t="s">
        <v>272</v>
      </c>
      <c r="I28" s="328" t="s">
        <v>272</v>
      </c>
      <c r="J28" s="329">
        <v>3</v>
      </c>
      <c r="K28" s="330">
        <v>7</v>
      </c>
      <c r="L28" s="331">
        <v>42.857142857142854</v>
      </c>
      <c r="M28" s="327" t="s">
        <v>270</v>
      </c>
      <c r="N28" s="332" t="s">
        <v>270</v>
      </c>
      <c r="O28" s="332" t="s">
        <v>270</v>
      </c>
      <c r="P28" s="332" t="s">
        <v>272</v>
      </c>
      <c r="Q28" s="332" t="s">
        <v>270</v>
      </c>
      <c r="R28" s="328" t="s">
        <v>272</v>
      </c>
      <c r="S28" s="333" t="s">
        <v>272</v>
      </c>
      <c r="T28" s="334">
        <v>4</v>
      </c>
      <c r="U28" s="330">
        <v>7</v>
      </c>
      <c r="V28" s="335">
        <v>57.14285714285714</v>
      </c>
      <c r="W28" s="336" t="s">
        <v>272</v>
      </c>
      <c r="X28" s="336" t="s">
        <v>270</v>
      </c>
      <c r="Y28" s="336" t="s">
        <v>270</v>
      </c>
      <c r="Z28" s="336" t="s">
        <v>272</v>
      </c>
      <c r="AA28" s="336" t="s">
        <v>272</v>
      </c>
      <c r="AB28" s="336" t="s">
        <v>271</v>
      </c>
      <c r="AC28" s="336" t="s">
        <v>270</v>
      </c>
      <c r="AD28" s="329">
        <v>3.5</v>
      </c>
      <c r="AE28" s="330">
        <v>7</v>
      </c>
      <c r="AF28" s="335">
        <v>50</v>
      </c>
    </row>
    <row r="29" spans="1:32" ht="12.75">
      <c r="A29" s="337"/>
      <c r="B29" s="338" t="s">
        <v>7</v>
      </c>
      <c r="C29" s="345" t="s">
        <v>272</v>
      </c>
      <c r="D29" s="346" t="s">
        <v>270</v>
      </c>
      <c r="E29" s="346" t="s">
        <v>272</v>
      </c>
      <c r="F29" s="346" t="s">
        <v>272</v>
      </c>
      <c r="G29" s="346" t="s">
        <v>272</v>
      </c>
      <c r="H29" s="346" t="s">
        <v>272</v>
      </c>
      <c r="I29" s="346" t="s">
        <v>272</v>
      </c>
      <c r="J29" s="347">
        <v>1</v>
      </c>
      <c r="K29" s="348">
        <v>7</v>
      </c>
      <c r="L29" s="349">
        <v>14.285714285714285</v>
      </c>
      <c r="M29" s="345" t="s">
        <v>272</v>
      </c>
      <c r="N29" s="350" t="s">
        <v>270</v>
      </c>
      <c r="O29" s="350" t="s">
        <v>272</v>
      </c>
      <c r="P29" s="350" t="s">
        <v>270</v>
      </c>
      <c r="Q29" s="350" t="s">
        <v>272</v>
      </c>
      <c r="R29" s="346" t="s">
        <v>272</v>
      </c>
      <c r="S29" s="351" t="s">
        <v>272</v>
      </c>
      <c r="T29" s="352">
        <v>2</v>
      </c>
      <c r="U29" s="348">
        <v>7</v>
      </c>
      <c r="V29" s="353">
        <v>28.57142857142857</v>
      </c>
      <c r="W29" s="354" t="s">
        <v>272</v>
      </c>
      <c r="X29" s="354" t="s">
        <v>271</v>
      </c>
      <c r="Y29" s="354" t="s">
        <v>270</v>
      </c>
      <c r="Z29" s="354" t="s">
        <v>272</v>
      </c>
      <c r="AA29" s="354" t="s">
        <v>272</v>
      </c>
      <c r="AB29" s="354" t="s">
        <v>270</v>
      </c>
      <c r="AC29" s="354" t="s">
        <v>270</v>
      </c>
      <c r="AD29" s="347">
        <v>3.5</v>
      </c>
      <c r="AE29" s="348">
        <v>7</v>
      </c>
      <c r="AF29" s="353">
        <v>50</v>
      </c>
    </row>
    <row r="30" spans="1:32" ht="12.75">
      <c r="A30" s="313">
        <v>2024</v>
      </c>
      <c r="B30" s="355">
        <v>1</v>
      </c>
      <c r="C30" s="319" t="s">
        <v>272</v>
      </c>
      <c r="D30" s="315" t="s">
        <v>270</v>
      </c>
      <c r="E30" s="315" t="s">
        <v>272</v>
      </c>
      <c r="F30" s="315" t="s">
        <v>270</v>
      </c>
      <c r="G30" s="315" t="s">
        <v>270</v>
      </c>
      <c r="H30" s="315" t="s">
        <v>272</v>
      </c>
      <c r="I30" s="315" t="s">
        <v>291</v>
      </c>
      <c r="J30" s="316">
        <v>3</v>
      </c>
      <c r="K30" s="317">
        <v>6</v>
      </c>
      <c r="L30" s="318">
        <v>50</v>
      </c>
      <c r="M30" s="319" t="s">
        <v>270</v>
      </c>
      <c r="N30" s="320" t="s">
        <v>272</v>
      </c>
      <c r="O30" s="320" t="s">
        <v>272</v>
      </c>
      <c r="P30" s="320" t="s">
        <v>270</v>
      </c>
      <c r="Q30" s="320" t="s">
        <v>270</v>
      </c>
      <c r="R30" s="315" t="s">
        <v>272</v>
      </c>
      <c r="S30" s="321" t="s">
        <v>272</v>
      </c>
      <c r="T30" s="322">
        <v>3</v>
      </c>
      <c r="U30" s="317">
        <v>7</v>
      </c>
      <c r="V30" s="323">
        <v>42.857142857142854</v>
      </c>
      <c r="W30" s="324" t="s">
        <v>272</v>
      </c>
      <c r="X30" s="324" t="s">
        <v>270</v>
      </c>
      <c r="Y30" s="324" t="s">
        <v>270</v>
      </c>
      <c r="Z30" s="324" t="s">
        <v>272</v>
      </c>
      <c r="AA30" s="324" t="s">
        <v>272</v>
      </c>
      <c r="AB30" s="324" t="s">
        <v>272</v>
      </c>
      <c r="AC30" s="324" t="s">
        <v>272</v>
      </c>
      <c r="AD30" s="316">
        <v>2</v>
      </c>
      <c r="AE30" s="317">
        <v>7</v>
      </c>
      <c r="AF30" s="323">
        <v>28.57142857142857</v>
      </c>
    </row>
    <row r="31" spans="1:32" ht="12.75">
      <c r="A31" s="325"/>
      <c r="B31" s="356">
        <v>2</v>
      </c>
      <c r="C31" s="327"/>
      <c r="D31" s="328"/>
      <c r="E31" s="328"/>
      <c r="F31" s="328"/>
      <c r="G31" s="328"/>
      <c r="H31" s="328"/>
      <c r="I31" s="328"/>
      <c r="J31" s="329"/>
      <c r="K31" s="330"/>
      <c r="L31" s="331"/>
      <c r="M31" s="327"/>
      <c r="N31" s="332"/>
      <c r="O31" s="332"/>
      <c r="P31" s="332"/>
      <c r="Q31" s="332"/>
      <c r="R31" s="328"/>
      <c r="S31" s="333"/>
      <c r="T31" s="334"/>
      <c r="U31" s="330"/>
      <c r="V31" s="335"/>
      <c r="W31" s="336"/>
      <c r="X31" s="336"/>
      <c r="Y31" s="336"/>
      <c r="Z31" s="336"/>
      <c r="AA31" s="336"/>
      <c r="AB31" s="336"/>
      <c r="AC31" s="336"/>
      <c r="AD31" s="329"/>
      <c r="AE31" s="330"/>
      <c r="AF31" s="335"/>
    </row>
    <row r="32" spans="1:32" ht="12.75">
      <c r="A32" s="325"/>
      <c r="B32" s="357" t="s">
        <v>120</v>
      </c>
      <c r="C32" s="327"/>
      <c r="D32" s="328"/>
      <c r="E32" s="328"/>
      <c r="F32" s="328"/>
      <c r="G32" s="328"/>
      <c r="H32" s="328"/>
      <c r="I32" s="328"/>
      <c r="J32" s="329"/>
      <c r="K32" s="330"/>
      <c r="L32" s="331"/>
      <c r="M32" s="327"/>
      <c r="N32" s="332"/>
      <c r="O32" s="332"/>
      <c r="P32" s="332"/>
      <c r="Q32" s="332"/>
      <c r="R32" s="328"/>
      <c r="S32" s="333"/>
      <c r="T32" s="334"/>
      <c r="U32" s="330"/>
      <c r="V32" s="335"/>
      <c r="W32" s="336"/>
      <c r="X32" s="336"/>
      <c r="Y32" s="336"/>
      <c r="Z32" s="336"/>
      <c r="AA32" s="336"/>
      <c r="AB32" s="336"/>
      <c r="AC32" s="336"/>
      <c r="AD32" s="329"/>
      <c r="AE32" s="330"/>
      <c r="AF32" s="335"/>
    </row>
    <row r="33" spans="1:32" ht="12.75">
      <c r="A33" s="325"/>
      <c r="B33" s="357" t="s">
        <v>121</v>
      </c>
      <c r="C33" s="327"/>
      <c r="D33" s="328"/>
      <c r="E33" s="328"/>
      <c r="F33" s="328"/>
      <c r="G33" s="328"/>
      <c r="H33" s="328"/>
      <c r="I33" s="328"/>
      <c r="J33" s="329"/>
      <c r="K33" s="330"/>
      <c r="L33" s="331"/>
      <c r="M33" s="327"/>
      <c r="N33" s="332"/>
      <c r="O33" s="332"/>
      <c r="P33" s="332"/>
      <c r="Q33" s="332"/>
      <c r="R33" s="328"/>
      <c r="S33" s="333"/>
      <c r="T33" s="334"/>
      <c r="U33" s="330"/>
      <c r="V33" s="335"/>
      <c r="W33" s="336"/>
      <c r="X33" s="336"/>
      <c r="Y33" s="336"/>
      <c r="Z33" s="336"/>
      <c r="AA33" s="336"/>
      <c r="AB33" s="336"/>
      <c r="AC33" s="336"/>
      <c r="AD33" s="329"/>
      <c r="AE33" s="330"/>
      <c r="AF33" s="335"/>
    </row>
    <row r="34" spans="1:32" ht="12.75">
      <c r="A34" s="325"/>
      <c r="B34" s="357" t="s">
        <v>122</v>
      </c>
      <c r="C34" s="327"/>
      <c r="D34" s="328"/>
      <c r="E34" s="328"/>
      <c r="F34" s="328"/>
      <c r="G34" s="328"/>
      <c r="H34" s="328"/>
      <c r="I34" s="328"/>
      <c r="J34" s="329"/>
      <c r="K34" s="330"/>
      <c r="L34" s="331"/>
      <c r="M34" s="327"/>
      <c r="N34" s="332"/>
      <c r="O34" s="332"/>
      <c r="P34" s="332"/>
      <c r="Q34" s="332"/>
      <c r="R34" s="328"/>
      <c r="S34" s="333"/>
      <c r="T34" s="334"/>
      <c r="U34" s="330"/>
      <c r="V34" s="335"/>
      <c r="W34" s="336"/>
      <c r="X34" s="336"/>
      <c r="Y34" s="336"/>
      <c r="Z34" s="336"/>
      <c r="AA34" s="336"/>
      <c r="AB34" s="336"/>
      <c r="AC34" s="336"/>
      <c r="AD34" s="329"/>
      <c r="AE34" s="330"/>
      <c r="AF34" s="335"/>
    </row>
    <row r="35" spans="1:32" ht="12.75">
      <c r="A35" s="325"/>
      <c r="B35" s="357" t="s">
        <v>116</v>
      </c>
      <c r="C35" s="327"/>
      <c r="D35" s="328"/>
      <c r="E35" s="328"/>
      <c r="F35" s="328"/>
      <c r="G35" s="328"/>
      <c r="H35" s="328"/>
      <c r="I35" s="328"/>
      <c r="J35" s="329"/>
      <c r="K35" s="330"/>
      <c r="L35" s="331"/>
      <c r="M35" s="327"/>
      <c r="N35" s="332"/>
      <c r="O35" s="332"/>
      <c r="P35" s="332"/>
      <c r="Q35" s="332"/>
      <c r="R35" s="328"/>
      <c r="S35" s="333"/>
      <c r="T35" s="334"/>
      <c r="U35" s="330"/>
      <c r="V35" s="335"/>
      <c r="W35" s="336"/>
      <c r="X35" s="336"/>
      <c r="Y35" s="336"/>
      <c r="Z35" s="336"/>
      <c r="AA35" s="336"/>
      <c r="AB35" s="336"/>
      <c r="AC35" s="336"/>
      <c r="AD35" s="329"/>
      <c r="AE35" s="330"/>
      <c r="AF35" s="335"/>
    </row>
    <row r="36" spans="1:32" ht="12.75">
      <c r="A36" s="325"/>
      <c r="B36" s="357" t="s">
        <v>123</v>
      </c>
      <c r="C36" s="327"/>
      <c r="D36" s="328"/>
      <c r="E36" s="328"/>
      <c r="F36" s="328"/>
      <c r="G36" s="328"/>
      <c r="H36" s="328"/>
      <c r="I36" s="328"/>
      <c r="J36" s="329"/>
      <c r="K36" s="330"/>
      <c r="L36" s="331"/>
      <c r="M36" s="327"/>
      <c r="N36" s="332"/>
      <c r="O36" s="332"/>
      <c r="P36" s="332"/>
      <c r="Q36" s="332"/>
      <c r="R36" s="328"/>
      <c r="S36" s="333"/>
      <c r="T36" s="334"/>
      <c r="U36" s="330"/>
      <c r="V36" s="335"/>
      <c r="W36" s="336"/>
      <c r="X36" s="336"/>
      <c r="Y36" s="336"/>
      <c r="Z36" s="336"/>
      <c r="AA36" s="336"/>
      <c r="AB36" s="336"/>
      <c r="AC36" s="336"/>
      <c r="AD36" s="329"/>
      <c r="AE36" s="330"/>
      <c r="AF36" s="335"/>
    </row>
    <row r="37" spans="1:32" ht="12.75">
      <c r="A37" s="325"/>
      <c r="B37" s="357" t="s">
        <v>117</v>
      </c>
      <c r="C37" s="327"/>
      <c r="D37" s="328"/>
      <c r="E37" s="328"/>
      <c r="F37" s="328"/>
      <c r="G37" s="328"/>
      <c r="H37" s="328"/>
      <c r="I37" s="328"/>
      <c r="J37" s="329"/>
      <c r="K37" s="330"/>
      <c r="L37" s="331"/>
      <c r="M37" s="327"/>
      <c r="N37" s="332"/>
      <c r="O37" s="332"/>
      <c r="P37" s="332"/>
      <c r="Q37" s="332"/>
      <c r="R37" s="328"/>
      <c r="S37" s="333"/>
      <c r="T37" s="334"/>
      <c r="U37" s="330"/>
      <c r="V37" s="335"/>
      <c r="W37" s="336"/>
      <c r="X37" s="336"/>
      <c r="Y37" s="336"/>
      <c r="Z37" s="336"/>
      <c r="AA37" s="336"/>
      <c r="AB37" s="336"/>
      <c r="AC37" s="336"/>
      <c r="AD37" s="329"/>
      <c r="AE37" s="330"/>
      <c r="AF37" s="335"/>
    </row>
    <row r="38" spans="1:32" ht="12.75">
      <c r="A38" s="325"/>
      <c r="B38" s="357" t="s">
        <v>118</v>
      </c>
      <c r="C38" s="327"/>
      <c r="D38" s="328"/>
      <c r="E38" s="328"/>
      <c r="F38" s="328"/>
      <c r="G38" s="328"/>
      <c r="H38" s="328"/>
      <c r="I38" s="328"/>
      <c r="J38" s="329"/>
      <c r="K38" s="330"/>
      <c r="L38" s="331"/>
      <c r="M38" s="327"/>
      <c r="N38" s="332"/>
      <c r="O38" s="332"/>
      <c r="P38" s="332"/>
      <c r="Q38" s="332"/>
      <c r="R38" s="328"/>
      <c r="S38" s="333"/>
      <c r="T38" s="334"/>
      <c r="U38" s="330"/>
      <c r="V38" s="335"/>
      <c r="W38" s="336"/>
      <c r="X38" s="336"/>
      <c r="Y38" s="336"/>
      <c r="Z38" s="336"/>
      <c r="AA38" s="336"/>
      <c r="AB38" s="336"/>
      <c r="AC38" s="336"/>
      <c r="AD38" s="329"/>
      <c r="AE38" s="330"/>
      <c r="AF38" s="335"/>
    </row>
    <row r="39" spans="1:32" ht="12.75">
      <c r="A39" s="325"/>
      <c r="B39" s="357" t="s">
        <v>119</v>
      </c>
      <c r="C39" s="327"/>
      <c r="D39" s="328"/>
      <c r="E39" s="328"/>
      <c r="F39" s="328"/>
      <c r="G39" s="328"/>
      <c r="H39" s="328"/>
      <c r="I39" s="328"/>
      <c r="J39" s="329"/>
      <c r="K39" s="330"/>
      <c r="L39" s="331"/>
      <c r="M39" s="327"/>
      <c r="N39" s="332"/>
      <c r="O39" s="332"/>
      <c r="P39" s="332"/>
      <c r="Q39" s="332"/>
      <c r="R39" s="328"/>
      <c r="S39" s="333"/>
      <c r="T39" s="334"/>
      <c r="U39" s="330"/>
      <c r="V39" s="335"/>
      <c r="W39" s="336"/>
      <c r="X39" s="336"/>
      <c r="Y39" s="336"/>
      <c r="Z39" s="336"/>
      <c r="AA39" s="336"/>
      <c r="AB39" s="336"/>
      <c r="AC39" s="336"/>
      <c r="AD39" s="329"/>
      <c r="AE39" s="330"/>
      <c r="AF39" s="335"/>
    </row>
    <row r="40" spans="1:32" ht="12.75">
      <c r="A40" s="325"/>
      <c r="B40" s="357" t="s">
        <v>6</v>
      </c>
      <c r="C40" s="327"/>
      <c r="D40" s="328"/>
      <c r="E40" s="328"/>
      <c r="F40" s="328"/>
      <c r="G40" s="328"/>
      <c r="H40" s="328"/>
      <c r="I40" s="328"/>
      <c r="J40" s="329"/>
      <c r="K40" s="330"/>
      <c r="L40" s="331"/>
      <c r="M40" s="327"/>
      <c r="N40" s="332"/>
      <c r="O40" s="332"/>
      <c r="P40" s="332"/>
      <c r="Q40" s="332"/>
      <c r="R40" s="328"/>
      <c r="S40" s="333"/>
      <c r="T40" s="334"/>
      <c r="U40" s="330"/>
      <c r="V40" s="335"/>
      <c r="W40" s="336"/>
      <c r="X40" s="336"/>
      <c r="Y40" s="336"/>
      <c r="Z40" s="336"/>
      <c r="AA40" s="336"/>
      <c r="AB40" s="336"/>
      <c r="AC40" s="336"/>
      <c r="AD40" s="329"/>
      <c r="AE40" s="330"/>
      <c r="AF40" s="335"/>
    </row>
    <row r="41" spans="1:32" ht="12.75">
      <c r="A41" s="337"/>
      <c r="B41" s="358" t="s">
        <v>7</v>
      </c>
      <c r="C41" s="345"/>
      <c r="D41" s="346"/>
      <c r="E41" s="346"/>
      <c r="F41" s="346"/>
      <c r="G41" s="346"/>
      <c r="H41" s="346"/>
      <c r="I41" s="346"/>
      <c r="J41" s="347"/>
      <c r="K41" s="348"/>
      <c r="L41" s="349"/>
      <c r="M41" s="345"/>
      <c r="N41" s="350"/>
      <c r="O41" s="350"/>
      <c r="P41" s="350"/>
      <c r="Q41" s="350"/>
      <c r="R41" s="346"/>
      <c r="S41" s="351"/>
      <c r="T41" s="352"/>
      <c r="U41" s="348"/>
      <c r="V41" s="353"/>
      <c r="W41" s="354"/>
      <c r="X41" s="354"/>
      <c r="Y41" s="354"/>
      <c r="Z41" s="354"/>
      <c r="AA41" s="354"/>
      <c r="AB41" s="354"/>
      <c r="AC41" s="354"/>
      <c r="AD41" s="347"/>
      <c r="AE41" s="348"/>
      <c r="AF41" s="353"/>
    </row>
    <row r="42" spans="1:32" ht="27.75" customHeight="1">
      <c r="A42" s="359" t="s">
        <v>112</v>
      </c>
      <c r="B42" s="360" t="s">
        <v>124</v>
      </c>
      <c r="C42" s="515" t="s">
        <v>125</v>
      </c>
      <c r="D42" s="515"/>
      <c r="E42" s="515"/>
      <c r="F42" s="515"/>
      <c r="G42" s="515"/>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row>
    <row r="43" spans="1:33" ht="13.5" customHeight="1">
      <c r="A43" s="361"/>
      <c r="B43" s="362" t="s">
        <v>126</v>
      </c>
      <c r="C43" s="488" t="s">
        <v>127</v>
      </c>
      <c r="D43" s="488"/>
      <c r="E43" s="488"/>
      <c r="F43" s="488"/>
      <c r="G43" s="488"/>
      <c r="H43" s="488"/>
      <c r="I43" s="488"/>
      <c r="J43" s="488"/>
      <c r="K43" s="488"/>
      <c r="L43" s="488"/>
      <c r="M43" s="488"/>
      <c r="N43" s="488"/>
      <c r="O43" s="488"/>
      <c r="P43" s="488"/>
      <c r="Q43" s="488"/>
      <c r="R43" s="488"/>
      <c r="S43" s="488"/>
      <c r="T43" s="488"/>
      <c r="U43" s="488"/>
      <c r="V43" s="488"/>
      <c r="W43" s="488"/>
      <c r="X43" s="488"/>
      <c r="Y43" s="488"/>
      <c r="Z43" s="488"/>
      <c r="AA43" s="488"/>
      <c r="AB43" s="488"/>
      <c r="AC43" s="488"/>
      <c r="AD43" s="488"/>
      <c r="AE43" s="488"/>
      <c r="AF43" s="488"/>
      <c r="AG43" s="177"/>
    </row>
    <row r="44" ht="12.75">
      <c r="L44" s="179"/>
    </row>
  </sheetData>
  <sheetProtection/>
  <mergeCells count="16">
    <mergeCell ref="AE3:AE5"/>
    <mergeCell ref="AF3:AF5"/>
    <mergeCell ref="A4:B4"/>
    <mergeCell ref="A5:B5"/>
    <mergeCell ref="C42:AF42"/>
    <mergeCell ref="C43:AF43"/>
    <mergeCell ref="C2:L2"/>
    <mergeCell ref="M2:V2"/>
    <mergeCell ref="W2:AF2"/>
    <mergeCell ref="J3:J5"/>
    <mergeCell ref="K3:K5"/>
    <mergeCell ref="L3:L5"/>
    <mergeCell ref="T3:T5"/>
    <mergeCell ref="U3:U5"/>
    <mergeCell ref="V3:V5"/>
    <mergeCell ref="AD3:AD5"/>
  </mergeCells>
  <printOptions/>
  <pageMargins left="0.7874015748031497" right="0.7874015748031497" top="0.7874015748031497" bottom="0.7874015748031497" header="0.5118110236220472" footer="0.5118110236220472"/>
  <pageSetup fitToHeight="1" fitToWidth="1" horizontalDpi="600" verticalDpi="600" orientation="landscape" paperSize="9" scale="61" r:id="rId1"/>
  <headerFooter alignWithMargins="0">
    <oddFooter>&amp;C- 8 -</oddFooter>
  </headerFooter>
</worksheet>
</file>

<file path=xl/worksheets/sheet9.xml><?xml version="1.0" encoding="utf-8"?>
<worksheet xmlns="http://schemas.openxmlformats.org/spreadsheetml/2006/main" xmlns:r="http://schemas.openxmlformats.org/officeDocument/2006/relationships">
  <dimension ref="A1:A55"/>
  <sheetViews>
    <sheetView zoomScaleSheetLayoutView="80" workbookViewId="0" topLeftCell="A1">
      <selection activeCell="A1" sqref="A1"/>
    </sheetView>
  </sheetViews>
  <sheetFormatPr defaultColWidth="9.00390625" defaultRowHeight="15"/>
  <cols>
    <col min="1" max="1" width="9.00390625" style="3" customWidth="1"/>
    <col min="2" max="2" width="5.421875" style="3" customWidth="1"/>
    <col min="3" max="16384" width="9.00390625" style="3" customWidth="1"/>
  </cols>
  <sheetData>
    <row r="1" s="113" customFormat="1" ht="18.75">
      <c r="A1" s="243" t="s">
        <v>199</v>
      </c>
    </row>
    <row r="35" ht="12.75">
      <c r="A35" s="3" t="s">
        <v>128</v>
      </c>
    </row>
    <row r="54" ht="12.75">
      <c r="A54" s="3" t="s">
        <v>151</v>
      </c>
    </row>
    <row r="55" ht="12.75">
      <c r="A55" s="3" t="s">
        <v>260</v>
      </c>
    </row>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&amp;C- 9 -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SanoHir@mbox.pref.osaka.lg.jp</dc:creator>
  <cp:keywords/>
  <dc:description/>
  <cp:lastModifiedBy>佐野　浩</cp:lastModifiedBy>
  <cp:lastPrinted>2024-04-10T07:52:40Z</cp:lastPrinted>
  <dcterms:created xsi:type="dcterms:W3CDTF">2013-03-07T01:42:26Z</dcterms:created>
  <dcterms:modified xsi:type="dcterms:W3CDTF">2024-04-11T07:41:09Z</dcterms:modified>
  <cp:category/>
  <cp:version/>
  <cp:contentType/>
  <cp:contentStatus/>
</cp:coreProperties>
</file>