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580" windowHeight="10580" tabRatio="738" activeTab="0"/>
  </bookViews>
  <sheets>
    <sheet name="1.表紙" sheetId="1" r:id="rId1"/>
    <sheet name="2.CI先行" sheetId="2" r:id="rId2"/>
    <sheet name="3.CI一致" sheetId="3" r:id="rId3"/>
    <sheet name="4.CI遅行" sheetId="4" r:id="rId4"/>
    <sheet name="5.CIグラフ" sheetId="5" r:id="rId5"/>
    <sheet name="6.CI表" sheetId="6" r:id="rId6"/>
    <sheet name="7.CI寄与度" sheetId="7" r:id="rId7"/>
    <sheet name="8.DI変化方向表" sheetId="8" r:id="rId8"/>
    <sheet name="9.DIグラフ" sheetId="9" r:id="rId9"/>
    <sheet name="10.DI表" sheetId="10" r:id="rId10"/>
    <sheet name="11.採用系列" sheetId="11" r:id="rId11"/>
    <sheet name="Sheet1" sheetId="12" state="hidden" r:id="rId12"/>
    <sheet name="Sheet2" sheetId="13" state="hidden" r:id="rId13"/>
  </sheets>
  <definedNames>
    <definedName name="_xlnm.Print_Area" localSheetId="0">'1.表紙'!$A$1:$L$54</definedName>
    <definedName name="_xlnm.Print_Area" localSheetId="1">'2.CI先行'!$A$1:$J$50</definedName>
    <definedName name="_xlnm.Print_Area" localSheetId="2">'3.CI一致'!$A$1:$J$50</definedName>
    <definedName name="_xlnm.Print_Area" localSheetId="3">'4.CI遅行'!$A$1:$J$49</definedName>
    <definedName name="_xlnm.Print_Area" localSheetId="7">'8.DI変化方向表'!$A$1:$AG$43</definedName>
    <definedName name="_xlnm.Print_Area" localSheetId="11">'Sheet1'!$A$398:$V$446</definedName>
    <definedName name="_xlnm.Print_Area" localSheetId="12">'Sheet2'!$A$522:$I$574</definedName>
  </definedNames>
  <calcPr fullCalcOnLoad="1"/>
</workbook>
</file>

<file path=xl/sharedStrings.xml><?xml version="1.0" encoding="utf-8"?>
<sst xmlns="http://schemas.openxmlformats.org/spreadsheetml/2006/main" count="1276" uniqueCount="321">
  <si>
    <t>CI先行指数</t>
  </si>
  <si>
    <t>Ｐは速報値</t>
  </si>
  <si>
    <t>CI一致指数</t>
  </si>
  <si>
    <t>CI遅行指数</t>
  </si>
  <si>
    <t>＊</t>
  </si>
  <si>
    <t>Ｒ</t>
  </si>
  <si>
    <t>11月</t>
  </si>
  <si>
    <t>12月</t>
  </si>
  <si>
    <t>1月</t>
  </si>
  <si>
    <t>2月</t>
  </si>
  <si>
    <t>3月</t>
  </si>
  <si>
    <t>4月</t>
  </si>
  <si>
    <t>5月</t>
  </si>
  <si>
    <t>7月</t>
  </si>
  <si>
    <t>谷</t>
  </si>
  <si>
    <t>（１） 推移</t>
  </si>
  <si>
    <t>（２） 採用系列の寄与度</t>
  </si>
  <si>
    <t>ＣＩ一致指数</t>
  </si>
  <si>
    <t>前月差</t>
  </si>
  <si>
    <t>３ヶ月後方移動平均</t>
  </si>
  <si>
    <t>７ヶ月後方移動平均</t>
  </si>
  <si>
    <t>ＣＩ先行指数</t>
  </si>
  <si>
    <t>ＣＩ遅行指数</t>
  </si>
  <si>
    <t>年</t>
  </si>
  <si>
    <t>月</t>
  </si>
  <si>
    <t>先行CI</t>
  </si>
  <si>
    <t>一致CI</t>
  </si>
  <si>
    <t>遅行CI</t>
  </si>
  <si>
    <t>景気基準日付1</t>
  </si>
  <si>
    <t>景気基準日付2</t>
  </si>
  <si>
    <t>先行3ヶ月</t>
  </si>
  <si>
    <t>一致3ヶ月</t>
  </si>
  <si>
    <t>遅行3ヶ月</t>
  </si>
  <si>
    <t>先行7ヶ月</t>
  </si>
  <si>
    <t>一致7ヶ月</t>
  </si>
  <si>
    <t>遅行7ヶ月</t>
  </si>
  <si>
    <t>一致指数トレンド成分（先行）</t>
  </si>
  <si>
    <t>一致指数トレンド成分（遅行）</t>
  </si>
  <si>
    <t>DI先行指数</t>
  </si>
  <si>
    <t>Ｐは速報値</t>
  </si>
  <si>
    <t>DI一致指数</t>
  </si>
  <si>
    <t>DI遅行指数</t>
  </si>
  <si>
    <t>先　　　行　　　系　　　列</t>
  </si>
  <si>
    <t>一　　　致　　　系　　　列</t>
  </si>
  <si>
    <t>遅　　　行　　　系　　　列</t>
  </si>
  <si>
    <t>拡張系列数</t>
  </si>
  <si>
    <t>採用系列数</t>
  </si>
  <si>
    <t>ＤＩ先行指数</t>
  </si>
  <si>
    <t>ＤＩ一致指数</t>
  </si>
  <si>
    <t>ＤＩ遅行指数</t>
  </si>
  <si>
    <t>系　　列　　名</t>
  </si>
  <si>
    <t>新設住宅着工戸数</t>
  </si>
  <si>
    <t>企業倒産件数</t>
  </si>
  <si>
    <t>有効求人倍率</t>
  </si>
  <si>
    <t>（注）</t>
  </si>
  <si>
    <t>Ｒ</t>
  </si>
  <si>
    <t>(注）シャドー部分は景気後退期を示す。</t>
  </si>
  <si>
    <t>DI指数</t>
  </si>
  <si>
    <t>DI累積指数</t>
  </si>
  <si>
    <t>DI指数グラフ用</t>
  </si>
  <si>
    <t>DI累積指数グラフ用</t>
  </si>
  <si>
    <t>西暦</t>
  </si>
  <si>
    <t>月</t>
  </si>
  <si>
    <t>2.　ＣＩ先行指数の動向</t>
  </si>
  <si>
    <t>3.　ＣＩ一致指数の動向</t>
  </si>
  <si>
    <t>4.　ＣＩ遅行指数の動向</t>
  </si>
  <si>
    <t>（注）シャドー部分は景気後退期を示す。</t>
  </si>
  <si>
    <t>X-12-ARIMA</t>
  </si>
  <si>
    <t>前年同月比</t>
  </si>
  <si>
    <t>Ｒ</t>
  </si>
  <si>
    <t>　　（新規学卒者を除きパートタイムを含む）</t>
  </si>
  <si>
    <t>厚生労働省「一般職業紹介状況」</t>
  </si>
  <si>
    <t>国土交通省「建築着工統計」</t>
  </si>
  <si>
    <t>（株）東京商工リサーチ「倒産月報」</t>
  </si>
  <si>
    <t>先行指数</t>
  </si>
  <si>
    <t>一致指数</t>
  </si>
  <si>
    <t>近畿経済産業局「大型小売店販売状況」</t>
  </si>
  <si>
    <t>遅行指数</t>
  </si>
  <si>
    <t>系列名及び内容</t>
  </si>
  <si>
    <t>資料出所</t>
  </si>
  <si>
    <t>季節調整法等</t>
  </si>
  <si>
    <r>
      <t>（注）</t>
    </r>
    <r>
      <rPr>
        <sz val="11"/>
        <color theme="1"/>
        <rFont val="Calibri"/>
        <family val="3"/>
      </rPr>
      <t>シャドー部分は景気後退期を示す。</t>
    </r>
  </si>
  <si>
    <t>　　寄与度のうち、一致トレンド成分は、先行指数・遅行指数それぞれにおける一致指数トレンド成分の寄与度を示しているものであり、先行指数寄与度における一致指数トレンド成分と、遅行指数寄与度における一致指数トレンド成分は、それぞれ異なる。</t>
  </si>
  <si>
    <t>近畿地区景気動向指数の動き</t>
  </si>
  <si>
    <t>〇近畿地区DI（Diffusion Index）の動き</t>
  </si>
  <si>
    <t>KL1　鉱工業在庫率指数</t>
  </si>
  <si>
    <t>KL2　鉱工業在庫指数（逆サイクル）</t>
  </si>
  <si>
    <t>KL3　新規求人数</t>
  </si>
  <si>
    <t>KL4　新設住宅着工戸数</t>
  </si>
  <si>
    <t>KL5　乗用車新車販売台数</t>
  </si>
  <si>
    <t>KL6　企業倒産件数（逆サイクル）</t>
  </si>
  <si>
    <t>KL8　消費者態度指数（四半期）</t>
  </si>
  <si>
    <t>KL9　中小企業景況調査（業況DI)（四半期）</t>
  </si>
  <si>
    <t>KC1　鉱工業生産指数</t>
  </si>
  <si>
    <t>KC4　有効求人倍率</t>
  </si>
  <si>
    <t>KC6　輸入通関額</t>
  </si>
  <si>
    <t>KC5　百貨店売場面積当たり販売額（前年同月比）</t>
  </si>
  <si>
    <t>KL1　鉱工業在庫率指数（逆サイクル）</t>
  </si>
  <si>
    <t>5.　近畿地区CI　時系列グラフ</t>
  </si>
  <si>
    <t>6.　近畿地区CI　時系列表</t>
  </si>
  <si>
    <t>年</t>
  </si>
  <si>
    <t>月</t>
  </si>
  <si>
    <t>鉱工業在庫率指数</t>
  </si>
  <si>
    <t>鉱工業在庫指数</t>
  </si>
  <si>
    <t>新規求人数</t>
  </si>
  <si>
    <t>乗用車新車販売台数</t>
  </si>
  <si>
    <t>日経商品指数（全国）</t>
  </si>
  <si>
    <t>消費者態度指数</t>
  </si>
  <si>
    <t>中小企業景況調査　業況ＤＩ</t>
  </si>
  <si>
    <t>鉱工業生産指数</t>
  </si>
  <si>
    <t>百貨店売場面積当たり販売額</t>
  </si>
  <si>
    <t>輸入通関額</t>
  </si>
  <si>
    <t>資本財出荷指数</t>
  </si>
  <si>
    <t>消費者物価指数</t>
  </si>
  <si>
    <t>雇用保険初回受給者数</t>
  </si>
  <si>
    <t>完全失業率</t>
  </si>
  <si>
    <t>Ｒ</t>
  </si>
  <si>
    <t>※</t>
  </si>
  <si>
    <t>＊</t>
  </si>
  <si>
    <t>※Ｒ</t>
  </si>
  <si>
    <t>3月</t>
  </si>
  <si>
    <t>4月</t>
  </si>
  <si>
    <t>5月</t>
  </si>
  <si>
    <t>6月</t>
  </si>
  <si>
    <t>7月</t>
  </si>
  <si>
    <t>8月</t>
  </si>
  <si>
    <t>9月</t>
  </si>
  <si>
    <t>10月</t>
  </si>
  <si>
    <t>１．</t>
  </si>
  <si>
    <t>ＤＩの指標には、景気に先行して動く先行系列、ほぼ一致して動く一致系列、遅行して動く遅行系列の３つの系列がある。３ヶ月前の数値と比較して、増加した指標には＋、保ち合いには０、減少には－をつけている。</t>
  </si>
  <si>
    <t>２．</t>
  </si>
  <si>
    <t>[Ｒ]は逆サイクル。[※]は四半期データ、[＊]は前年同月比、他はセンサス局法X-12-ARIMAによる季節調整値を採用。</t>
  </si>
  <si>
    <t>先行CI</t>
  </si>
  <si>
    <t>一致CI</t>
  </si>
  <si>
    <t>遅行CI</t>
  </si>
  <si>
    <t>景気基準日付1</t>
  </si>
  <si>
    <t>景気基準日付2</t>
  </si>
  <si>
    <t>先行3ヶ月</t>
  </si>
  <si>
    <t>一致3ヶ月</t>
  </si>
  <si>
    <t>遅行3ヶ月</t>
  </si>
  <si>
    <t>景気基準日付2</t>
  </si>
  <si>
    <t>先行DI</t>
  </si>
  <si>
    <t>一致DI</t>
  </si>
  <si>
    <t>遅行DI</t>
  </si>
  <si>
    <t>先行</t>
  </si>
  <si>
    <t>一致</t>
  </si>
  <si>
    <t>遅行</t>
  </si>
  <si>
    <t>景気基準日付1</t>
  </si>
  <si>
    <t>山</t>
  </si>
  <si>
    <t>谷</t>
  </si>
  <si>
    <t>KL2　鉱工業在庫指数</t>
  </si>
  <si>
    <t>KL4　新規住宅着工戸数</t>
  </si>
  <si>
    <t>KL5　乗用車新車販売台数</t>
  </si>
  <si>
    <t>KL6　企業倒産件数</t>
  </si>
  <si>
    <t>KL7　日経商品指数42種</t>
  </si>
  <si>
    <t>内閣府社会経済総合研究所</t>
  </si>
  <si>
    <t>近畿経済産業局「中小企業景況調査」</t>
  </si>
  <si>
    <t>KC5　百貨店売場面積当たり販売額</t>
  </si>
  <si>
    <t>KC6　輸入通関額</t>
  </si>
  <si>
    <t>　　大阪税関管内+神戸港</t>
  </si>
  <si>
    <t>　　百貨店販売額÷百貨店売場面積</t>
  </si>
  <si>
    <t>　　鉱工業在庫指数÷鉱工業出荷指数×100</t>
  </si>
  <si>
    <t>　　普通+小型</t>
  </si>
  <si>
    <t>大阪税関「貿易統計　大阪税関管内」</t>
  </si>
  <si>
    <t>神戸税関「貿易統計　県別月別総額データ」</t>
  </si>
  <si>
    <t>KL9　中小企業景況調査（業況DI、合計）（四半期）</t>
  </si>
  <si>
    <t>総務省統計局「消費者物価指数」</t>
  </si>
  <si>
    <t>総務省統計局「労働力調査」</t>
  </si>
  <si>
    <t>近畿経済産業局</t>
  </si>
  <si>
    <t>「近畿地域鉱工業生産動向」</t>
  </si>
  <si>
    <t>「消費動向調査」</t>
  </si>
  <si>
    <t>(注）　Rとは当該系列が景気とは逆サイクルの指標であることを示す。</t>
  </si>
  <si>
    <t>谷</t>
  </si>
  <si>
    <t>近畿CI</t>
  </si>
  <si>
    <t>KL1</t>
  </si>
  <si>
    <t>KL2</t>
  </si>
  <si>
    <t>KL3</t>
  </si>
  <si>
    <t>KL4</t>
  </si>
  <si>
    <t>KL5</t>
  </si>
  <si>
    <t>KL6</t>
  </si>
  <si>
    <t>KL7</t>
  </si>
  <si>
    <t>KL8</t>
  </si>
  <si>
    <t>KL9</t>
  </si>
  <si>
    <t>KC1</t>
  </si>
  <si>
    <t>KC2</t>
  </si>
  <si>
    <t>KC3</t>
  </si>
  <si>
    <t>KC4</t>
  </si>
  <si>
    <t>KC5</t>
  </si>
  <si>
    <t>KC6</t>
  </si>
  <si>
    <t>KC7</t>
  </si>
  <si>
    <t>KLg1</t>
  </si>
  <si>
    <t>KLg2</t>
  </si>
  <si>
    <t>KLg3</t>
  </si>
  <si>
    <t>KLg4</t>
  </si>
  <si>
    <t>山</t>
  </si>
  <si>
    <t>谷</t>
  </si>
  <si>
    <t>近畿地区</t>
  </si>
  <si>
    <t>8.　近畿地区DI　変化方向表</t>
  </si>
  <si>
    <t>11.　採用系列</t>
  </si>
  <si>
    <t>9.　近畿地区DI　時系列グラフ</t>
  </si>
  <si>
    <t>10.　近畿地区DI　時系列表</t>
  </si>
  <si>
    <t>7.　近畿地区CI　寄与度表</t>
  </si>
  <si>
    <t>先　行　指　数　寄　与　度</t>
  </si>
  <si>
    <t>一　致　指　数　寄　与　度</t>
  </si>
  <si>
    <t>遅　行　指　数　寄　与　度</t>
  </si>
  <si>
    <t>L1</t>
  </si>
  <si>
    <t>L2</t>
  </si>
  <si>
    <t>L3</t>
  </si>
  <si>
    <t>L4</t>
  </si>
  <si>
    <t>L5</t>
  </si>
  <si>
    <t>L6</t>
  </si>
  <si>
    <t>L7</t>
  </si>
  <si>
    <t>L8</t>
  </si>
  <si>
    <t>L9</t>
  </si>
  <si>
    <t>C1</t>
  </si>
  <si>
    <t>C2</t>
  </si>
  <si>
    <t>C3</t>
  </si>
  <si>
    <t>C4</t>
  </si>
  <si>
    <t>C5</t>
  </si>
  <si>
    <t>C6</t>
  </si>
  <si>
    <t>C7</t>
  </si>
  <si>
    <t>Lg1</t>
  </si>
  <si>
    <t>Lg2</t>
  </si>
  <si>
    <t>Lg3</t>
  </si>
  <si>
    <t>Lg4</t>
  </si>
  <si>
    <t>一致指数トレンド成分（先行）</t>
  </si>
  <si>
    <t>一致指数トレンド成分（遅行）</t>
  </si>
  <si>
    <t>(注）</t>
  </si>
  <si>
    <t>Ｒ</t>
  </si>
  <si>
    <t>＊</t>
  </si>
  <si>
    <t>※</t>
  </si>
  <si>
    <t>※Ｒ</t>
  </si>
  <si>
    <t>2月</t>
  </si>
  <si>
    <t>3月</t>
  </si>
  <si>
    <t>4月</t>
  </si>
  <si>
    <t>5月</t>
  </si>
  <si>
    <t>6月</t>
  </si>
  <si>
    <t>7月</t>
  </si>
  <si>
    <t>8月</t>
  </si>
  <si>
    <t>9月</t>
  </si>
  <si>
    <t>10月</t>
  </si>
  <si>
    <t>11月</t>
  </si>
  <si>
    <t>12月</t>
  </si>
  <si>
    <t>１．</t>
  </si>
  <si>
    <t>[Ｒ]は逆サイクル。[※]は四半期データ、[＊]は前年同月比、他はセンサス局法X-12-ARIMAによる季節調整値を採用。</t>
  </si>
  <si>
    <t>寄与度の内、一致指数トレンド成分は、先行指数、遅行指数それぞれにおける一致指数トレンド成分の寄与度を示しているのものであり、先行指数寄与度における一致指数トレンド成分と、遅行指数寄与度における一致指数トレンド成分は、異なる。</t>
  </si>
  <si>
    <t>日経商品指数
（全国）</t>
  </si>
  <si>
    <t>中小企業景況調査
（業況ＤＩ）</t>
  </si>
  <si>
    <t>乗用車
新車販売台数</t>
  </si>
  <si>
    <t>百貨店売場面積
当たり販売額</t>
  </si>
  <si>
    <t>雇用保険
初回受給者数</t>
  </si>
  <si>
    <t>（一社）日本自動車販売協会連合会</t>
  </si>
  <si>
    <t>（株）日本経済新聞社</t>
  </si>
  <si>
    <t>厚生労働省「雇用保険事業月報」</t>
  </si>
  <si>
    <t>原数値</t>
  </si>
  <si>
    <t>KL8　消費者態度指数（一部四半期）</t>
  </si>
  <si>
    <t>KC2　耐久消費財出荷指数</t>
  </si>
  <si>
    <t>KC3　生産財出荷指数</t>
  </si>
  <si>
    <t>KC7　所定外労働時間数（近畿コア、30人以上、製造業）</t>
  </si>
  <si>
    <t>京都府・大阪府・兵庫県「毎月勤労統計調査」</t>
  </si>
  <si>
    <t>KLg1　資本財出荷指数</t>
  </si>
  <si>
    <t>KLg2　消費者物価指数（生鮮食品を除く総合）</t>
  </si>
  <si>
    <t>KLg3　実質家計消費支出（二人以上勤労者世帯）</t>
  </si>
  <si>
    <t>総務省統計局「家計調査」</t>
  </si>
  <si>
    <t>KLｇ4　きまって支給する給与額</t>
  </si>
  <si>
    <t>　　（近畿コア、30人以上、製造業）</t>
  </si>
  <si>
    <t>KLｇ5　雇用保険初回受給者数</t>
  </si>
  <si>
    <t>KLg6　完全失業率（四半期）</t>
  </si>
  <si>
    <t>　　　グラフを見やすくするため、先行指数に5000、一致指数に2000、遅行指数に1000を加えている。</t>
  </si>
  <si>
    <t>耐久消費財出荷指数</t>
  </si>
  <si>
    <t>生産財出荷指数</t>
  </si>
  <si>
    <t>所定外労働時間数（製造業）</t>
  </si>
  <si>
    <t>実質家計消費支出</t>
  </si>
  <si>
    <t>きまって支給する給与額（製造業）</t>
  </si>
  <si>
    <t>KLg5</t>
  </si>
  <si>
    <t>KLg6</t>
  </si>
  <si>
    <t>２．</t>
  </si>
  <si>
    <t>所定外労働時間数
（製造業）</t>
  </si>
  <si>
    <t>Lg5</t>
  </si>
  <si>
    <t>Lg6</t>
  </si>
  <si>
    <t>きまって支給する
給与額（製造業）</t>
  </si>
  <si>
    <t>KL7　日経商品指数42種</t>
  </si>
  <si>
    <t>KC7　所定外労働時間数（製造業）</t>
  </si>
  <si>
    <t>KLg2　消費者物価指数（前年同月比）</t>
  </si>
  <si>
    <t>KLg3　実質家計消費支出（前年同月比）</t>
  </si>
  <si>
    <t>KLg5　雇用保険初回受給者数（逆サイクル）</t>
  </si>
  <si>
    <t>KLg6　完全失業率（逆サイクル、四半期）</t>
  </si>
  <si>
    <t>KLg4　きまって支給する給与額（製造業）</t>
  </si>
  <si>
    <t>（注）KC7の「所定外労働時間数（製造業）」は一部データが未公表のため、最新月の寄与度はトレンドを通じた寄与度のみが記載されている。</t>
  </si>
  <si>
    <t>（2015年＝100）</t>
  </si>
  <si>
    <t>〇 近畿地区ＣＩ（Composite Index）の動き（2015年＝100）</t>
  </si>
  <si>
    <t>-</t>
  </si>
  <si>
    <t>+</t>
  </si>
  <si>
    <t>0</t>
  </si>
  <si>
    <t/>
  </si>
  <si>
    <t>（注）逆サイクルとは、指数の上昇・下降が景気の動きとは反対になることをいう。「KL1　鉱工業在庫率指数」、「KL2　鉱工業在庫指数」、「KL6　企業倒産件数」は逆サイクルであり、前月比（前月差）がプラスになれば、CI先行指数に対する寄与度はマイナス要因となり、逆に前月比（前月差）がプラスとなれば、マイナス要因となる。</t>
  </si>
  <si>
    <t>（注）逆サイクルとは、指数の上昇・下降が景気の動きとは反対になることをいう。「KLg4　雇用保険初回受給者数」、「KLｇ5　完全失業率」は逆サイクルであり、前月比（前月差）がプラスになれば、CI遅行指数に対する寄与度はマイナス要因となり、逆に前月比（前月差）がプラスとなれば、マイナス要因となる。</t>
  </si>
  <si>
    <t>23年</t>
  </si>
  <si>
    <t>大阪府　商工労働部　大阪産業経済リサーチセンター</t>
  </si>
  <si>
    <t>7月</t>
  </si>
  <si>
    <t>8月</t>
  </si>
  <si>
    <t>9月</t>
  </si>
  <si>
    <t>10月</t>
  </si>
  <si>
    <t>11月</t>
  </si>
  <si>
    <t>2023年12月分（速報値）</t>
  </si>
  <si>
    <t>※一般職業紹介状況の季節調整替えの影響により、過去の数値が変わっております。</t>
  </si>
  <si>
    <t>12月</t>
  </si>
  <si>
    <t>先行指数は、4ヶ月連続で50を下回り、11.1となった。</t>
  </si>
  <si>
    <t>一致指数は、2ヶ月連続で50を下回り、16.7となった。</t>
  </si>
  <si>
    <t>遅行指数は、3ヶ月連続で50を上回り、60.0となった。</t>
  </si>
  <si>
    <t>・先行指数　95.5</t>
  </si>
  <si>
    <t>・一致指数　81.3</t>
  </si>
  <si>
    <t>・遅行指数　91.8</t>
  </si>
  <si>
    <t>前月と比較して▲1.4ポイントで、5ヶ月連続で前月を下回った。</t>
  </si>
  <si>
    <t>前月と比較して▲1.1ポイントで、2ヶ月連続で前月を下回った。</t>
  </si>
  <si>
    <t>3ヶ月後方移動平均は、前月より▲1.00ポイントで、2ヶ月連続で前月を下回った。</t>
  </si>
  <si>
    <t>7ヶ月後方移動平均は、前月より+0.07ポイントで、2ヶ月ぶりに前月を上回った。</t>
  </si>
  <si>
    <t>3ヶ月後方移動平均は、前月より▲0.10ポイントで、2ヶ月連続で前月を下回った。</t>
  </si>
  <si>
    <t>7ヶ月後方移動平均は、前月より▲0.90ポイントで、10ヶ月連続で前月を下回った。</t>
  </si>
  <si>
    <t>7ヶ月後方移動平均は、前月より▲1.27ポイントで、4ヶ月連続で前月を下回った。</t>
  </si>
  <si>
    <t>3ヶ月後方移動平均は、前月より▲1.93ポイントで、5ヶ月連続で前月を下回った。</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</si>
</sst>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月&quot;"/>
    <numFmt numFmtId="177" formatCode="General&quot;年&quot;"/>
    <numFmt numFmtId="178" formatCode="0.0"/>
    <numFmt numFmtId="179" formatCode="&quot;P&quot;0.0"/>
    <numFmt numFmtId="180" formatCode="0.0_ "/>
    <numFmt numFmtId="181" formatCode="00"/>
    <numFmt numFmtId="182" formatCode="0&quot;月&quot;"/>
    <numFmt numFmtId="183" formatCode="0.00_ ;[Red]\-0.00\ "/>
    <numFmt numFmtId="184" formatCode="0_ "/>
    <numFmt numFmtId="185" formatCode="0.00_ "/>
    <numFmt numFmtId="186" formatCode="0&quot;月分&quot;"/>
    <numFmt numFmtId="187" formatCode="\ 0.0;&quot;▲ &quot;0.0"/>
    <numFmt numFmtId="188" formatCode="0_ ;[Red]\-0\ "/>
    <numFmt numFmtId="189" formatCode="0.0_ ;[Red]\-0.0\ "/>
    <numFmt numFmtId="190" formatCode="0&quot;年&quot;"/>
    <numFmt numFmtId="191" formatCode="#,##0.0"/>
    <numFmt numFmtId="192" formatCode="0.000_ ;[Red]\-0.000\ "/>
    <numFmt numFmtId="193" formatCode="0.0000_ ;[Red]\-0.0000\ "/>
    <numFmt numFmtId="194" formatCode="0.00000_ ;[Red]\-0.00000\ "/>
    <numFmt numFmtId="195" formatCode="0.0_);[Red]\(0.0\)"/>
    <numFmt numFmtId="196" formatCode="[$]ggge&quot;年&quot;m&quot;月&quot;d&quot;日&quot;;@"/>
    <numFmt numFmtId="197" formatCode="[$-411]gge&quot;年&quot;m&quot;月&quot;d&quot;日&quot;;@"/>
    <numFmt numFmtId="198" formatCode="[$]gge&quot;年&quot;m&quot;月&quot;d&quot;日&quot;;@"/>
    <numFmt numFmtId="199" formatCode="[$]ggge&quot;年&quot;m&quot;月&quot;d&quot;日&quot;;@"/>
    <numFmt numFmtId="200" formatCode="[$]gge&quot;年&quot;m&quot;月&quot;d&quot;日&quot;;@"/>
  </numFmts>
  <fonts count="78">
    <font>
      <sz val="11"/>
      <color theme="1"/>
      <name val="Calibri"/>
      <family val="3"/>
    </font>
    <font>
      <sz val="11"/>
      <color indexed="8"/>
      <name val="ＭＳ Ｐゴシック"/>
      <family val="3"/>
    </font>
    <font>
      <sz val="11"/>
      <name val="ＭＳ Ｐゴシック"/>
      <family val="3"/>
    </font>
    <font>
      <sz val="11"/>
      <name val="ＭＳ ゴシック"/>
      <family val="3"/>
    </font>
    <font>
      <sz val="6"/>
      <name val="ＭＳ Ｐゴシック"/>
      <family val="3"/>
    </font>
    <font>
      <b/>
      <sz val="14"/>
      <name val="ＭＳ ゴシック"/>
      <family val="3"/>
    </font>
    <font>
      <b/>
      <sz val="11"/>
      <name val="ＭＳ ゴシック"/>
      <family val="3"/>
    </font>
    <font>
      <b/>
      <sz val="9"/>
      <name val="ＭＳ ゴシック"/>
      <family val="3"/>
    </font>
    <font>
      <sz val="11"/>
      <color indexed="8"/>
      <name val="ＭＳ ゴシック"/>
      <family val="3"/>
    </font>
    <font>
      <sz val="12"/>
      <color indexed="8"/>
      <name val="ＭＳ Ｐゴシック"/>
      <family val="3"/>
    </font>
    <font>
      <sz val="8"/>
      <color indexed="8"/>
      <name val="ＭＳ Ｐゴシック"/>
      <family val="3"/>
    </font>
    <font>
      <sz val="16"/>
      <name val="ＭＳ Ｐゴシック"/>
      <family val="3"/>
    </font>
    <font>
      <sz val="8"/>
      <name val="ＭＳ Ｐゴシック"/>
      <family val="3"/>
    </font>
    <font>
      <sz val="10"/>
      <name val="ＭＳ Ｐゴシック"/>
      <family val="3"/>
    </font>
    <font>
      <sz val="9"/>
      <name val="ＭＳ Ｐゴシック"/>
      <family val="3"/>
    </font>
    <font>
      <sz val="6"/>
      <name val="ＭＳ ゴシック"/>
      <family val="3"/>
    </font>
    <font>
      <b/>
      <sz val="10"/>
      <name val="ＭＳ Ｐゴシック"/>
      <family val="3"/>
    </font>
    <font>
      <sz val="9"/>
      <color indexed="8"/>
      <name val="ＭＳ Ｐゴシック"/>
      <family val="3"/>
    </font>
    <font>
      <sz val="10"/>
      <color indexed="8"/>
      <name val="ＭＳ Ｐゴシック"/>
      <family val="3"/>
    </font>
    <font>
      <sz val="10"/>
      <color indexed="8"/>
      <name val="ＭＳ ゴシック"/>
      <family val="3"/>
    </font>
    <font>
      <sz val="11"/>
      <color indexed="8"/>
      <name val="ＭＳ 明朝"/>
      <family val="1"/>
    </font>
    <font>
      <b/>
      <sz val="11"/>
      <name val="ＭＳ Ｐゴシック"/>
      <family val="3"/>
    </font>
    <font>
      <b/>
      <sz val="16"/>
      <name val="ＭＳ Ｐゴシック"/>
      <family val="3"/>
    </font>
    <font>
      <sz val="12"/>
      <name val="ＭＳ Ｐゴシック"/>
      <family val="3"/>
    </font>
    <font>
      <b/>
      <sz val="10"/>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28"/>
      <color indexed="8"/>
      <name val="ＭＳ Ｐゴシック"/>
      <family val="3"/>
    </font>
    <font>
      <sz val="14"/>
      <name val="ＭＳ Ｐゴシック"/>
      <family val="3"/>
    </font>
    <font>
      <b/>
      <sz val="28"/>
      <color indexed="8"/>
      <name val="ＭＳ Ｐゴシック"/>
      <family val="3"/>
    </font>
    <font>
      <sz val="20"/>
      <color indexed="8"/>
      <name val="ＭＳ Ｐゴシック"/>
      <family val="3"/>
    </font>
    <font>
      <b/>
      <sz val="18"/>
      <color indexed="8"/>
      <name val="Calibri"/>
      <family val="2"/>
    </font>
    <font>
      <b/>
      <sz val="18"/>
      <color indexed="8"/>
      <name val="ＭＳ Ｐゴシック"/>
      <family val="3"/>
    </font>
    <font>
      <sz val="11"/>
      <color indexed="8"/>
      <name val="Calibri"/>
      <family val="2"/>
    </font>
    <font>
      <sz val="12"/>
      <color indexed="8"/>
      <name val="ＭＳ ゴシック"/>
      <family val="3"/>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28"/>
      <color theme="1"/>
      <name val="Calibri"/>
      <family val="3"/>
    </font>
    <font>
      <sz val="12"/>
      <name val="Calibri"/>
      <family val="3"/>
    </font>
    <font>
      <sz val="8"/>
      <color theme="1"/>
      <name val="Calibri"/>
      <family val="3"/>
    </font>
    <font>
      <sz val="11"/>
      <color rgb="FFFF0000"/>
      <name val="ＭＳ Ｐゴシック"/>
      <family val="3"/>
    </font>
    <font>
      <sz val="14"/>
      <name val="Calibri"/>
      <family val="3"/>
    </font>
    <font>
      <sz val="11"/>
      <name val="Calibri"/>
      <family val="3"/>
    </font>
    <font>
      <sz val="16"/>
      <name val="Calibri"/>
      <family val="3"/>
    </font>
    <font>
      <b/>
      <sz val="28"/>
      <color theme="1"/>
      <name val="Calibri"/>
      <family val="3"/>
    </font>
    <font>
      <sz val="2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bottom/>
    </border>
    <border>
      <left/>
      <right/>
      <top style="thin"/>
      <bottom/>
    </border>
    <border>
      <left style="thin"/>
      <right/>
      <top style="thin"/>
      <bottom/>
    </border>
    <border>
      <left style="thin"/>
      <right/>
      <top style="thin"/>
      <bottom style="thin"/>
    </border>
    <border>
      <left/>
      <right/>
      <top style="thin"/>
      <bottom style="thin"/>
    </border>
    <border>
      <left/>
      <right style="thin"/>
      <top style="thin"/>
      <bottom style="thin"/>
    </border>
    <border>
      <left/>
      <right style="thin"/>
      <top/>
      <bottom style="thin"/>
    </border>
    <border>
      <left/>
      <right style="thin"/>
      <top style="thin"/>
      <bottom/>
    </border>
    <border>
      <left/>
      <right style="thin"/>
      <top/>
      <bottom/>
    </border>
    <border>
      <left style="thin"/>
      <right style="thin"/>
      <top style="thin"/>
      <bottom style="thin"/>
    </border>
    <border>
      <left style="hair"/>
      <right style="hair"/>
      <top style="thin"/>
      <bottom style="thin"/>
    </border>
    <border>
      <left style="thin"/>
      <right/>
      <top style="thin"/>
      <bottom style="hair"/>
    </border>
    <border>
      <left style="hair"/>
      <right style="hair"/>
      <top style="thin"/>
      <bottom style="hair"/>
    </border>
    <border>
      <left>
        <color indexed="63"/>
      </left>
      <right>
        <color indexed="63"/>
      </right>
      <top style="thin"/>
      <bottom style="hair"/>
    </border>
    <border>
      <left>
        <color indexed="63"/>
      </left>
      <right style="thin"/>
      <top style="thin"/>
      <bottom style="hair"/>
    </border>
    <border>
      <left style="thin"/>
      <right/>
      <top style="hair"/>
      <bottom style="hair"/>
    </border>
    <border>
      <left style="hair"/>
      <right style="hair"/>
      <top style="hair"/>
      <bottom style="hair"/>
    </border>
    <border>
      <left>
        <color indexed="63"/>
      </left>
      <right>
        <color indexed="63"/>
      </right>
      <top style="hair"/>
      <bottom style="hair"/>
    </border>
    <border>
      <left>
        <color indexed="63"/>
      </left>
      <right style="thin"/>
      <top style="hair"/>
      <bottom style="hair"/>
    </border>
    <border>
      <left style="hair"/>
      <right style="hair"/>
      <top/>
      <bottom/>
    </border>
    <border>
      <left/>
      <right style="medium"/>
      <top/>
      <bottom/>
    </border>
    <border>
      <left/>
      <right/>
      <top style="medium"/>
      <bottom/>
    </border>
    <border>
      <left/>
      <right/>
      <top/>
      <bottom style="medium"/>
    </border>
    <border>
      <left style="medium"/>
      <right/>
      <top/>
      <bottom style="thin"/>
    </border>
    <border>
      <left style="medium"/>
      <right/>
      <top/>
      <bottom/>
    </border>
    <border>
      <left/>
      <right style="medium"/>
      <top/>
      <bottom style="medium"/>
    </border>
    <border>
      <left style="medium"/>
      <right/>
      <top/>
      <bottom style="medium"/>
    </border>
    <border>
      <left style="medium"/>
      <right/>
      <top style="thin"/>
      <bottom style="thin"/>
    </border>
    <border>
      <left style="thin"/>
      <right style="thin"/>
      <top style="thin"/>
      <bottom style="hair"/>
    </border>
    <border>
      <left style="thin"/>
      <right style="thin"/>
      <top style="hair"/>
      <bottom style="hair"/>
    </border>
    <border>
      <left style="thin"/>
      <right style="thin"/>
      <top>
        <color indexed="63"/>
      </top>
      <bottom>
        <color indexed="63"/>
      </bottom>
    </border>
    <border>
      <left style="thin"/>
      <right style="thin"/>
      <top>
        <color indexed="63"/>
      </top>
      <bottom style="thin"/>
    </border>
    <border>
      <left style="hair"/>
      <right style="hair"/>
      <top/>
      <bottom style="thin"/>
    </border>
    <border>
      <left>
        <color indexed="63"/>
      </left>
      <right style="medium"/>
      <top style="medium"/>
      <bottom/>
    </border>
    <border>
      <left>
        <color indexed="63"/>
      </left>
      <right style="medium"/>
      <top style="thin"/>
      <bottom style="thin"/>
    </border>
    <border>
      <left>
        <color indexed="63"/>
      </left>
      <right style="medium"/>
      <top/>
      <bottom style="thin"/>
    </border>
    <border>
      <left style="thin"/>
      <right style="thin"/>
      <top style="thin"/>
      <bottom>
        <color indexed="63"/>
      </bottom>
    </border>
    <border>
      <left style="thin">
        <color indexed="8"/>
      </left>
      <right>
        <color indexed="63"/>
      </right>
      <top style="thin"/>
      <bottom style="hair">
        <color indexed="46"/>
      </bottom>
    </border>
    <border>
      <left>
        <color indexed="63"/>
      </left>
      <right style="thin">
        <color indexed="8"/>
      </right>
      <top style="thin"/>
      <bottom style="hair">
        <color indexed="46"/>
      </bottom>
    </border>
    <border>
      <left>
        <color indexed="63"/>
      </left>
      <right style="hair">
        <color indexed="46"/>
      </right>
      <top style="thin"/>
      <bottom style="hair">
        <color indexed="46"/>
      </bottom>
    </border>
    <border>
      <left>
        <color indexed="63"/>
      </left>
      <right>
        <color indexed="63"/>
      </right>
      <top style="thin"/>
      <bottom style="hair">
        <color indexed="46"/>
      </bottom>
    </border>
    <border>
      <left style="thin"/>
      <right style="hair">
        <color indexed="46"/>
      </right>
      <top style="thin"/>
      <bottom style="hair">
        <color indexed="46"/>
      </bottom>
    </border>
    <border>
      <left>
        <color indexed="63"/>
      </left>
      <right style="thin"/>
      <top style="thin"/>
      <bottom style="hair">
        <color indexed="46"/>
      </bottom>
    </border>
    <border>
      <left>
        <color indexed="63"/>
      </left>
      <right style="hair">
        <color indexed="46"/>
      </right>
      <top style="hair">
        <color indexed="46"/>
      </top>
      <bottom>
        <color indexed="63"/>
      </bottom>
    </border>
    <border>
      <left style="hair">
        <color indexed="46"/>
      </left>
      <right>
        <color indexed="63"/>
      </right>
      <top style="hair">
        <color indexed="46"/>
      </top>
      <bottom>
        <color indexed="63"/>
      </bottom>
    </border>
    <border>
      <left style="thin"/>
      <right style="hair">
        <color indexed="46"/>
      </right>
      <top style="hair">
        <color indexed="46"/>
      </top>
      <bottom>
        <color indexed="63"/>
      </bottom>
    </border>
    <border>
      <left style="hair">
        <color indexed="46"/>
      </left>
      <right style="hair">
        <color indexed="46"/>
      </right>
      <top style="hair">
        <color indexed="46"/>
      </top>
      <bottom>
        <color indexed="63"/>
      </bottom>
    </border>
    <border>
      <left>
        <color indexed="63"/>
      </left>
      <right>
        <color indexed="63"/>
      </right>
      <top style="hair">
        <color indexed="46"/>
      </top>
      <bottom>
        <color indexed="63"/>
      </bottom>
    </border>
    <border>
      <left style="hair">
        <color indexed="46"/>
      </left>
      <right style="thin"/>
      <top style="hair">
        <color indexed="46"/>
      </top>
      <bottom>
        <color indexed="63"/>
      </bottom>
    </border>
    <border>
      <left style="thin"/>
      <right style="hair">
        <color indexed="46"/>
      </right>
      <top style="hair">
        <color indexed="46"/>
      </top>
      <bottom style="thin"/>
    </border>
    <border>
      <left>
        <color indexed="63"/>
      </left>
      <right style="hair">
        <color indexed="46"/>
      </right>
      <top style="hair">
        <color indexed="46"/>
      </top>
      <bottom style="thin"/>
    </border>
    <border>
      <left style="hair">
        <color indexed="46"/>
      </left>
      <right style="hair">
        <color indexed="46"/>
      </right>
      <top style="hair">
        <color indexed="46"/>
      </top>
      <bottom style="thin"/>
    </border>
    <border>
      <left>
        <color indexed="63"/>
      </left>
      <right style="thin"/>
      <top style="hair">
        <color indexed="46"/>
      </top>
      <bottom style="thin"/>
    </border>
    <border>
      <left>
        <color indexed="63"/>
      </left>
      <right>
        <color indexed="63"/>
      </right>
      <top style="hair">
        <color indexed="46"/>
      </top>
      <bottom style="thin"/>
    </border>
    <border>
      <left style="hair">
        <color indexed="46"/>
      </left>
      <right style="thin"/>
      <top style="hair">
        <color indexed="46"/>
      </top>
      <bottom style="thin"/>
    </border>
    <border>
      <left style="medium"/>
      <right/>
      <top style="medium"/>
      <bottom/>
    </border>
    <border>
      <left style="medium"/>
      <right/>
      <top style="thin"/>
      <bottom/>
    </border>
    <border>
      <left/>
      <right/>
      <top/>
      <bottom style="thick"/>
    </border>
    <border>
      <left>
        <color indexed="63"/>
      </left>
      <right/>
      <top style="thick"/>
      <bottom/>
    </border>
    <border>
      <left style="thin"/>
      <right style="hair"/>
      <top style="thin"/>
      <bottom style="hair"/>
    </border>
    <border>
      <left style="thin">
        <color indexed="8"/>
      </left>
      <right style="hair">
        <color indexed="8"/>
      </right>
      <top style="thin"/>
      <bottom style="hair">
        <color indexed="8"/>
      </bottom>
    </border>
    <border>
      <left style="hair">
        <color indexed="8"/>
      </left>
      <right/>
      <top style="thin"/>
      <bottom style="hair">
        <color indexed="8"/>
      </bottom>
    </border>
    <border>
      <left style="hair">
        <color indexed="8"/>
      </left>
      <right style="thin"/>
      <top style="thin"/>
      <bottom style="hair">
        <color indexed="8"/>
      </bottom>
    </border>
    <border>
      <left style="hair"/>
      <right style="thin"/>
      <top style="thin"/>
      <bottom style="hair"/>
    </border>
    <border>
      <left style="thin"/>
      <right style="hair"/>
      <top/>
      <bottom/>
    </border>
    <border>
      <left style="hair"/>
      <right style="thin"/>
      <top/>
      <bottom/>
    </border>
    <border>
      <left style="hair"/>
      <right>
        <color indexed="63"/>
      </right>
      <top>
        <color indexed="63"/>
      </top>
      <bottom>
        <color indexed="63"/>
      </bottom>
    </border>
    <border>
      <left style="thin"/>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top style="hair"/>
      <bottom style="thin"/>
    </border>
    <border>
      <left style="hair"/>
      <right style="thin"/>
      <top style="hair"/>
      <bottom style="thin"/>
    </border>
    <border>
      <left style="thin"/>
      <right style="hair"/>
      <top style="hair"/>
      <bottom style="hair"/>
    </border>
    <border>
      <left style="hair"/>
      <right style="thin"/>
      <top style="hair"/>
      <bottom style="hair"/>
    </border>
    <border>
      <left style="hair"/>
      <right style="hair"/>
      <top style="thin"/>
      <bottom/>
    </border>
    <border>
      <left style="hair"/>
      <right style="thin"/>
      <top style="thin"/>
      <bottom/>
    </border>
    <border>
      <left style="thin"/>
      <right style="hair"/>
      <top style="thin"/>
      <bottom>
        <color indexed="63"/>
      </bottom>
    </border>
    <border>
      <left style="thin"/>
      <right style="hair"/>
      <top/>
      <bottom style="hair"/>
    </border>
    <border>
      <left style="hair"/>
      <right style="hair"/>
      <top/>
      <bottom style="hair"/>
    </border>
    <border>
      <left style="hair"/>
      <right style="thin"/>
      <top/>
      <bottom style="hair"/>
    </border>
    <border>
      <left style="thin"/>
      <right style="hair"/>
      <top>
        <color indexed="63"/>
      </top>
      <bottom style="thin"/>
    </border>
    <border>
      <left style="hair"/>
      <right style="thin"/>
      <top/>
      <bottom style="thin"/>
    </border>
    <border>
      <left style="hair"/>
      <right style="hair"/>
      <top style="hair">
        <color theme="7"/>
      </top>
      <bottom style="hair">
        <color theme="7"/>
      </bottom>
    </border>
    <border>
      <left style="thin"/>
      <right style="hair">
        <color theme="7"/>
      </right>
      <top style="thin"/>
      <bottom style="hair">
        <color theme="7"/>
      </bottom>
    </border>
    <border>
      <left style="hair">
        <color theme="7"/>
      </left>
      <right style="hair">
        <color theme="7"/>
      </right>
      <top style="thin"/>
      <bottom style="hair">
        <color theme="7"/>
      </bottom>
    </border>
    <border>
      <left style="thin"/>
      <right style="hair">
        <color theme="7"/>
      </right>
      <top style="hair">
        <color theme="7"/>
      </top>
      <bottom style="hair">
        <color theme="7"/>
      </bottom>
    </border>
    <border>
      <left style="hair">
        <color theme="7"/>
      </left>
      <right style="hair">
        <color theme="7"/>
      </right>
      <top style="hair">
        <color theme="7"/>
      </top>
      <bottom style="hair">
        <color theme="7"/>
      </bottom>
    </border>
    <border>
      <left style="thin"/>
      <right style="hair">
        <color theme="7"/>
      </right>
      <top style="hair">
        <color theme="7"/>
      </top>
      <bottom style="thin"/>
    </border>
    <border>
      <left style="hair">
        <color theme="7"/>
      </left>
      <right style="hair">
        <color theme="7"/>
      </right>
      <top style="hair">
        <color theme="7"/>
      </top>
      <bottom style="thin"/>
    </border>
    <border>
      <left>
        <color indexed="63"/>
      </left>
      <right style="hair">
        <color theme="7"/>
      </right>
      <top style="thin"/>
      <bottom style="hair">
        <color theme="7"/>
      </bottom>
    </border>
    <border>
      <left>
        <color indexed="63"/>
      </left>
      <right style="hair">
        <color theme="7"/>
      </right>
      <top style="hair">
        <color theme="7"/>
      </top>
      <bottom style="hair">
        <color theme="7"/>
      </bottom>
    </border>
    <border>
      <left>
        <color indexed="63"/>
      </left>
      <right style="hair">
        <color theme="7"/>
      </right>
      <top style="hair">
        <color theme="7"/>
      </top>
      <bottom style="thin"/>
    </border>
    <border>
      <left style="hair">
        <color theme="7"/>
      </left>
      <right>
        <color indexed="63"/>
      </right>
      <top style="thin"/>
      <bottom style="hair">
        <color theme="7"/>
      </bottom>
    </border>
    <border>
      <left style="hair">
        <color theme="7"/>
      </left>
      <right>
        <color indexed="63"/>
      </right>
      <top style="hair">
        <color theme="7"/>
      </top>
      <bottom style="hair">
        <color theme="7"/>
      </bottom>
    </border>
    <border>
      <left style="hair">
        <color theme="7"/>
      </left>
      <right>
        <color indexed="63"/>
      </right>
      <top style="hair">
        <color theme="7"/>
      </top>
      <bottom style="thin"/>
    </border>
    <border>
      <left style="thin"/>
      <right>
        <color indexed="63"/>
      </right>
      <top style="thin"/>
      <bottom style="hair">
        <color theme="7"/>
      </bottom>
    </border>
    <border>
      <left style="thin"/>
      <right>
        <color indexed="63"/>
      </right>
      <top style="hair">
        <color theme="7"/>
      </top>
      <bottom style="hair">
        <color theme="7"/>
      </bottom>
    </border>
    <border>
      <left style="thin"/>
      <right>
        <color indexed="63"/>
      </right>
      <top style="hair">
        <color theme="7"/>
      </top>
      <bottom style="thin"/>
    </border>
    <border>
      <left>
        <color indexed="63"/>
      </left>
      <right style="thin"/>
      <top style="thin"/>
      <bottom style="hair">
        <color theme="7"/>
      </bottom>
    </border>
    <border>
      <left>
        <color indexed="63"/>
      </left>
      <right style="thin"/>
      <top style="hair">
        <color theme="7"/>
      </top>
      <bottom style="hair">
        <color theme="7"/>
      </bottom>
    </border>
    <border>
      <left>
        <color indexed="63"/>
      </left>
      <right style="thin"/>
      <top style="hair">
        <color theme="7"/>
      </top>
      <bottom style="thin"/>
    </border>
    <border>
      <left style="hair"/>
      <right style="hair"/>
      <top style="thin"/>
      <bottom style="hair">
        <color theme="7"/>
      </bottom>
    </border>
    <border>
      <left style="hair"/>
      <right style="hair"/>
      <top style="hair">
        <color theme="7"/>
      </top>
      <bottom style="thin"/>
    </border>
    <border>
      <left>
        <color indexed="63"/>
      </left>
      <right style="thin">
        <color indexed="8"/>
      </right>
      <top style="thin"/>
      <bottom style="hair">
        <color theme="7"/>
      </bottom>
    </border>
    <border>
      <left>
        <color indexed="63"/>
      </left>
      <right style="thin">
        <color indexed="8"/>
      </right>
      <top style="hair">
        <color theme="7"/>
      </top>
      <bottom style="hair">
        <color theme="7"/>
      </bottom>
    </border>
    <border>
      <left>
        <color indexed="63"/>
      </left>
      <right style="thin">
        <color indexed="8"/>
      </right>
      <top style="hair">
        <color theme="7"/>
      </top>
      <bottom style="thin"/>
    </border>
    <border>
      <left style="thin"/>
      <right/>
      <top/>
      <bottom style="hair"/>
    </border>
    <border>
      <left/>
      <right style="thin"/>
      <top/>
      <bottom style="hair"/>
    </border>
    <border>
      <left style="thin"/>
      <right>
        <color indexed="63"/>
      </right>
      <top style="hair">
        <color indexed="46"/>
      </top>
      <bottom>
        <color indexed="63"/>
      </bottom>
    </border>
    <border>
      <left>
        <color indexed="63"/>
      </left>
      <right style="thin">
        <color indexed="8"/>
      </right>
      <top style="hair">
        <color indexed="46"/>
      </top>
      <bottom>
        <color indexed="63"/>
      </bottom>
    </border>
    <border>
      <left style="thin"/>
      <right>
        <color indexed="63"/>
      </right>
      <top style="hair">
        <color indexed="46"/>
      </top>
      <bottom style="thin"/>
    </border>
    <border>
      <left style="hair"/>
      <right style="thin">
        <color indexed="8"/>
      </right>
      <top style="thin"/>
      <bottom>
        <color indexed="63"/>
      </bottom>
    </border>
    <border>
      <left style="hair"/>
      <right style="thin">
        <color indexed="8"/>
      </right>
      <top>
        <color indexed="63"/>
      </top>
      <bottom>
        <color indexed="63"/>
      </bottom>
    </border>
    <border>
      <left style="hair"/>
      <right style="thin">
        <color indexed="8"/>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lignment vertical="center"/>
      <protection/>
    </xf>
    <xf numFmtId="0" fontId="2" fillId="0" borderId="0">
      <alignment vertical="center"/>
      <protection/>
    </xf>
    <xf numFmtId="0" fontId="67" fillId="32" borderId="0" applyNumberFormat="0" applyBorder="0" applyAlignment="0" applyProtection="0"/>
  </cellStyleXfs>
  <cellXfs count="502">
    <xf numFmtId="0" fontId="0" fillId="0" borderId="0" xfId="0" applyFont="1" applyAlignment="1">
      <alignment vertical="center"/>
    </xf>
    <xf numFmtId="0" fontId="3" fillId="0" borderId="0" xfId="60" applyFont="1">
      <alignment vertical="center"/>
      <protection/>
    </xf>
    <xf numFmtId="0" fontId="5" fillId="0" borderId="0" xfId="60" applyFont="1">
      <alignment vertical="center"/>
      <protection/>
    </xf>
    <xf numFmtId="0" fontId="2" fillId="0" borderId="0" xfId="60">
      <alignment vertical="center"/>
      <protection/>
    </xf>
    <xf numFmtId="0" fontId="3" fillId="0" borderId="0" xfId="60" applyFont="1" applyAlignment="1">
      <alignment horizontal="right" vertical="center"/>
      <protection/>
    </xf>
    <xf numFmtId="0" fontId="2" fillId="0" borderId="0" xfId="60" applyBorder="1">
      <alignment vertical="center"/>
      <protection/>
    </xf>
    <xf numFmtId="0" fontId="2" fillId="0" borderId="10" xfId="60" applyBorder="1" applyProtection="1">
      <alignment vertical="center"/>
      <protection/>
    </xf>
    <xf numFmtId="0" fontId="2" fillId="0" borderId="11" xfId="60" applyBorder="1" applyProtection="1">
      <alignment vertical="center"/>
      <protection/>
    </xf>
    <xf numFmtId="0" fontId="2" fillId="0" borderId="12" xfId="60" applyBorder="1" applyProtection="1">
      <alignment vertical="center"/>
      <protection/>
    </xf>
    <xf numFmtId="0" fontId="2" fillId="0" borderId="0" xfId="60" applyFill="1" applyBorder="1" applyProtection="1">
      <alignment vertical="center"/>
      <protection/>
    </xf>
    <xf numFmtId="0" fontId="2" fillId="0" borderId="0" xfId="60" applyBorder="1" applyProtection="1">
      <alignment vertical="center"/>
      <protection/>
    </xf>
    <xf numFmtId="0" fontId="2" fillId="0" borderId="0" xfId="60" applyBorder="1" applyAlignment="1" applyProtection="1">
      <alignment horizontal="left" vertical="center"/>
      <protection/>
    </xf>
    <xf numFmtId="185" fontId="2" fillId="0" borderId="12" xfId="60" applyNumberFormat="1" applyBorder="1" applyProtection="1">
      <alignment vertical="center"/>
      <protection/>
    </xf>
    <xf numFmtId="0" fontId="2" fillId="0" borderId="0" xfId="60" applyProtection="1">
      <alignment vertical="center"/>
      <protection/>
    </xf>
    <xf numFmtId="0" fontId="2" fillId="0" borderId="11" xfId="60" applyBorder="1" applyAlignment="1" applyProtection="1">
      <alignment horizontal="left" vertical="center"/>
      <protection/>
    </xf>
    <xf numFmtId="185" fontId="2" fillId="0" borderId="10" xfId="60" applyNumberFormat="1" applyBorder="1" applyProtection="1">
      <alignment vertical="center"/>
      <protection/>
    </xf>
    <xf numFmtId="180" fontId="2" fillId="0" borderId="12" xfId="60" applyNumberFormat="1" applyBorder="1" applyProtection="1">
      <alignment vertical="center"/>
      <protection/>
    </xf>
    <xf numFmtId="0" fontId="2" fillId="0" borderId="11" xfId="60" applyFont="1" applyFill="1" applyBorder="1" applyAlignment="1" applyProtection="1">
      <alignment horizontal="left" vertical="center"/>
      <protection/>
    </xf>
    <xf numFmtId="0" fontId="2" fillId="0" borderId="0" xfId="60" applyFont="1" applyFill="1" applyBorder="1" applyAlignment="1" applyProtection="1">
      <alignment horizontal="left" vertical="center"/>
      <protection/>
    </xf>
    <xf numFmtId="0" fontId="2" fillId="0" borderId="13" xfId="60" applyFont="1" applyFill="1" applyBorder="1" applyAlignment="1" applyProtection="1">
      <alignment horizontal="left" vertical="center"/>
      <protection/>
    </xf>
    <xf numFmtId="185" fontId="2" fillId="0" borderId="14" xfId="60" applyNumberFormat="1" applyBorder="1" applyProtection="1">
      <alignment vertical="center"/>
      <protection/>
    </xf>
    <xf numFmtId="180" fontId="2" fillId="0" borderId="10" xfId="60" applyNumberFormat="1" applyBorder="1" applyProtection="1">
      <alignment vertical="center"/>
      <protection/>
    </xf>
    <xf numFmtId="180" fontId="2" fillId="33" borderId="12" xfId="60" applyNumberFormat="1" applyFill="1" applyBorder="1" applyProtection="1">
      <alignment vertical="center"/>
      <protection/>
    </xf>
    <xf numFmtId="180" fontId="2" fillId="0" borderId="12" xfId="60" applyNumberFormat="1" applyFill="1" applyBorder="1" applyProtection="1">
      <alignment vertical="center"/>
      <protection/>
    </xf>
    <xf numFmtId="0" fontId="2" fillId="0" borderId="0" xfId="61" applyProtection="1">
      <alignment vertical="center"/>
      <protection/>
    </xf>
    <xf numFmtId="0" fontId="2" fillId="0" borderId="0" xfId="61" applyAlignment="1" applyProtection="1">
      <alignment horizontal="left" vertical="center"/>
      <protection/>
    </xf>
    <xf numFmtId="180" fontId="2" fillId="0" borderId="15" xfId="60" applyNumberFormat="1" applyFont="1" applyFill="1" applyBorder="1" applyAlignment="1" applyProtection="1">
      <alignment horizontal="left" vertical="center"/>
      <protection/>
    </xf>
    <xf numFmtId="180" fontId="2" fillId="0" borderId="16" xfId="60" applyNumberFormat="1" applyFont="1" applyFill="1" applyBorder="1" applyAlignment="1" applyProtection="1">
      <alignment horizontal="left" vertical="center"/>
      <protection/>
    </xf>
    <xf numFmtId="0" fontId="2" fillId="0" borderId="17" xfId="60" applyBorder="1" applyProtection="1">
      <alignment vertical="center"/>
      <protection/>
    </xf>
    <xf numFmtId="0" fontId="2" fillId="0" borderId="15" xfId="60" applyBorder="1" applyProtection="1">
      <alignment vertical="center"/>
      <protection/>
    </xf>
    <xf numFmtId="0" fontId="2" fillId="0" borderId="16" xfId="60" applyBorder="1" applyProtection="1">
      <alignment vertical="center"/>
      <protection/>
    </xf>
    <xf numFmtId="185" fontId="2" fillId="0" borderId="0" xfId="60" applyNumberFormat="1" applyBorder="1" applyProtection="1">
      <alignment vertical="center"/>
      <protection/>
    </xf>
    <xf numFmtId="185" fontId="2" fillId="0" borderId="18" xfId="60" applyNumberFormat="1" applyBorder="1" applyProtection="1">
      <alignment vertical="center"/>
      <protection/>
    </xf>
    <xf numFmtId="180" fontId="2" fillId="0" borderId="0" xfId="60" applyNumberFormat="1" applyBorder="1" applyProtection="1">
      <alignment vertical="center"/>
      <protection/>
    </xf>
    <xf numFmtId="185" fontId="2" fillId="0" borderId="19" xfId="60" applyNumberFormat="1" applyBorder="1" applyProtection="1">
      <alignment vertical="center"/>
      <protection/>
    </xf>
    <xf numFmtId="185" fontId="2" fillId="0" borderId="20" xfId="60" applyNumberFormat="1" applyBorder="1" applyProtection="1">
      <alignment vertical="center"/>
      <protection/>
    </xf>
    <xf numFmtId="180" fontId="2" fillId="0" borderId="18" xfId="60" applyNumberFormat="1" applyBorder="1" applyProtection="1">
      <alignment vertical="center"/>
      <protection/>
    </xf>
    <xf numFmtId="180" fontId="2" fillId="33" borderId="0" xfId="60" applyNumberFormat="1" applyFill="1" applyBorder="1" applyProtection="1">
      <alignment vertical="center"/>
      <protection/>
    </xf>
    <xf numFmtId="180" fontId="2" fillId="0" borderId="0" xfId="60" applyNumberFormat="1" applyFill="1" applyBorder="1" applyProtection="1">
      <alignment vertical="center"/>
      <protection/>
    </xf>
    <xf numFmtId="0" fontId="2" fillId="0" borderId="13" xfId="60" applyBorder="1" applyProtection="1">
      <alignment vertical="center"/>
      <protection/>
    </xf>
    <xf numFmtId="185" fontId="2" fillId="0" borderId="11" xfId="60" applyNumberFormat="1" applyBorder="1" applyProtection="1">
      <alignment vertical="center"/>
      <protection/>
    </xf>
    <xf numFmtId="185" fontId="2" fillId="0" borderId="13" xfId="60" applyNumberFormat="1" applyBorder="1" applyProtection="1">
      <alignment vertical="center"/>
      <protection/>
    </xf>
    <xf numFmtId="180" fontId="2" fillId="0" borderId="11" xfId="60" applyNumberFormat="1" applyBorder="1" applyProtection="1">
      <alignment vertical="center"/>
      <protection/>
    </xf>
    <xf numFmtId="0" fontId="2" fillId="0" borderId="16" xfId="60" applyFill="1" applyBorder="1" applyProtection="1">
      <alignment vertical="center"/>
      <protection/>
    </xf>
    <xf numFmtId="0" fontId="2" fillId="0" borderId="20" xfId="60" applyBorder="1" applyProtection="1">
      <alignment vertical="center"/>
      <protection/>
    </xf>
    <xf numFmtId="180" fontId="2" fillId="0" borderId="20" xfId="60" applyNumberFormat="1" applyBorder="1" applyProtection="1">
      <alignment vertical="center"/>
      <protection/>
    </xf>
    <xf numFmtId="184" fontId="2" fillId="0" borderId="20" xfId="60" applyNumberFormat="1" applyBorder="1" applyProtection="1">
      <alignment vertical="center"/>
      <protection/>
    </xf>
    <xf numFmtId="184" fontId="2" fillId="33" borderId="20" xfId="60" applyNumberFormat="1" applyFill="1" applyBorder="1" applyProtection="1">
      <alignment vertical="center"/>
      <protection/>
    </xf>
    <xf numFmtId="184" fontId="2" fillId="0" borderId="20" xfId="60" applyNumberFormat="1" applyFill="1" applyBorder="1" applyProtection="1">
      <alignment vertical="center"/>
      <protection/>
    </xf>
    <xf numFmtId="0" fontId="2" fillId="0" borderId="20" xfId="60" applyFill="1" applyBorder="1" applyProtection="1">
      <alignment vertical="center"/>
      <protection/>
    </xf>
    <xf numFmtId="0" fontId="2" fillId="0" borderId="11" xfId="60" applyFill="1" applyBorder="1" applyProtection="1">
      <alignment vertical="center"/>
      <protection/>
    </xf>
    <xf numFmtId="0" fontId="2" fillId="0" borderId="18" xfId="60" applyFill="1" applyBorder="1" applyProtection="1">
      <alignment vertical="center"/>
      <protection/>
    </xf>
    <xf numFmtId="180" fontId="2" fillId="33" borderId="20" xfId="60" applyNumberFormat="1" applyFill="1" applyBorder="1" applyProtection="1">
      <alignment vertical="center"/>
      <protection/>
    </xf>
    <xf numFmtId="180" fontId="2" fillId="0" borderId="20" xfId="60" applyNumberFormat="1" applyFill="1" applyBorder="1" applyProtection="1">
      <alignment vertical="center"/>
      <protection/>
    </xf>
    <xf numFmtId="180" fontId="2" fillId="0" borderId="10" xfId="60" applyNumberFormat="1" applyFill="1" applyBorder="1" applyProtection="1">
      <alignment vertical="center"/>
      <protection/>
    </xf>
    <xf numFmtId="180" fontId="2" fillId="0" borderId="11" xfId="60" applyNumberFormat="1" applyFill="1" applyBorder="1" applyProtection="1">
      <alignment vertical="center"/>
      <protection/>
    </xf>
    <xf numFmtId="180" fontId="2" fillId="0" borderId="18" xfId="60" applyNumberFormat="1" applyFill="1" applyBorder="1" applyProtection="1">
      <alignment vertical="center"/>
      <protection/>
    </xf>
    <xf numFmtId="0" fontId="2" fillId="0" borderId="15" xfId="60" applyFill="1" applyBorder="1" applyProtection="1">
      <alignment vertical="center"/>
      <protection/>
    </xf>
    <xf numFmtId="0" fontId="2" fillId="0" borderId="11" xfId="60" applyBorder="1">
      <alignment vertical="center"/>
      <protection/>
    </xf>
    <xf numFmtId="0" fontId="2" fillId="0" borderId="14" xfId="60" applyBorder="1" applyProtection="1">
      <alignment vertical="center"/>
      <protection/>
    </xf>
    <xf numFmtId="0" fontId="2" fillId="0" borderId="13" xfId="60" applyBorder="1" applyAlignment="1" applyProtection="1">
      <alignment horizontal="left" vertical="center"/>
      <protection/>
    </xf>
    <xf numFmtId="0" fontId="2" fillId="0" borderId="19" xfId="60" applyBorder="1" applyProtection="1">
      <alignment vertical="center"/>
      <protection/>
    </xf>
    <xf numFmtId="0" fontId="2" fillId="0" borderId="13" xfId="60" applyBorder="1">
      <alignment vertical="center"/>
      <protection/>
    </xf>
    <xf numFmtId="0" fontId="2" fillId="0" borderId="18" xfId="60" applyBorder="1" applyProtection="1">
      <alignment vertical="center"/>
      <protection/>
    </xf>
    <xf numFmtId="180" fontId="2" fillId="0" borderId="14" xfId="60" applyNumberFormat="1" applyBorder="1" applyProtection="1">
      <alignment vertical="center"/>
      <protection/>
    </xf>
    <xf numFmtId="180" fontId="2" fillId="0" borderId="13" xfId="60" applyNumberFormat="1" applyBorder="1" applyProtection="1">
      <alignment vertical="center"/>
      <protection/>
    </xf>
    <xf numFmtId="180" fontId="2" fillId="0" borderId="19" xfId="60" applyNumberFormat="1" applyBorder="1" applyProtection="1">
      <alignment vertical="center"/>
      <protection/>
    </xf>
    <xf numFmtId="184" fontId="2" fillId="0" borderId="18" xfId="60" applyNumberFormat="1" applyBorder="1" applyProtection="1">
      <alignment vertical="center"/>
      <protection/>
    </xf>
    <xf numFmtId="184" fontId="2" fillId="0" borderId="19" xfId="60" applyNumberFormat="1" applyBorder="1" applyProtection="1">
      <alignment vertical="center"/>
      <protection/>
    </xf>
    <xf numFmtId="180" fontId="2" fillId="33" borderId="13" xfId="60" applyNumberFormat="1" applyFill="1" applyBorder="1" applyProtection="1">
      <alignment vertical="center"/>
      <protection/>
    </xf>
    <xf numFmtId="184" fontId="2" fillId="33" borderId="19" xfId="60" applyNumberFormat="1" applyFill="1" applyBorder="1" applyProtection="1">
      <alignment vertical="center"/>
      <protection/>
    </xf>
    <xf numFmtId="180" fontId="2" fillId="33" borderId="14" xfId="60" applyNumberFormat="1" applyFill="1" applyBorder="1" applyProtection="1">
      <alignment vertical="center"/>
      <protection/>
    </xf>
    <xf numFmtId="180" fontId="2" fillId="33" borderId="19" xfId="60" applyNumberFormat="1" applyFill="1" applyBorder="1" applyProtection="1">
      <alignment vertical="center"/>
      <protection/>
    </xf>
    <xf numFmtId="184" fontId="2" fillId="0" borderId="18" xfId="60" applyNumberFormat="1" applyFill="1" applyBorder="1" applyProtection="1">
      <alignment vertical="center"/>
      <protection/>
    </xf>
    <xf numFmtId="180" fontId="2" fillId="33" borderId="10" xfId="60" applyNumberFormat="1" applyFill="1" applyBorder="1" applyProtection="1">
      <alignment vertical="center"/>
      <protection/>
    </xf>
    <xf numFmtId="180" fontId="2" fillId="33" borderId="11" xfId="60" applyNumberFormat="1" applyFill="1" applyBorder="1" applyProtection="1">
      <alignment vertical="center"/>
      <protection/>
    </xf>
    <xf numFmtId="180" fontId="2" fillId="33" borderId="18" xfId="60" applyNumberFormat="1" applyFill="1" applyBorder="1" applyProtection="1">
      <alignment vertical="center"/>
      <protection/>
    </xf>
    <xf numFmtId="180" fontId="2" fillId="0" borderId="14" xfId="60" applyNumberFormat="1" applyFill="1" applyBorder="1" applyProtection="1">
      <alignment vertical="center"/>
      <protection/>
    </xf>
    <xf numFmtId="180" fontId="2" fillId="0" borderId="13" xfId="60" applyNumberFormat="1" applyFill="1" applyBorder="1" applyProtection="1">
      <alignment vertical="center"/>
      <protection/>
    </xf>
    <xf numFmtId="180" fontId="2" fillId="0" borderId="19" xfId="60" applyNumberFormat="1" applyFill="1" applyBorder="1" applyProtection="1">
      <alignment vertical="center"/>
      <protection/>
    </xf>
    <xf numFmtId="0" fontId="3" fillId="0" borderId="21" xfId="0" applyFont="1" applyBorder="1" applyAlignment="1">
      <alignment vertical="center"/>
    </xf>
    <xf numFmtId="176" fontId="3" fillId="0" borderId="15"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7" xfId="0" applyNumberFormat="1" applyFont="1" applyBorder="1" applyAlignment="1">
      <alignment horizontal="center" vertical="center"/>
    </xf>
    <xf numFmtId="178" fontId="3" fillId="0" borderId="23" xfId="0" applyNumberFormat="1" applyFont="1" applyBorder="1" applyAlignment="1">
      <alignment horizontal="right" vertical="center"/>
    </xf>
    <xf numFmtId="178" fontId="3" fillId="0" borderId="24" xfId="0" applyNumberFormat="1" applyFont="1" applyBorder="1" applyAlignment="1">
      <alignment horizontal="right" vertical="center"/>
    </xf>
    <xf numFmtId="178" fontId="3" fillId="0" borderId="25" xfId="0" applyNumberFormat="1" applyFont="1" applyBorder="1" applyAlignment="1">
      <alignment horizontal="right" vertical="center"/>
    </xf>
    <xf numFmtId="178" fontId="3" fillId="0" borderId="26" xfId="0" applyNumberFormat="1" applyFont="1" applyBorder="1" applyAlignment="1">
      <alignment horizontal="right" vertical="center"/>
    </xf>
    <xf numFmtId="178" fontId="3" fillId="0" borderId="27"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12"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3" fillId="0" borderId="20" xfId="0" applyNumberFormat="1" applyFont="1" applyBorder="1" applyAlignment="1">
      <alignment horizontal="right" vertical="center"/>
    </xf>
    <xf numFmtId="179" fontId="3" fillId="0" borderId="18" xfId="0" applyNumberFormat="1" applyFont="1" applyBorder="1" applyAlignment="1">
      <alignment horizontal="right" vertical="center"/>
    </xf>
    <xf numFmtId="0" fontId="68" fillId="0" borderId="14" xfId="60" applyFont="1" applyBorder="1">
      <alignment vertical="center"/>
      <protection/>
    </xf>
    <xf numFmtId="0" fontId="2" fillId="0" borderId="19" xfId="60" applyBorder="1">
      <alignment vertical="center"/>
      <protection/>
    </xf>
    <xf numFmtId="0" fontId="2" fillId="0" borderId="20" xfId="60" applyBorder="1">
      <alignment vertical="center"/>
      <protection/>
    </xf>
    <xf numFmtId="0" fontId="2" fillId="0" borderId="18" xfId="60" applyBorder="1">
      <alignment vertical="center"/>
      <protection/>
    </xf>
    <xf numFmtId="0" fontId="11" fillId="0" borderId="0" xfId="0" applyFont="1" applyAlignment="1">
      <alignment vertical="center"/>
    </xf>
    <xf numFmtId="0" fontId="12" fillId="0" borderId="0" xfId="0" applyFont="1" applyAlignment="1">
      <alignment vertical="center"/>
    </xf>
    <xf numFmtId="0" fontId="2" fillId="0" borderId="0" xfId="0" applyFont="1" applyAlignment="1">
      <alignment vertical="center"/>
    </xf>
    <xf numFmtId="0" fontId="13" fillId="0" borderId="0" xfId="0" applyFont="1" applyAlignment="1">
      <alignment vertical="center"/>
    </xf>
    <xf numFmtId="0" fontId="14" fillId="0" borderId="0" xfId="0" applyFont="1" applyBorder="1" applyAlignment="1">
      <alignment vertical="center"/>
    </xf>
    <xf numFmtId="0" fontId="14" fillId="0" borderId="32" xfId="0" applyFont="1" applyBorder="1" applyAlignment="1">
      <alignment vertical="center"/>
    </xf>
    <xf numFmtId="0" fontId="16" fillId="0" borderId="33" xfId="0" applyFont="1" applyBorder="1" applyAlignment="1">
      <alignment vertical="center"/>
    </xf>
    <xf numFmtId="0" fontId="13" fillId="0" borderId="34" xfId="0" applyFont="1" applyBorder="1" applyAlignment="1">
      <alignment vertical="center"/>
    </xf>
    <xf numFmtId="0" fontId="13" fillId="0" borderId="0" xfId="0" applyFont="1" applyBorder="1" applyAlignment="1">
      <alignment vertical="center"/>
    </xf>
    <xf numFmtId="0" fontId="13" fillId="0" borderId="11" xfId="0" applyFont="1" applyBorder="1" applyAlignment="1">
      <alignment vertical="center"/>
    </xf>
    <xf numFmtId="0" fontId="13" fillId="0" borderId="13" xfId="0" applyFont="1" applyBorder="1" applyAlignment="1">
      <alignment vertical="center"/>
    </xf>
    <xf numFmtId="178" fontId="12" fillId="0" borderId="0" xfId="0" applyNumberFormat="1" applyFont="1" applyAlignment="1">
      <alignment vertical="center"/>
    </xf>
    <xf numFmtId="0" fontId="16" fillId="0" borderId="0" xfId="0" applyFont="1" applyBorder="1" applyAlignment="1">
      <alignment vertical="center"/>
    </xf>
    <xf numFmtId="0" fontId="12" fillId="0" borderId="0" xfId="0" applyFont="1" applyAlignment="1">
      <alignment horizontal="left" vertical="center"/>
    </xf>
    <xf numFmtId="183" fontId="13" fillId="0" borderId="0" xfId="0" applyNumberFormat="1" applyFont="1" applyFill="1" applyBorder="1" applyAlignment="1">
      <alignment horizontal="right" vertical="center" shrinkToFit="1"/>
    </xf>
    <xf numFmtId="183" fontId="13" fillId="0" borderId="35" xfId="0" applyNumberFormat="1" applyFont="1" applyFill="1" applyBorder="1" applyAlignment="1">
      <alignment horizontal="right" vertical="center" shrinkToFit="1"/>
    </xf>
    <xf numFmtId="183" fontId="13" fillId="0" borderId="11" xfId="0" applyNumberFormat="1" applyFont="1" applyFill="1" applyBorder="1" applyAlignment="1">
      <alignment horizontal="right" vertical="center" shrinkToFit="1"/>
    </xf>
    <xf numFmtId="183" fontId="13" fillId="0" borderId="36" xfId="0" applyNumberFormat="1" applyFont="1" applyFill="1" applyBorder="1" applyAlignment="1">
      <alignment horizontal="right" vertical="center" shrinkToFit="1"/>
    </xf>
    <xf numFmtId="0" fontId="14" fillId="0" borderId="34" xfId="0" applyFont="1" applyBorder="1" applyAlignment="1">
      <alignment vertical="center"/>
    </xf>
    <xf numFmtId="0" fontId="14" fillId="0" borderId="37" xfId="0" applyFont="1" applyBorder="1" applyAlignment="1">
      <alignment vertical="center"/>
    </xf>
    <xf numFmtId="0" fontId="13" fillId="0" borderId="38" xfId="0" applyFont="1" applyBorder="1" applyAlignment="1">
      <alignment horizontal="distributed" vertical="center"/>
    </xf>
    <xf numFmtId="186" fontId="13" fillId="0" borderId="34" xfId="0" applyNumberFormat="1" applyFont="1" applyBorder="1" applyAlignment="1">
      <alignment horizontal="distributed" vertical="center"/>
    </xf>
    <xf numFmtId="0" fontId="13" fillId="0" borderId="34" xfId="0" applyFont="1" applyBorder="1" applyAlignment="1">
      <alignment horizontal="distributed" vertical="center"/>
    </xf>
    <xf numFmtId="0" fontId="14" fillId="0" borderId="0" xfId="0" applyFont="1" applyAlignment="1">
      <alignment vertical="center"/>
    </xf>
    <xf numFmtId="183" fontId="14" fillId="0" borderId="0" xfId="0" applyNumberFormat="1" applyFont="1" applyAlignment="1">
      <alignment vertical="center"/>
    </xf>
    <xf numFmtId="0" fontId="68" fillId="0" borderId="0" xfId="60" applyNumberFormat="1" applyFont="1" applyAlignment="1" quotePrefix="1">
      <alignment vertical="center"/>
      <protection/>
    </xf>
    <xf numFmtId="0" fontId="68" fillId="0" borderId="0" xfId="60" applyFont="1" applyAlignment="1">
      <alignment vertical="center"/>
      <protection/>
    </xf>
    <xf numFmtId="0" fontId="68" fillId="0" borderId="12" xfId="60" applyFont="1" applyBorder="1">
      <alignment vertical="center"/>
      <protection/>
    </xf>
    <xf numFmtId="0" fontId="69" fillId="0" borderId="0" xfId="60" applyFont="1" applyAlignment="1">
      <alignment horizontal="center" vertical="center"/>
      <protection/>
    </xf>
    <xf numFmtId="0" fontId="13" fillId="0" borderId="16" xfId="0" applyFont="1" applyBorder="1" applyAlignment="1">
      <alignment vertical="center"/>
    </xf>
    <xf numFmtId="183" fontId="13" fillId="0" borderId="39" xfId="0" applyNumberFormat="1" applyFont="1" applyFill="1" applyBorder="1" applyAlignment="1">
      <alignment horizontal="right" vertical="center" shrinkToFit="1"/>
    </xf>
    <xf numFmtId="183" fontId="13" fillId="0" borderId="16" xfId="0" applyNumberFormat="1" applyFont="1" applyFill="1" applyBorder="1" applyAlignment="1">
      <alignment horizontal="right" vertical="center" shrinkToFit="1"/>
    </xf>
    <xf numFmtId="0" fontId="13" fillId="0" borderId="16" xfId="0" applyFont="1" applyFill="1" applyBorder="1" applyAlignment="1">
      <alignment vertical="center"/>
    </xf>
    <xf numFmtId="183" fontId="16" fillId="0" borderId="11" xfId="0" applyNumberFormat="1" applyFont="1" applyFill="1" applyBorder="1" applyAlignment="1">
      <alignment horizontal="right" vertical="center" shrinkToFit="1"/>
    </xf>
    <xf numFmtId="0" fontId="13" fillId="0" borderId="11" xfId="0" applyFont="1" applyBorder="1" applyAlignment="1">
      <alignment horizontal="center" vertical="center"/>
    </xf>
    <xf numFmtId="0" fontId="13" fillId="0" borderId="34" xfId="0" applyFont="1" applyBorder="1" applyAlignment="1">
      <alignment horizontal="center" vertical="center"/>
    </xf>
    <xf numFmtId="0" fontId="13" fillId="0" borderId="36" xfId="0" applyFont="1" applyBorder="1" applyAlignment="1">
      <alignment horizontal="center" vertical="center"/>
    </xf>
    <xf numFmtId="0" fontId="13" fillId="0" borderId="0" xfId="0" applyFont="1" applyBorder="1" applyAlignment="1">
      <alignment horizontal="center" vertical="center" shrinkToFit="1"/>
    </xf>
    <xf numFmtId="0" fontId="3" fillId="0" borderId="21" xfId="60" applyFont="1" applyBorder="1">
      <alignment vertical="center"/>
      <protection/>
    </xf>
    <xf numFmtId="176" fontId="3" fillId="0" borderId="15" xfId="60" applyNumberFormat="1" applyFont="1" applyBorder="1" applyAlignment="1">
      <alignment horizontal="center" vertical="center"/>
      <protection/>
    </xf>
    <xf numFmtId="176" fontId="3" fillId="0" borderId="22" xfId="60" applyNumberFormat="1" applyFont="1" applyBorder="1" applyAlignment="1">
      <alignment horizontal="center" vertical="center"/>
      <protection/>
    </xf>
    <xf numFmtId="176" fontId="3" fillId="0" borderId="16" xfId="60" applyNumberFormat="1" applyFont="1" applyBorder="1" applyAlignment="1">
      <alignment horizontal="center" vertical="center"/>
      <protection/>
    </xf>
    <xf numFmtId="176" fontId="3" fillId="0" borderId="17" xfId="60" applyNumberFormat="1" applyFont="1" applyBorder="1" applyAlignment="1">
      <alignment horizontal="center" vertical="center"/>
      <protection/>
    </xf>
    <xf numFmtId="177" fontId="3" fillId="0" borderId="40" xfId="60" applyNumberFormat="1" applyFont="1" applyBorder="1">
      <alignment vertical="center"/>
      <protection/>
    </xf>
    <xf numFmtId="178" fontId="3" fillId="0" borderId="23" xfId="60" applyNumberFormat="1" applyFont="1" applyBorder="1" applyAlignment="1">
      <alignment horizontal="right" vertical="center"/>
      <protection/>
    </xf>
    <xf numFmtId="178" fontId="3" fillId="0" borderId="24" xfId="60" applyNumberFormat="1" applyFont="1" applyBorder="1" applyAlignment="1">
      <alignment horizontal="right" vertical="center"/>
      <protection/>
    </xf>
    <xf numFmtId="178" fontId="3" fillId="0" borderId="25" xfId="60" applyNumberFormat="1" applyFont="1" applyBorder="1" applyAlignment="1">
      <alignment horizontal="right" vertical="center"/>
      <protection/>
    </xf>
    <xf numFmtId="178" fontId="3" fillId="0" borderId="26" xfId="60" applyNumberFormat="1" applyFont="1" applyBorder="1" applyAlignment="1">
      <alignment horizontal="right" vertical="center"/>
      <protection/>
    </xf>
    <xf numFmtId="177" fontId="3" fillId="0" borderId="41" xfId="60" applyNumberFormat="1" applyFont="1" applyBorder="1">
      <alignment vertical="center"/>
      <protection/>
    </xf>
    <xf numFmtId="178" fontId="3" fillId="0" borderId="27" xfId="60" applyNumberFormat="1" applyFont="1" applyBorder="1" applyAlignment="1">
      <alignment horizontal="right" vertical="center"/>
      <protection/>
    </xf>
    <xf numFmtId="178" fontId="3" fillId="0" borderId="28" xfId="60" applyNumberFormat="1" applyFont="1" applyBorder="1" applyAlignment="1">
      <alignment horizontal="right" vertical="center"/>
      <protection/>
    </xf>
    <xf numFmtId="178" fontId="3" fillId="0" borderId="29" xfId="60" applyNumberFormat="1" applyFont="1" applyBorder="1" applyAlignment="1">
      <alignment horizontal="right" vertical="center"/>
      <protection/>
    </xf>
    <xf numFmtId="178" fontId="3" fillId="0" borderId="30" xfId="60" applyNumberFormat="1" applyFont="1" applyBorder="1" applyAlignment="1">
      <alignment horizontal="right" vertical="center"/>
      <protection/>
    </xf>
    <xf numFmtId="177" fontId="3" fillId="0" borderId="42" xfId="60" applyNumberFormat="1" applyFont="1" applyBorder="1">
      <alignment vertical="center"/>
      <protection/>
    </xf>
    <xf numFmtId="178" fontId="3" fillId="0" borderId="12" xfId="60" applyNumberFormat="1" applyFont="1" applyBorder="1" applyAlignment="1">
      <alignment horizontal="right" vertical="center"/>
      <protection/>
    </xf>
    <xf numFmtId="178" fontId="3" fillId="0" borderId="31" xfId="60" applyNumberFormat="1" applyFont="1" applyBorder="1" applyAlignment="1">
      <alignment horizontal="right" vertical="center"/>
      <protection/>
    </xf>
    <xf numFmtId="178" fontId="3" fillId="0" borderId="0" xfId="60" applyNumberFormat="1" applyFont="1" applyBorder="1" applyAlignment="1">
      <alignment horizontal="right" vertical="center"/>
      <protection/>
    </xf>
    <xf numFmtId="178" fontId="3" fillId="0" borderId="20" xfId="60" applyNumberFormat="1" applyFont="1" applyBorder="1" applyAlignment="1">
      <alignment horizontal="right" vertical="center"/>
      <protection/>
    </xf>
    <xf numFmtId="177" fontId="3" fillId="0" borderId="43" xfId="60" applyNumberFormat="1" applyFont="1" applyBorder="1">
      <alignment vertical="center"/>
      <protection/>
    </xf>
    <xf numFmtId="178" fontId="3" fillId="0" borderId="44" xfId="60" applyNumberFormat="1" applyFont="1" applyBorder="1" applyAlignment="1">
      <alignment horizontal="right" vertical="center"/>
      <protection/>
    </xf>
    <xf numFmtId="179" fontId="3" fillId="0" borderId="18" xfId="60" applyNumberFormat="1" applyFont="1" applyBorder="1" applyAlignment="1">
      <alignment horizontal="right" vertical="center"/>
      <protection/>
    </xf>
    <xf numFmtId="178" fontId="3" fillId="0" borderId="0" xfId="60" applyNumberFormat="1" applyFont="1">
      <alignment vertical="center"/>
      <protection/>
    </xf>
    <xf numFmtId="178" fontId="3" fillId="0" borderId="0" xfId="60" applyNumberFormat="1" applyFont="1" applyAlignment="1">
      <alignment horizontal="right" vertical="center"/>
      <protection/>
    </xf>
    <xf numFmtId="0" fontId="0" fillId="0" borderId="14"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9" fontId="0" fillId="0" borderId="18" xfId="0" applyNumberFormat="1" applyBorder="1" applyAlignment="1">
      <alignment vertical="center"/>
    </xf>
    <xf numFmtId="180" fontId="0" fillId="0" borderId="13" xfId="0" applyNumberFormat="1" applyBorder="1" applyAlignment="1">
      <alignment vertical="center"/>
    </xf>
    <xf numFmtId="180" fontId="0" fillId="0" borderId="19" xfId="0" applyNumberFormat="1" applyBorder="1" applyAlignment="1">
      <alignment vertical="center"/>
    </xf>
    <xf numFmtId="180" fontId="0" fillId="0" borderId="12" xfId="0" applyNumberFormat="1" applyBorder="1" applyAlignment="1">
      <alignment vertical="center"/>
    </xf>
    <xf numFmtId="180" fontId="0" fillId="0" borderId="0" xfId="0" applyNumberFormat="1" applyBorder="1" applyAlignment="1">
      <alignment vertical="center"/>
    </xf>
    <xf numFmtId="180" fontId="0" fillId="0" borderId="20" xfId="0" applyNumberFormat="1" applyBorder="1" applyAlignment="1">
      <alignment vertical="center"/>
    </xf>
    <xf numFmtId="180" fontId="0" fillId="0" borderId="0" xfId="0" applyNumberFormat="1" applyBorder="1" applyAlignment="1" applyProtection="1">
      <alignment vertical="center"/>
      <protection/>
    </xf>
    <xf numFmtId="180" fontId="0" fillId="0" borderId="10" xfId="0" applyNumberFormat="1" applyBorder="1" applyAlignment="1">
      <alignment vertical="center"/>
    </xf>
    <xf numFmtId="180" fontId="0" fillId="0" borderId="11" xfId="0" applyNumberFormat="1" applyBorder="1" applyAlignment="1">
      <alignment vertical="center"/>
    </xf>
    <xf numFmtId="180" fontId="0" fillId="0" borderId="18" xfId="0" applyNumberFormat="1" applyBorder="1" applyAlignment="1">
      <alignment vertical="center"/>
    </xf>
    <xf numFmtId="180" fontId="0" fillId="0" borderId="11" xfId="0" applyNumberFormat="1" applyBorder="1" applyAlignment="1" applyProtection="1">
      <alignment vertical="center"/>
      <protection/>
    </xf>
    <xf numFmtId="180" fontId="0" fillId="0" borderId="13" xfId="0" applyNumberFormat="1" applyBorder="1" applyAlignment="1" applyProtection="1">
      <alignment vertical="center"/>
      <protection/>
    </xf>
    <xf numFmtId="180" fontId="0" fillId="0" borderId="11" xfId="0" applyNumberFormat="1" applyFill="1" applyBorder="1" applyAlignment="1">
      <alignment vertical="center"/>
    </xf>
    <xf numFmtId="180" fontId="0" fillId="0" borderId="18" xfId="0" applyNumberFormat="1" applyFill="1" applyBorder="1" applyAlignment="1">
      <alignment vertical="center"/>
    </xf>
    <xf numFmtId="180" fontId="0" fillId="0" borderId="13" xfId="0" applyNumberFormat="1" applyFill="1" applyBorder="1" applyAlignment="1">
      <alignment vertical="center"/>
    </xf>
    <xf numFmtId="180" fontId="0" fillId="0" borderId="19" xfId="0" applyNumberFormat="1" applyFill="1" applyBorder="1" applyAlignment="1">
      <alignment vertical="center"/>
    </xf>
    <xf numFmtId="180" fontId="0" fillId="0" borderId="13" xfId="0" applyNumberFormat="1" applyFill="1" applyBorder="1" applyAlignment="1" applyProtection="1">
      <alignment vertical="center"/>
      <protection/>
    </xf>
    <xf numFmtId="180" fontId="0" fillId="0" borderId="0" xfId="0" applyNumberFormat="1" applyFill="1" applyBorder="1" applyAlignment="1">
      <alignment vertical="center"/>
    </xf>
    <xf numFmtId="180" fontId="0" fillId="0" borderId="20" xfId="0" applyNumberFormat="1" applyFill="1" applyBorder="1" applyAlignment="1">
      <alignment vertical="center"/>
    </xf>
    <xf numFmtId="180" fontId="0" fillId="0" borderId="0" xfId="0" applyNumberFormat="1" applyFill="1" applyBorder="1" applyAlignment="1" applyProtection="1">
      <alignment vertical="center"/>
      <protection/>
    </xf>
    <xf numFmtId="180" fontId="0" fillId="0" borderId="11" xfId="0" applyNumberFormat="1" applyFill="1" applyBorder="1" applyAlignment="1" applyProtection="1">
      <alignment vertical="center"/>
      <protection/>
    </xf>
    <xf numFmtId="0" fontId="0" fillId="0" borderId="16" xfId="0" applyBorder="1" applyAlignment="1">
      <alignment vertical="center"/>
    </xf>
    <xf numFmtId="0" fontId="0" fillId="0" borderId="17" xfId="0" applyBorder="1" applyAlignment="1">
      <alignment vertical="center"/>
    </xf>
    <xf numFmtId="189" fontId="2" fillId="0" borderId="0" xfId="60" applyNumberFormat="1" applyBorder="1" applyProtection="1">
      <alignment vertical="center"/>
      <protection/>
    </xf>
    <xf numFmtId="189" fontId="2" fillId="0" borderId="20" xfId="60" applyNumberFormat="1" applyBorder="1" applyProtection="1">
      <alignment vertical="center"/>
      <protection/>
    </xf>
    <xf numFmtId="189" fontId="0" fillId="0" borderId="0" xfId="0" applyNumberFormat="1" applyBorder="1" applyAlignment="1">
      <alignment vertical="center"/>
    </xf>
    <xf numFmtId="189" fontId="0" fillId="0" borderId="20" xfId="0" applyNumberFormat="1" applyBorder="1" applyAlignment="1">
      <alignment vertical="center"/>
    </xf>
    <xf numFmtId="189" fontId="0" fillId="0" borderId="12" xfId="0" applyNumberFormat="1" applyBorder="1" applyAlignment="1">
      <alignment vertical="center" wrapText="1"/>
    </xf>
    <xf numFmtId="189" fontId="0" fillId="0" borderId="0" xfId="0" applyNumberFormat="1" applyBorder="1" applyAlignment="1">
      <alignment vertical="center" wrapText="1"/>
    </xf>
    <xf numFmtId="189" fontId="2" fillId="0" borderId="0" xfId="60" applyNumberFormat="1" applyBorder="1" applyAlignment="1" applyProtection="1">
      <alignment vertical="center" wrapText="1"/>
      <protection/>
    </xf>
    <xf numFmtId="189" fontId="2" fillId="0" borderId="0" xfId="60" applyNumberFormat="1" applyFill="1" applyBorder="1" applyAlignment="1" applyProtection="1">
      <alignment vertical="center" wrapText="1"/>
      <protection/>
    </xf>
    <xf numFmtId="0" fontId="22" fillId="0" borderId="0" xfId="0" applyFont="1" applyAlignment="1">
      <alignment vertical="center"/>
    </xf>
    <xf numFmtId="0" fontId="70" fillId="0" borderId="0" xfId="60" applyFont="1" applyBorder="1">
      <alignment vertical="center"/>
      <protection/>
    </xf>
    <xf numFmtId="58" fontId="68" fillId="0" borderId="0" xfId="60" applyNumberFormat="1" applyFont="1" applyAlignment="1" quotePrefix="1">
      <alignment horizontal="center" vertical="center"/>
      <protection/>
    </xf>
    <xf numFmtId="0" fontId="68" fillId="0" borderId="0" xfId="60" applyNumberFormat="1" applyFont="1" applyAlignment="1" quotePrefix="1">
      <alignment horizontal="center" vertical="center"/>
      <protection/>
    </xf>
    <xf numFmtId="0" fontId="68" fillId="0" borderId="0" xfId="60" applyFont="1" applyAlignment="1">
      <alignment horizontal="center" vertical="center"/>
      <protection/>
    </xf>
    <xf numFmtId="0" fontId="13" fillId="0" borderId="45" xfId="0" applyFont="1" applyBorder="1" applyAlignment="1">
      <alignment horizontal="center" vertical="center"/>
    </xf>
    <xf numFmtId="0" fontId="13" fillId="0" borderId="37" xfId="0" applyFont="1" applyBorder="1" applyAlignment="1">
      <alignment horizontal="center" vertical="center"/>
    </xf>
    <xf numFmtId="0" fontId="13" fillId="0" borderId="46" xfId="0" applyFont="1" applyBorder="1" applyAlignment="1">
      <alignment horizontal="center" vertical="center"/>
    </xf>
    <xf numFmtId="0" fontId="13" fillId="0" borderId="46" xfId="0" applyFont="1" applyBorder="1" applyAlignment="1">
      <alignment horizontal="center" vertical="center" shrinkToFit="1"/>
    </xf>
    <xf numFmtId="0" fontId="13" fillId="0" borderId="47" xfId="0" applyFont="1" applyBorder="1" applyAlignment="1">
      <alignment horizontal="center" vertical="center"/>
    </xf>
    <xf numFmtId="0" fontId="13" fillId="0" borderId="32" xfId="0" applyFont="1" applyBorder="1" applyAlignment="1">
      <alignment horizontal="center" vertical="center"/>
    </xf>
    <xf numFmtId="0" fontId="68" fillId="0" borderId="13" xfId="60" applyFont="1" applyBorder="1">
      <alignment vertical="center"/>
      <protection/>
    </xf>
    <xf numFmtId="0" fontId="68" fillId="0" borderId="0" xfId="60" applyFont="1" applyBorder="1">
      <alignment vertical="center"/>
      <protection/>
    </xf>
    <xf numFmtId="0" fontId="12" fillId="0" borderId="21" xfId="0" applyFont="1" applyBorder="1" applyAlignment="1">
      <alignment horizontal="center" vertical="center" wrapText="1"/>
    </xf>
    <xf numFmtId="0" fontId="12" fillId="0" borderId="10" xfId="0" applyFont="1" applyBorder="1" applyAlignment="1">
      <alignment vertical="center"/>
    </xf>
    <xf numFmtId="0" fontId="12" fillId="0" borderId="43" xfId="0" applyFont="1" applyBorder="1" applyAlignment="1">
      <alignment vertical="center"/>
    </xf>
    <xf numFmtId="0" fontId="12" fillId="0" borderId="48"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4"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0" fillId="0" borderId="0" xfId="0" applyAlignment="1">
      <alignment vertical="center" wrapText="1"/>
    </xf>
    <xf numFmtId="0" fontId="12" fillId="0" borderId="48" xfId="0" applyFont="1" applyBorder="1" applyAlignment="1">
      <alignment vertical="center"/>
    </xf>
    <xf numFmtId="0" fontId="0" fillId="0" borderId="43" xfId="0" applyBorder="1" applyAlignment="1">
      <alignment vertical="center"/>
    </xf>
    <xf numFmtId="0" fontId="12" fillId="0" borderId="12" xfId="0" applyFont="1" applyBorder="1" applyAlignment="1">
      <alignment vertical="center"/>
    </xf>
    <xf numFmtId="0" fontId="12" fillId="0" borderId="42" xfId="0" applyFont="1" applyBorder="1" applyAlignment="1">
      <alignment vertical="center"/>
    </xf>
    <xf numFmtId="0" fontId="12" fillId="0" borderId="48" xfId="0" applyFont="1" applyBorder="1" applyAlignment="1">
      <alignment vertical="center"/>
    </xf>
    <xf numFmtId="0" fontId="12" fillId="0" borderId="42" xfId="0" applyFont="1" applyBorder="1" applyAlignment="1">
      <alignment horizontal="center" vertical="center" wrapText="1"/>
    </xf>
    <xf numFmtId="0" fontId="12" fillId="0" borderId="48" xfId="0" applyFont="1" applyBorder="1" applyAlignment="1">
      <alignment horizontal="center" vertical="center"/>
    </xf>
    <xf numFmtId="0" fontId="0" fillId="0" borderId="43" xfId="0" applyBorder="1" applyAlignment="1">
      <alignment horizontal="center" vertical="center"/>
    </xf>
    <xf numFmtId="0" fontId="12" fillId="0" borderId="0" xfId="0" applyFont="1" applyBorder="1" applyAlignment="1">
      <alignment horizontal="center" vertical="center" wrapText="1"/>
    </xf>
    <xf numFmtId="0" fontId="12" fillId="0" borderId="43" xfId="0" applyFont="1" applyBorder="1" applyAlignment="1">
      <alignment vertical="center"/>
    </xf>
    <xf numFmtId="0" fontId="12" fillId="0" borderId="17" xfId="0" applyFont="1" applyBorder="1" applyAlignment="1">
      <alignment horizontal="center" vertical="center" wrapText="1"/>
    </xf>
    <xf numFmtId="0" fontId="12" fillId="0" borderId="19" xfId="0" applyFont="1" applyBorder="1" applyAlignment="1">
      <alignment vertical="center" wrapText="1"/>
    </xf>
    <xf numFmtId="0" fontId="12" fillId="0" borderId="18" xfId="0" applyFont="1" applyBorder="1" applyAlignment="1">
      <alignment vertical="center" wrapText="1"/>
    </xf>
    <xf numFmtId="0" fontId="12" fillId="0" borderId="20" xfId="0" applyFont="1" applyBorder="1" applyAlignment="1">
      <alignment vertical="center" wrapText="1"/>
    </xf>
    <xf numFmtId="0" fontId="8" fillId="0" borderId="0" xfId="0" applyNumberFormat="1" applyFont="1" applyFill="1" applyBorder="1" applyAlignment="1">
      <alignment vertical="center"/>
    </xf>
    <xf numFmtId="0" fontId="8" fillId="0" borderId="0" xfId="0" applyFont="1" applyFill="1" applyAlignment="1">
      <alignment vertical="center"/>
    </xf>
    <xf numFmtId="0" fontId="1" fillId="0" borderId="0" xfId="0" applyFont="1" applyFill="1" applyAlignment="1">
      <alignment vertical="center"/>
    </xf>
    <xf numFmtId="0" fontId="8" fillId="0" borderId="15" xfId="0" applyNumberFormat="1" applyFont="1" applyFill="1" applyBorder="1" applyAlignment="1">
      <alignment vertical="center"/>
    </xf>
    <xf numFmtId="0" fontId="8" fillId="0" borderId="17" xfId="0" applyNumberFormat="1" applyFont="1" applyFill="1" applyBorder="1" applyAlignment="1">
      <alignment vertical="center"/>
    </xf>
    <xf numFmtId="1" fontId="8" fillId="0" borderId="49" xfId="0" applyNumberFormat="1" applyFont="1" applyFill="1" applyBorder="1" applyAlignment="1">
      <alignment horizontal="center"/>
    </xf>
    <xf numFmtId="1" fontId="8" fillId="0" borderId="50" xfId="0" applyNumberFormat="1" applyFont="1" applyFill="1" applyBorder="1" applyAlignment="1">
      <alignment horizontal="center"/>
    </xf>
    <xf numFmtId="1" fontId="8" fillId="0" borderId="51" xfId="0" applyNumberFormat="1" applyFont="1" applyFill="1" applyBorder="1" applyAlignment="1" applyProtection="1">
      <alignment horizontal="center"/>
      <protection locked="0"/>
    </xf>
    <xf numFmtId="1" fontId="8" fillId="0" borderId="52" xfId="0" applyNumberFormat="1" applyFont="1" applyFill="1" applyBorder="1" applyAlignment="1" applyProtection="1">
      <alignment horizontal="center"/>
      <protection locked="0"/>
    </xf>
    <xf numFmtId="1" fontId="8" fillId="0" borderId="53" xfId="0" applyNumberFormat="1" applyFont="1" applyFill="1" applyBorder="1" applyAlignment="1" applyProtection="1">
      <alignment horizontal="center"/>
      <protection locked="0"/>
    </xf>
    <xf numFmtId="1" fontId="8" fillId="0" borderId="54" xfId="0" applyNumberFormat="1" applyFont="1" applyFill="1" applyBorder="1" applyAlignment="1" applyProtection="1">
      <alignment horizontal="center"/>
      <protection locked="0"/>
    </xf>
    <xf numFmtId="3" fontId="8" fillId="0" borderId="55" xfId="0" applyNumberFormat="1" applyFont="1" applyFill="1" applyBorder="1" applyAlignment="1" applyProtection="1">
      <alignment horizontal="center" vertical="center" textRotation="255" wrapText="1"/>
      <protection locked="0"/>
    </xf>
    <xf numFmtId="3" fontId="8" fillId="0" borderId="56" xfId="0" applyNumberFormat="1" applyFont="1" applyFill="1" applyBorder="1" applyAlignment="1" applyProtection="1">
      <alignment horizontal="center" vertical="center" textRotation="255" wrapText="1"/>
      <protection locked="0"/>
    </xf>
    <xf numFmtId="3" fontId="8" fillId="0" borderId="57" xfId="0" applyNumberFormat="1" applyFont="1" applyFill="1" applyBorder="1" applyAlignment="1" applyProtection="1">
      <alignment horizontal="center" vertical="center" textRotation="255" wrapText="1"/>
      <protection locked="0"/>
    </xf>
    <xf numFmtId="3" fontId="8" fillId="0" borderId="58" xfId="0" applyNumberFormat="1" applyFont="1" applyFill="1" applyBorder="1" applyAlignment="1" applyProtection="1">
      <alignment horizontal="center" vertical="center" textRotation="255" wrapText="1"/>
      <protection locked="0"/>
    </xf>
    <xf numFmtId="178" fontId="8" fillId="0" borderId="55" xfId="0" applyNumberFormat="1" applyFont="1" applyFill="1" applyBorder="1" applyAlignment="1" applyProtection="1">
      <alignment horizontal="center" vertical="center" textRotation="255" wrapText="1"/>
      <protection locked="0"/>
    </xf>
    <xf numFmtId="3" fontId="8" fillId="0" borderId="59" xfId="0" applyNumberFormat="1" applyFont="1" applyFill="1" applyBorder="1" applyAlignment="1" applyProtection="1">
      <alignment horizontal="center" vertical="center" textRotation="255" wrapText="1"/>
      <protection locked="0"/>
    </xf>
    <xf numFmtId="3" fontId="8" fillId="0" borderId="60" xfId="0" applyNumberFormat="1" applyFont="1" applyFill="1" applyBorder="1" applyAlignment="1" applyProtection="1">
      <alignment horizontal="center" vertical="center" textRotation="255" wrapText="1"/>
      <protection locked="0"/>
    </xf>
    <xf numFmtId="0" fontId="1" fillId="0" borderId="0" xfId="0" applyFont="1" applyFill="1" applyAlignment="1">
      <alignment horizontal="center" vertical="top" wrapText="1"/>
    </xf>
    <xf numFmtId="3" fontId="8" fillId="0" borderId="61" xfId="0" applyNumberFormat="1" applyFont="1" applyFill="1" applyBorder="1" applyAlignment="1" applyProtection="1">
      <alignment horizontal="center" vertical="center" wrapText="1"/>
      <protection locked="0"/>
    </xf>
    <xf numFmtId="3" fontId="8" fillId="0" borderId="62" xfId="0" applyNumberFormat="1" applyFont="1" applyFill="1" applyBorder="1" applyAlignment="1" applyProtection="1">
      <alignment horizontal="center" vertical="center" wrapText="1"/>
      <protection locked="0"/>
    </xf>
    <xf numFmtId="3" fontId="8" fillId="0" borderId="62" xfId="0" applyNumberFormat="1" applyFont="1" applyFill="1" applyBorder="1" applyAlignment="1" applyProtection="1">
      <alignment horizontal="right" vertical="center" wrapText="1"/>
      <protection locked="0"/>
    </xf>
    <xf numFmtId="3" fontId="8" fillId="0" borderId="63" xfId="0" applyNumberFormat="1" applyFont="1" applyFill="1" applyBorder="1" applyAlignment="1" applyProtection="1">
      <alignment horizontal="center" vertical="center" wrapText="1"/>
      <protection locked="0"/>
    </xf>
    <xf numFmtId="3" fontId="8" fillId="0" borderId="64" xfId="0" applyNumberFormat="1" applyFont="1" applyFill="1" applyBorder="1" applyAlignment="1" applyProtection="1">
      <alignment horizontal="center" vertical="center" wrapText="1"/>
      <protection locked="0"/>
    </xf>
    <xf numFmtId="3" fontId="8" fillId="0" borderId="63" xfId="0" applyNumberFormat="1" applyFont="1" applyFill="1" applyBorder="1" applyAlignment="1" applyProtection="1">
      <alignment horizontal="right" vertical="center" wrapText="1"/>
      <protection locked="0"/>
    </xf>
    <xf numFmtId="178" fontId="8" fillId="0" borderId="62" xfId="0" applyNumberFormat="1" applyFont="1" applyFill="1" applyBorder="1" applyAlignment="1" applyProtection="1">
      <alignment horizontal="right" vertical="center" wrapText="1"/>
      <protection locked="0"/>
    </xf>
    <xf numFmtId="3" fontId="8" fillId="0" borderId="65" xfId="0" applyNumberFormat="1" applyFont="1" applyFill="1" applyBorder="1" applyAlignment="1" applyProtection="1">
      <alignment horizontal="right" vertical="center" wrapText="1"/>
      <protection locked="0"/>
    </xf>
    <xf numFmtId="3" fontId="8" fillId="0" borderId="66" xfId="0" applyNumberFormat="1" applyFont="1" applyFill="1" applyBorder="1" applyAlignment="1" applyProtection="1">
      <alignment horizontal="right" vertical="center" wrapText="1"/>
      <protection locked="0"/>
    </xf>
    <xf numFmtId="0" fontId="1" fillId="0" borderId="0" xfId="0" applyFont="1" applyFill="1" applyAlignment="1">
      <alignment vertical="center" wrapText="1"/>
    </xf>
    <xf numFmtId="190" fontId="8" fillId="0" borderId="12" xfId="0" applyNumberFormat="1" applyFont="1" applyFill="1" applyBorder="1" applyAlignment="1">
      <alignment vertical="center"/>
    </xf>
    <xf numFmtId="182" fontId="8" fillId="0" borderId="19" xfId="0" applyNumberFormat="1" applyFont="1" applyFill="1" applyBorder="1" applyAlignment="1">
      <alignment horizontal="right" vertical="center"/>
    </xf>
    <xf numFmtId="182" fontId="8" fillId="0" borderId="20" xfId="0" applyNumberFormat="1" applyFont="1" applyFill="1" applyBorder="1" applyAlignment="1">
      <alignment horizontal="right" vertical="center"/>
    </xf>
    <xf numFmtId="190" fontId="8" fillId="0" borderId="10" xfId="0" applyNumberFormat="1" applyFont="1" applyFill="1" applyBorder="1" applyAlignment="1">
      <alignment vertical="center"/>
    </xf>
    <xf numFmtId="182" fontId="8" fillId="0" borderId="18" xfId="0" applyNumberFormat="1" applyFont="1" applyFill="1" applyBorder="1" applyAlignment="1">
      <alignment horizontal="right" vertical="center"/>
    </xf>
    <xf numFmtId="0" fontId="8" fillId="0" borderId="0" xfId="0" applyNumberFormat="1" applyFont="1" applyFill="1" applyBorder="1" applyAlignment="1">
      <alignment horizontal="right" vertical="top"/>
    </xf>
    <xf numFmtId="49" fontId="8" fillId="0" borderId="0" xfId="0" applyNumberFormat="1" applyFont="1" applyFill="1" applyBorder="1" applyAlignment="1">
      <alignment horizontal="right" vertical="top"/>
    </xf>
    <xf numFmtId="0" fontId="20" fillId="0" borderId="0" xfId="0" applyFont="1" applyFill="1" applyBorder="1" applyAlignment="1">
      <alignment vertical="top" wrapText="1"/>
    </xf>
    <xf numFmtId="0" fontId="8" fillId="0" borderId="0" xfId="0" applyNumberFormat="1" applyFont="1" applyFill="1" applyBorder="1" applyAlignment="1">
      <alignment horizontal="right" vertical="center"/>
    </xf>
    <xf numFmtId="0" fontId="1" fillId="0" borderId="0" xfId="0" applyNumberFormat="1" applyFont="1" applyFill="1" applyBorder="1" applyAlignment="1">
      <alignment vertical="center"/>
    </xf>
    <xf numFmtId="180" fontId="0" fillId="0" borderId="20" xfId="0" applyNumberFormat="1" applyBorder="1" applyAlignment="1" applyProtection="1">
      <alignment vertical="center"/>
      <protection/>
    </xf>
    <xf numFmtId="180" fontId="0" fillId="0" borderId="18" xfId="0" applyNumberFormat="1" applyBorder="1" applyAlignment="1" applyProtection="1">
      <alignment vertical="center"/>
      <protection/>
    </xf>
    <xf numFmtId="180" fontId="0" fillId="0" borderId="19" xfId="0" applyNumberFormat="1" applyBorder="1" applyAlignment="1" applyProtection="1">
      <alignment vertical="center"/>
      <protection/>
    </xf>
    <xf numFmtId="180" fontId="0" fillId="0" borderId="18" xfId="0" applyNumberFormat="1" applyFill="1" applyBorder="1" applyAlignment="1" applyProtection="1">
      <alignment vertical="center"/>
      <protection/>
    </xf>
    <xf numFmtId="180" fontId="0" fillId="0" borderId="19" xfId="0" applyNumberFormat="1" applyFill="1" applyBorder="1" applyAlignment="1" applyProtection="1">
      <alignment vertical="center"/>
      <protection/>
    </xf>
    <xf numFmtId="180" fontId="0" fillId="0" borderId="20" xfId="0" applyNumberFormat="1" applyFill="1" applyBorder="1" applyAlignment="1" applyProtection="1">
      <alignment vertical="center"/>
      <protection/>
    </xf>
    <xf numFmtId="0" fontId="12" fillId="0" borderId="48" xfId="0" applyFont="1" applyBorder="1" applyAlignment="1">
      <alignment vertical="center" wrapText="1"/>
    </xf>
    <xf numFmtId="0" fontId="71" fillId="0" borderId="43" xfId="0" applyFont="1" applyBorder="1" applyAlignment="1">
      <alignment vertical="center" wrapText="1"/>
    </xf>
    <xf numFmtId="189" fontId="13" fillId="0" borderId="67" xfId="0" applyNumberFormat="1" applyFont="1" applyFill="1" applyBorder="1" applyAlignment="1">
      <alignment horizontal="right" vertical="center" shrinkToFit="1"/>
    </xf>
    <xf numFmtId="189" fontId="13" fillId="0" borderId="33" xfId="0" applyNumberFormat="1" applyFont="1" applyFill="1" applyBorder="1" applyAlignment="1">
      <alignment horizontal="right" vertical="center" shrinkToFit="1"/>
    </xf>
    <xf numFmtId="189" fontId="13" fillId="0" borderId="38" xfId="0" applyNumberFormat="1" applyFont="1" applyFill="1" applyBorder="1" applyAlignment="1">
      <alignment horizontal="right" vertical="center" shrinkToFit="1"/>
    </xf>
    <xf numFmtId="189" fontId="13" fillId="0" borderId="34" xfId="0" applyNumberFormat="1" applyFont="1" applyFill="1" applyBorder="1" applyAlignment="1">
      <alignment horizontal="right" vertical="center" shrinkToFit="1"/>
    </xf>
    <xf numFmtId="189" fontId="13" fillId="0" borderId="68" xfId="0" applyNumberFormat="1" applyFont="1" applyFill="1" applyBorder="1" applyAlignment="1">
      <alignment horizontal="right" vertical="center" shrinkToFit="1"/>
    </xf>
    <xf numFmtId="189" fontId="13" fillId="0" borderId="13" xfId="0" applyNumberFormat="1" applyFont="1" applyFill="1" applyBorder="1" applyAlignment="1">
      <alignment horizontal="right" vertical="center" shrinkToFit="1"/>
    </xf>
    <xf numFmtId="183" fontId="13" fillId="0" borderId="38" xfId="0" applyNumberFormat="1" applyFont="1" applyFill="1" applyBorder="1" applyAlignment="1">
      <alignment horizontal="right" vertical="center" shrinkToFit="1"/>
    </xf>
    <xf numFmtId="183" fontId="13" fillId="0" borderId="34" xfId="0" applyNumberFormat="1" applyFont="1" applyFill="1" applyBorder="1" applyAlignment="1">
      <alignment horizontal="right" vertical="center" shrinkToFit="1"/>
    </xf>
    <xf numFmtId="183" fontId="14" fillId="0" borderId="0" xfId="0" applyNumberFormat="1" applyFont="1" applyAlignment="1">
      <alignment horizontal="left" vertical="center"/>
    </xf>
    <xf numFmtId="0" fontId="2" fillId="0" borderId="69" xfId="60" applyBorder="1">
      <alignment vertical="center"/>
      <protection/>
    </xf>
    <xf numFmtId="0" fontId="2" fillId="0" borderId="70" xfId="60" applyBorder="1">
      <alignment vertical="center"/>
      <protection/>
    </xf>
    <xf numFmtId="0" fontId="2" fillId="34" borderId="0" xfId="60" applyFill="1" applyProtection="1">
      <alignment vertical="center"/>
      <protection/>
    </xf>
    <xf numFmtId="0" fontId="0" fillId="34" borderId="0" xfId="0" applyFill="1" applyAlignment="1">
      <alignment vertical="center"/>
    </xf>
    <xf numFmtId="183" fontId="2" fillId="0" borderId="0" xfId="60" applyNumberFormat="1" applyBorder="1" applyProtection="1">
      <alignment vertical="center"/>
      <protection/>
    </xf>
    <xf numFmtId="183" fontId="2" fillId="0" borderId="20" xfId="60" applyNumberFormat="1" applyBorder="1" applyProtection="1">
      <alignment vertical="center"/>
      <protection/>
    </xf>
    <xf numFmtId="183" fontId="2" fillId="0" borderId="0" xfId="60" applyNumberFormat="1" applyFill="1" applyBorder="1" applyProtection="1">
      <alignment vertical="center"/>
      <protection/>
    </xf>
    <xf numFmtId="183" fontId="2" fillId="0" borderId="20" xfId="60" applyNumberFormat="1" applyFill="1" applyBorder="1" applyProtection="1">
      <alignment vertical="center"/>
      <protection/>
    </xf>
    <xf numFmtId="0" fontId="2" fillId="34" borderId="0" xfId="60" applyFill="1" applyBorder="1" applyProtection="1">
      <alignment vertical="center"/>
      <protection/>
    </xf>
    <xf numFmtId="0" fontId="0" fillId="34" borderId="0" xfId="0" applyFill="1" applyBorder="1" applyAlignment="1">
      <alignment vertical="center"/>
    </xf>
    <xf numFmtId="189" fontId="2" fillId="0" borderId="12" xfId="60" applyNumberFormat="1" applyBorder="1" applyAlignment="1" applyProtection="1">
      <alignment vertical="center" wrapText="1"/>
      <protection/>
    </xf>
    <xf numFmtId="189" fontId="2" fillId="0" borderId="12" xfId="60" applyNumberFormat="1" applyFill="1" applyBorder="1" applyAlignment="1" applyProtection="1">
      <alignment vertical="center" wrapText="1"/>
      <protection/>
    </xf>
    <xf numFmtId="189" fontId="2" fillId="0" borderId="10" xfId="60" applyNumberFormat="1" applyFill="1" applyBorder="1" applyAlignment="1" applyProtection="1">
      <alignment vertical="center" wrapText="1"/>
      <protection/>
    </xf>
    <xf numFmtId="183" fontId="2" fillId="0" borderId="11" xfId="60" applyNumberFormat="1" applyFill="1" applyBorder="1" applyProtection="1">
      <alignment vertical="center"/>
      <protection/>
    </xf>
    <xf numFmtId="183" fontId="2" fillId="0" borderId="18" xfId="60" applyNumberFormat="1" applyFill="1" applyBorder="1" applyProtection="1">
      <alignment vertical="center"/>
      <protection/>
    </xf>
    <xf numFmtId="0" fontId="59" fillId="0" borderId="0" xfId="0" applyFont="1" applyBorder="1" applyAlignment="1">
      <alignment vertical="center"/>
    </xf>
    <xf numFmtId="0" fontId="72" fillId="0" borderId="0" xfId="60" applyFont="1" applyBorder="1">
      <alignment vertical="center"/>
      <protection/>
    </xf>
    <xf numFmtId="0" fontId="72" fillId="0" borderId="11" xfId="60" applyFont="1" applyBorder="1">
      <alignment vertical="center"/>
      <protection/>
    </xf>
    <xf numFmtId="0" fontId="63" fillId="0" borderId="0" xfId="0" applyFont="1" applyBorder="1" applyAlignment="1">
      <alignment vertical="center"/>
    </xf>
    <xf numFmtId="180" fontId="24" fillId="0" borderId="14" xfId="60" applyNumberFormat="1" applyFont="1" applyFill="1" applyBorder="1" applyAlignment="1">
      <alignment horizontal="left" vertical="center"/>
      <protection/>
    </xf>
    <xf numFmtId="180" fontId="25" fillId="0" borderId="19" xfId="60" applyNumberFormat="1" applyFont="1" applyFill="1" applyBorder="1" applyAlignment="1">
      <alignment horizontal="left" vertical="center"/>
      <protection/>
    </xf>
    <xf numFmtId="180" fontId="24" fillId="0" borderId="12" xfId="60" applyNumberFormat="1" applyFont="1" applyFill="1" applyBorder="1" applyAlignment="1">
      <alignment horizontal="left" vertical="center"/>
      <protection/>
    </xf>
    <xf numFmtId="180" fontId="25" fillId="0" borderId="20" xfId="60" applyNumberFormat="1" applyFont="1" applyFill="1" applyBorder="1" applyAlignment="1">
      <alignment horizontal="left" vertical="center"/>
      <protection/>
    </xf>
    <xf numFmtId="0" fontId="24" fillId="0" borderId="71" xfId="60" applyFont="1" applyBorder="1" applyAlignment="1">
      <alignment horizontal="center" vertical="center"/>
      <protection/>
    </xf>
    <xf numFmtId="1" fontId="19" fillId="0" borderId="24" xfId="60" applyNumberFormat="1" applyFont="1" applyFill="1" applyBorder="1" applyAlignment="1" applyProtection="1">
      <alignment horizontal="center"/>
      <protection locked="0"/>
    </xf>
    <xf numFmtId="1" fontId="19" fillId="0" borderId="72" xfId="60" applyNumberFormat="1" applyFont="1" applyFill="1" applyBorder="1" applyAlignment="1" applyProtection="1">
      <alignment horizontal="center"/>
      <protection locked="0"/>
    </xf>
    <xf numFmtId="1" fontId="19" fillId="0" borderId="73" xfId="60" applyNumberFormat="1" applyFont="1" applyFill="1" applyBorder="1" applyAlignment="1" applyProtection="1">
      <alignment horizontal="center"/>
      <protection locked="0"/>
    </xf>
    <xf numFmtId="1" fontId="19" fillId="0" borderId="74" xfId="60" applyNumberFormat="1" applyFont="1" applyFill="1" applyBorder="1" applyAlignment="1" applyProtection="1">
      <alignment horizontal="center"/>
      <protection locked="0"/>
    </xf>
    <xf numFmtId="1" fontId="19" fillId="0" borderId="75" xfId="60" applyNumberFormat="1" applyFont="1" applyFill="1" applyBorder="1" applyAlignment="1" applyProtection="1">
      <alignment horizontal="center"/>
      <protection locked="0"/>
    </xf>
    <xf numFmtId="0" fontId="25" fillId="0" borderId="76" xfId="60" applyFont="1" applyBorder="1" applyAlignment="1">
      <alignment horizontal="center" vertical="center" textRotation="255" wrapText="1"/>
      <protection/>
    </xf>
    <xf numFmtId="0" fontId="25" fillId="0" borderId="31" xfId="60" applyFont="1" applyBorder="1" applyAlignment="1">
      <alignment horizontal="center" vertical="center" textRotation="255" wrapText="1"/>
      <protection/>
    </xf>
    <xf numFmtId="0" fontId="25" fillId="0" borderId="77" xfId="60" applyFont="1" applyBorder="1" applyAlignment="1">
      <alignment horizontal="center" vertical="center" textRotation="255" wrapText="1"/>
      <protection/>
    </xf>
    <xf numFmtId="0" fontId="25" fillId="0" borderId="78" xfId="60" applyFont="1" applyBorder="1" applyAlignment="1">
      <alignment horizontal="center" vertical="center" textRotation="255" wrapText="1"/>
      <protection/>
    </xf>
    <xf numFmtId="180" fontId="25" fillId="0" borderId="79" xfId="60" applyNumberFormat="1" applyFont="1" applyFill="1" applyBorder="1" applyAlignment="1">
      <alignment horizontal="left" vertical="center"/>
      <protection/>
    </xf>
    <xf numFmtId="180" fontId="25" fillId="0" borderId="80" xfId="60" applyNumberFormat="1" applyFont="1" applyFill="1" applyBorder="1" applyAlignment="1">
      <alignment horizontal="center" vertical="center"/>
      <protection/>
    </xf>
    <xf numFmtId="0" fontId="25" fillId="0" borderId="81" xfId="60" applyFont="1" applyBorder="1" applyAlignment="1">
      <alignment horizontal="center" vertical="center" textRotation="255" wrapText="1"/>
      <protection/>
    </xf>
    <xf numFmtId="0" fontId="25" fillId="0" borderId="82" xfId="60" applyFont="1" applyBorder="1" applyAlignment="1">
      <alignment horizontal="center" vertical="center" textRotation="255" wrapText="1"/>
      <protection/>
    </xf>
    <xf numFmtId="0" fontId="25" fillId="0" borderId="82" xfId="60" applyFont="1" applyBorder="1" applyAlignment="1">
      <alignment horizontal="center" vertical="center" wrapText="1"/>
      <protection/>
    </xf>
    <xf numFmtId="0" fontId="25" fillId="0" borderId="81" xfId="60" applyFont="1" applyBorder="1" applyAlignment="1">
      <alignment horizontal="center" vertical="center" wrapText="1"/>
      <protection/>
    </xf>
    <xf numFmtId="0" fontId="25" fillId="0" borderId="83" xfId="60" applyFont="1" applyBorder="1" applyAlignment="1">
      <alignment horizontal="center" vertical="center" textRotation="255" wrapText="1"/>
      <protection/>
    </xf>
    <xf numFmtId="0" fontId="25" fillId="0" borderId="84" xfId="60" applyFont="1" applyBorder="1" applyAlignment="1">
      <alignment horizontal="center" vertical="center" textRotation="255" wrapText="1"/>
      <protection/>
    </xf>
    <xf numFmtId="0" fontId="25" fillId="0" borderId="84" xfId="60" applyFont="1" applyBorder="1" applyAlignment="1">
      <alignment horizontal="center" vertical="center" wrapText="1"/>
      <protection/>
    </xf>
    <xf numFmtId="182" fontId="25" fillId="0" borderId="19" xfId="60" applyNumberFormat="1" applyFont="1" applyFill="1" applyBorder="1" applyAlignment="1">
      <alignment horizontal="right" vertical="center"/>
      <protection/>
    </xf>
    <xf numFmtId="183" fontId="25" fillId="0" borderId="71" xfId="60" applyNumberFormat="1" applyFont="1" applyBorder="1">
      <alignment vertical="center"/>
      <protection/>
    </xf>
    <xf numFmtId="183" fontId="25" fillId="0" borderId="24" xfId="60" applyNumberFormat="1" applyFont="1" applyBorder="1">
      <alignment vertical="center"/>
      <protection/>
    </xf>
    <xf numFmtId="183" fontId="25" fillId="0" borderId="75" xfId="60" applyNumberFormat="1" applyFont="1" applyBorder="1">
      <alignment vertical="center"/>
      <protection/>
    </xf>
    <xf numFmtId="181" fontId="25" fillId="0" borderId="12" xfId="60" applyNumberFormat="1" applyFont="1" applyBorder="1">
      <alignment vertical="center"/>
      <protection/>
    </xf>
    <xf numFmtId="182" fontId="25" fillId="0" borderId="20" xfId="60" applyNumberFormat="1" applyFont="1" applyFill="1" applyBorder="1" applyAlignment="1">
      <alignment horizontal="right" vertical="center"/>
      <protection/>
    </xf>
    <xf numFmtId="183" fontId="25" fillId="0" borderId="85" xfId="60" applyNumberFormat="1" applyFont="1" applyBorder="1">
      <alignment vertical="center"/>
      <protection/>
    </xf>
    <xf numFmtId="183" fontId="25" fillId="0" borderId="28" xfId="60" applyNumberFormat="1" applyFont="1" applyBorder="1">
      <alignment vertical="center"/>
      <protection/>
    </xf>
    <xf numFmtId="183" fontId="25" fillId="0" borderId="86" xfId="60" applyNumberFormat="1" applyFont="1" applyBorder="1">
      <alignment vertical="center"/>
      <protection/>
    </xf>
    <xf numFmtId="181" fontId="25" fillId="0" borderId="10" xfId="60" applyNumberFormat="1" applyFont="1" applyBorder="1">
      <alignment vertical="center"/>
      <protection/>
    </xf>
    <xf numFmtId="182" fontId="25" fillId="0" borderId="18" xfId="60" applyNumberFormat="1" applyFont="1" applyFill="1" applyBorder="1" applyAlignment="1">
      <alignment horizontal="right" vertical="center"/>
      <protection/>
    </xf>
    <xf numFmtId="183" fontId="25" fillId="0" borderId="81" xfId="60" applyNumberFormat="1" applyFont="1" applyBorder="1">
      <alignment vertical="center"/>
      <protection/>
    </xf>
    <xf numFmtId="183" fontId="25" fillId="0" borderId="82" xfId="60" applyNumberFormat="1" applyFont="1" applyBorder="1">
      <alignment vertical="center"/>
      <protection/>
    </xf>
    <xf numFmtId="183" fontId="25" fillId="0" borderId="84" xfId="60" applyNumberFormat="1" applyFont="1" applyBorder="1">
      <alignment vertical="center"/>
      <protection/>
    </xf>
    <xf numFmtId="183" fontId="25" fillId="0" borderId="44" xfId="60" applyNumberFormat="1" applyFont="1" applyBorder="1">
      <alignment vertical="center"/>
      <protection/>
    </xf>
    <xf numFmtId="183" fontId="25" fillId="0" borderId="87" xfId="60" applyNumberFormat="1" applyFont="1" applyBorder="1">
      <alignment vertical="center"/>
      <protection/>
    </xf>
    <xf numFmtId="183" fontId="25" fillId="0" borderId="88" xfId="60" applyNumberFormat="1" applyFont="1" applyBorder="1">
      <alignment vertical="center"/>
      <protection/>
    </xf>
    <xf numFmtId="183" fontId="25" fillId="0" borderId="89" xfId="60" applyNumberFormat="1" applyFont="1" applyBorder="1">
      <alignment vertical="center"/>
      <protection/>
    </xf>
    <xf numFmtId="183" fontId="25" fillId="0" borderId="90" xfId="60" applyNumberFormat="1" applyFont="1" applyBorder="1">
      <alignment vertical="center"/>
      <protection/>
    </xf>
    <xf numFmtId="183" fontId="25" fillId="0" borderId="91" xfId="60" applyNumberFormat="1" applyFont="1" applyBorder="1">
      <alignment vertical="center"/>
      <protection/>
    </xf>
    <xf numFmtId="183" fontId="25" fillId="0" borderId="92" xfId="60" applyNumberFormat="1" applyFont="1" applyBorder="1">
      <alignment vertical="center"/>
      <protection/>
    </xf>
    <xf numFmtId="183" fontId="25" fillId="0" borderId="93" xfId="60" applyNumberFormat="1" applyFont="1" applyBorder="1">
      <alignment vertical="center"/>
      <protection/>
    </xf>
    <xf numFmtId="183" fontId="25" fillId="0" borderId="94" xfId="60" applyNumberFormat="1" applyFont="1" applyBorder="1">
      <alignment vertical="center"/>
      <protection/>
    </xf>
    <xf numFmtId="0" fontId="19" fillId="0" borderId="0" xfId="60" applyNumberFormat="1" applyFont="1" applyFill="1" applyBorder="1" applyAlignment="1">
      <alignment horizontal="right" vertical="center"/>
      <protection/>
    </xf>
    <xf numFmtId="49" fontId="19" fillId="0" borderId="0" xfId="60" applyNumberFormat="1" applyFont="1" applyFill="1" applyBorder="1" applyAlignment="1">
      <alignment horizontal="right" vertical="center"/>
      <protection/>
    </xf>
    <xf numFmtId="49" fontId="19" fillId="0" borderId="0" xfId="60" applyNumberFormat="1" applyFont="1" applyFill="1" applyBorder="1" applyAlignment="1">
      <alignment horizontal="right" vertical="top"/>
      <protection/>
    </xf>
    <xf numFmtId="0" fontId="13" fillId="0" borderId="0" xfId="61" applyFont="1" applyBorder="1">
      <alignment vertical="center"/>
      <protection/>
    </xf>
    <xf numFmtId="189" fontId="2" fillId="0" borderId="14" xfId="60" applyNumberFormat="1" applyFill="1" applyBorder="1" applyAlignment="1" applyProtection="1">
      <alignment vertical="center" wrapText="1"/>
      <protection/>
    </xf>
    <xf numFmtId="183" fontId="2" fillId="0" borderId="13" xfId="60" applyNumberFormat="1" applyFill="1" applyBorder="1" applyProtection="1">
      <alignment vertical="center"/>
      <protection/>
    </xf>
    <xf numFmtId="183" fontId="2" fillId="0" borderId="19" xfId="60" applyNumberFormat="1" applyFill="1" applyBorder="1" applyProtection="1">
      <alignment vertical="center"/>
      <protection/>
    </xf>
    <xf numFmtId="189" fontId="2" fillId="0" borderId="13" xfId="60" applyNumberFormat="1" applyFill="1" applyBorder="1" applyAlignment="1" applyProtection="1">
      <alignment vertical="center" wrapText="1"/>
      <protection/>
    </xf>
    <xf numFmtId="189" fontId="2" fillId="0" borderId="11" xfId="60" applyNumberFormat="1" applyFill="1" applyBorder="1" applyAlignment="1" applyProtection="1">
      <alignment vertical="center" wrapText="1"/>
      <protection/>
    </xf>
    <xf numFmtId="183" fontId="2" fillId="0" borderId="19" xfId="60" applyNumberFormat="1" applyBorder="1" applyProtection="1">
      <alignment vertical="center"/>
      <protection/>
    </xf>
    <xf numFmtId="189" fontId="2" fillId="0" borderId="14" xfId="60" applyNumberFormat="1" applyBorder="1" applyAlignment="1" applyProtection="1">
      <alignment vertical="center" wrapText="1"/>
      <protection/>
    </xf>
    <xf numFmtId="183" fontId="2" fillId="0" borderId="13" xfId="60" applyNumberFormat="1" applyBorder="1" applyProtection="1">
      <alignment vertical="center"/>
      <protection/>
    </xf>
    <xf numFmtId="189" fontId="2" fillId="0" borderId="13" xfId="60" applyNumberFormat="1" applyBorder="1" applyAlignment="1" applyProtection="1">
      <alignment vertical="center" wrapText="1"/>
      <protection/>
    </xf>
    <xf numFmtId="189" fontId="2" fillId="0" borderId="10" xfId="60" applyNumberFormat="1" applyBorder="1" applyAlignment="1" applyProtection="1">
      <alignment vertical="center" wrapText="1"/>
      <protection/>
    </xf>
    <xf numFmtId="183" fontId="2" fillId="0" borderId="11" xfId="60" applyNumberFormat="1" applyBorder="1" applyProtection="1">
      <alignment vertical="center"/>
      <protection/>
    </xf>
    <xf numFmtId="183" fontId="2" fillId="0" borderId="18" xfId="60" applyNumberFormat="1" applyBorder="1" applyProtection="1">
      <alignment vertical="center"/>
      <protection/>
    </xf>
    <xf numFmtId="189" fontId="2" fillId="0" borderId="11" xfId="60" applyNumberFormat="1" applyBorder="1" applyAlignment="1" applyProtection="1">
      <alignment vertical="center" wrapText="1"/>
      <protection/>
    </xf>
    <xf numFmtId="190" fontId="8" fillId="0" borderId="12" xfId="0" applyNumberFormat="1" applyFont="1" applyFill="1" applyBorder="1" applyAlignment="1" quotePrefix="1">
      <alignment vertical="center"/>
    </xf>
    <xf numFmtId="190" fontId="8" fillId="0" borderId="14" xfId="0" applyNumberFormat="1" applyFont="1" applyFill="1" applyBorder="1" applyAlignment="1" quotePrefix="1">
      <alignment vertical="center"/>
    </xf>
    <xf numFmtId="0" fontId="13" fillId="0" borderId="36" xfId="0" applyFont="1" applyBorder="1" applyAlignment="1" quotePrefix="1">
      <alignment horizontal="center" vertical="center"/>
    </xf>
    <xf numFmtId="0" fontId="13" fillId="0" borderId="0" xfId="0" applyFont="1" applyBorder="1" applyAlignment="1" quotePrefix="1">
      <alignment horizontal="center" vertical="center" shrinkToFit="1"/>
    </xf>
    <xf numFmtId="0" fontId="73" fillId="0" borderId="12" xfId="60" applyFont="1" applyFill="1" applyBorder="1">
      <alignment vertical="center"/>
      <protection/>
    </xf>
    <xf numFmtId="0" fontId="73" fillId="0" borderId="0" xfId="60" applyFont="1" applyFill="1" applyBorder="1">
      <alignment vertical="center"/>
      <protection/>
    </xf>
    <xf numFmtId="0" fontId="74" fillId="0" borderId="12" xfId="0" applyFont="1" applyFill="1" applyBorder="1" applyAlignment="1">
      <alignment vertical="center"/>
    </xf>
    <xf numFmtId="0" fontId="70" fillId="0" borderId="0" xfId="60" applyFont="1" applyFill="1" applyBorder="1">
      <alignment vertical="center"/>
      <protection/>
    </xf>
    <xf numFmtId="0" fontId="23" fillId="0" borderId="0" xfId="60" applyFont="1" applyFill="1" applyBorder="1">
      <alignment vertical="center"/>
      <protection/>
    </xf>
    <xf numFmtId="0" fontId="2" fillId="0" borderId="12" xfId="60" applyFont="1" applyFill="1" applyBorder="1">
      <alignment vertical="center"/>
      <protection/>
    </xf>
    <xf numFmtId="0" fontId="2" fillId="0" borderId="0" xfId="60" applyFont="1" applyFill="1" applyBorder="1">
      <alignment vertical="center"/>
      <protection/>
    </xf>
    <xf numFmtId="0" fontId="75" fillId="0" borderId="12" xfId="60" applyFont="1" applyFill="1" applyBorder="1">
      <alignment vertical="center"/>
      <protection/>
    </xf>
    <xf numFmtId="0" fontId="75" fillId="0" borderId="0" xfId="60" applyFont="1" applyFill="1" applyBorder="1">
      <alignment vertical="center"/>
      <protection/>
    </xf>
    <xf numFmtId="0" fontId="59" fillId="0" borderId="12" xfId="0" applyFont="1" applyFill="1" applyBorder="1" applyAlignment="1">
      <alignment vertical="center"/>
    </xf>
    <xf numFmtId="0" fontId="59" fillId="0" borderId="10" xfId="0" applyFont="1" applyFill="1" applyBorder="1" applyAlignment="1">
      <alignment vertical="center"/>
    </xf>
    <xf numFmtId="0" fontId="70" fillId="0" borderId="11" xfId="60" applyFont="1" applyFill="1" applyBorder="1">
      <alignment vertical="center"/>
      <protection/>
    </xf>
    <xf numFmtId="190" fontId="25" fillId="0" borderId="14" xfId="60" applyNumberFormat="1" applyFont="1" applyBorder="1" quotePrefix="1">
      <alignment vertical="center"/>
      <protection/>
    </xf>
    <xf numFmtId="190" fontId="25" fillId="0" borderId="12" xfId="60" applyNumberFormat="1" applyFont="1" applyBorder="1" quotePrefix="1">
      <alignment vertical="center"/>
      <protection/>
    </xf>
    <xf numFmtId="1" fontId="3" fillId="0" borderId="95" xfId="0" applyNumberFormat="1" applyFont="1" applyFill="1" applyBorder="1" applyAlignment="1">
      <alignment horizontal="right" vertical="center"/>
    </xf>
    <xf numFmtId="191" fontId="8" fillId="0" borderId="96" xfId="0" applyNumberFormat="1" applyFont="1" applyFill="1" applyBorder="1" applyAlignment="1" applyProtection="1">
      <alignment horizontal="center"/>
      <protection locked="0"/>
    </xf>
    <xf numFmtId="191" fontId="8" fillId="0" borderId="97" xfId="0" applyNumberFormat="1" applyFont="1" applyFill="1" applyBorder="1" applyAlignment="1" applyProtection="1">
      <alignment horizontal="center"/>
      <protection locked="0"/>
    </xf>
    <xf numFmtId="191" fontId="8" fillId="0" borderId="98" xfId="0" applyNumberFormat="1" applyFont="1" applyFill="1" applyBorder="1" applyAlignment="1" applyProtection="1">
      <alignment horizontal="center"/>
      <protection locked="0"/>
    </xf>
    <xf numFmtId="191" fontId="8" fillId="0" borderId="99" xfId="0" applyNumberFormat="1" applyFont="1" applyFill="1" applyBorder="1" applyAlignment="1" applyProtection="1">
      <alignment horizontal="center"/>
      <protection locked="0"/>
    </xf>
    <xf numFmtId="191" fontId="8" fillId="0" borderId="100" xfId="0" applyNumberFormat="1" applyFont="1" applyFill="1" applyBorder="1" applyAlignment="1" applyProtection="1">
      <alignment horizontal="center"/>
      <protection locked="0"/>
    </xf>
    <xf numFmtId="191" fontId="8" fillId="0" borderId="101" xfId="0" applyNumberFormat="1" applyFont="1" applyFill="1" applyBorder="1" applyAlignment="1" applyProtection="1">
      <alignment horizontal="center"/>
      <protection locked="0"/>
    </xf>
    <xf numFmtId="191" fontId="8" fillId="0" borderId="102" xfId="0" applyNumberFormat="1" applyFont="1" applyFill="1" applyBorder="1" applyAlignment="1" applyProtection="1">
      <alignment horizontal="center"/>
      <protection locked="0"/>
    </xf>
    <xf numFmtId="191" fontId="8" fillId="0" borderId="103" xfId="0" applyNumberFormat="1" applyFont="1" applyFill="1" applyBorder="1" applyAlignment="1" applyProtection="1">
      <alignment horizontal="center"/>
      <protection locked="0"/>
    </xf>
    <xf numFmtId="191" fontId="8" fillId="0" borderId="104" xfId="0" applyNumberFormat="1" applyFont="1" applyFill="1" applyBorder="1" applyAlignment="1" applyProtection="1">
      <alignment horizontal="center"/>
      <protection locked="0"/>
    </xf>
    <xf numFmtId="191" fontId="8" fillId="0" borderId="105" xfId="0" applyNumberFormat="1" applyFont="1" applyFill="1" applyBorder="1" applyAlignment="1" applyProtection="1">
      <alignment horizontal="center"/>
      <protection locked="0"/>
    </xf>
    <xf numFmtId="191" fontId="8" fillId="0" borderId="106" xfId="0" applyNumberFormat="1" applyFont="1" applyFill="1" applyBorder="1" applyAlignment="1" applyProtection="1">
      <alignment horizontal="center"/>
      <protection locked="0"/>
    </xf>
    <xf numFmtId="191" fontId="8" fillId="0" borderId="107" xfId="0" applyNumberFormat="1" applyFont="1" applyFill="1" applyBorder="1" applyAlignment="1" applyProtection="1">
      <alignment horizontal="center"/>
      <protection locked="0"/>
    </xf>
    <xf numFmtId="178" fontId="3" fillId="0" borderId="108" xfId="0" applyNumberFormat="1" applyFont="1" applyFill="1" applyBorder="1" applyAlignment="1">
      <alignment horizontal="right" vertical="center"/>
    </xf>
    <xf numFmtId="178" fontId="3" fillId="0" borderId="109" xfId="0" applyNumberFormat="1" applyFont="1" applyFill="1" applyBorder="1" applyAlignment="1">
      <alignment horizontal="right" vertical="center"/>
    </xf>
    <xf numFmtId="178" fontId="3" fillId="0" borderId="110" xfId="0" applyNumberFormat="1" applyFont="1" applyFill="1" applyBorder="1" applyAlignment="1">
      <alignment horizontal="right" vertical="center"/>
    </xf>
    <xf numFmtId="178" fontId="3" fillId="0" borderId="111" xfId="0" applyNumberFormat="1" applyFont="1" applyFill="1" applyBorder="1" applyAlignment="1">
      <alignment horizontal="right" vertical="center"/>
    </xf>
    <xf numFmtId="178" fontId="3" fillId="0" borderId="112" xfId="0" applyNumberFormat="1" applyFont="1" applyFill="1" applyBorder="1" applyAlignment="1">
      <alignment horizontal="right" vertical="center"/>
    </xf>
    <xf numFmtId="178" fontId="3" fillId="0" borderId="113" xfId="0" applyNumberFormat="1" applyFont="1" applyFill="1" applyBorder="1" applyAlignment="1">
      <alignment horizontal="right" vertical="center"/>
    </xf>
    <xf numFmtId="1" fontId="3" fillId="0" borderId="114" xfId="0" applyNumberFormat="1" applyFont="1" applyFill="1" applyBorder="1" applyAlignment="1">
      <alignment horizontal="right" vertical="center"/>
    </xf>
    <xf numFmtId="1" fontId="3" fillId="0" borderId="115" xfId="0" applyNumberFormat="1" applyFont="1" applyFill="1" applyBorder="1" applyAlignment="1">
      <alignment horizontal="right" vertical="center"/>
    </xf>
    <xf numFmtId="178" fontId="3" fillId="0" borderId="116" xfId="0" applyNumberFormat="1" applyFont="1" applyFill="1" applyBorder="1" applyAlignment="1">
      <alignment horizontal="right" vertical="center"/>
    </xf>
    <xf numFmtId="178" fontId="3" fillId="0" borderId="117" xfId="0" applyNumberFormat="1" applyFont="1" applyFill="1" applyBorder="1" applyAlignment="1">
      <alignment horizontal="right" vertical="center"/>
    </xf>
    <xf numFmtId="178" fontId="3" fillId="0" borderId="118" xfId="0" applyNumberFormat="1" applyFont="1" applyFill="1" applyBorder="1" applyAlignment="1">
      <alignment horizontal="right" vertical="center"/>
    </xf>
    <xf numFmtId="178" fontId="3" fillId="0" borderId="111" xfId="0" applyNumberFormat="1" applyFont="1" applyFill="1" applyBorder="1" applyAlignment="1">
      <alignment horizontal="right" vertical="center"/>
    </xf>
    <xf numFmtId="178" fontId="3" fillId="0" borderId="112" xfId="0" applyNumberFormat="1" applyFont="1" applyFill="1" applyBorder="1" applyAlignment="1">
      <alignment horizontal="right" vertical="center"/>
    </xf>
    <xf numFmtId="178" fontId="3" fillId="0" borderId="113" xfId="0" applyNumberFormat="1" applyFont="1" applyFill="1" applyBorder="1" applyAlignment="1">
      <alignment horizontal="right" vertical="center"/>
    </xf>
    <xf numFmtId="178" fontId="3" fillId="0" borderId="44" xfId="0" applyNumberFormat="1" applyFont="1" applyBorder="1" applyAlignment="1">
      <alignment horizontal="right" vertical="center"/>
    </xf>
    <xf numFmtId="0" fontId="76" fillId="0" borderId="0" xfId="60" applyFont="1" applyAlignment="1">
      <alignment horizontal="center" vertical="center"/>
      <protection/>
    </xf>
    <xf numFmtId="0" fontId="77" fillId="0" borderId="0" xfId="60" applyFont="1" applyAlignment="1" quotePrefix="1">
      <alignment horizontal="center" vertical="center"/>
      <protection/>
    </xf>
    <xf numFmtId="0" fontId="77" fillId="0" borderId="0" xfId="60" applyFont="1" applyAlignment="1">
      <alignment horizontal="center" vertical="center"/>
      <protection/>
    </xf>
    <xf numFmtId="31" fontId="75" fillId="0" borderId="0" xfId="60" applyNumberFormat="1" applyFont="1" applyAlignment="1" quotePrefix="1">
      <alignment horizontal="center" vertical="center"/>
      <protection/>
    </xf>
    <xf numFmtId="0" fontId="68" fillId="0" borderId="0" xfId="60" applyFont="1" applyAlignment="1">
      <alignment horizontal="center" vertical="center"/>
      <protection/>
    </xf>
    <xf numFmtId="0" fontId="59" fillId="0" borderId="0" xfId="0" applyFont="1" applyBorder="1" applyAlignment="1">
      <alignment horizontal="left" vertical="center" wrapText="1"/>
    </xf>
    <xf numFmtId="0" fontId="12"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horizontal="left" vertical="center" wrapText="1"/>
    </xf>
    <xf numFmtId="0" fontId="6" fillId="0" borderId="11" xfId="60" applyFont="1" applyBorder="1" applyAlignment="1">
      <alignment horizontal="left" vertical="center" wrapText="1"/>
      <protection/>
    </xf>
    <xf numFmtId="0" fontId="19" fillId="0" borderId="0" xfId="60" applyFont="1" applyFill="1" applyBorder="1" applyAlignment="1">
      <alignment horizontal="left" vertical="top" wrapText="1"/>
      <protection/>
    </xf>
    <xf numFmtId="0" fontId="24" fillId="0" borderId="15" xfId="60" applyFont="1" applyBorder="1" applyAlignment="1">
      <alignment horizontal="center" vertical="center"/>
      <protection/>
    </xf>
    <xf numFmtId="0" fontId="24" fillId="0" borderId="16" xfId="60" applyFont="1" applyBorder="1" applyAlignment="1">
      <alignment vertical="center"/>
      <protection/>
    </xf>
    <xf numFmtId="0" fontId="24" fillId="0" borderId="17" xfId="60" applyFont="1" applyBorder="1" applyAlignment="1">
      <alignment vertical="center"/>
      <protection/>
    </xf>
    <xf numFmtId="0" fontId="24" fillId="0" borderId="16" xfId="60" applyFont="1" applyBorder="1" applyAlignment="1">
      <alignment horizontal="center" vertical="center"/>
      <protection/>
    </xf>
    <xf numFmtId="0" fontId="24" fillId="0" borderId="17" xfId="60" applyFont="1" applyBorder="1" applyAlignment="1">
      <alignment horizontal="center" vertical="center"/>
      <protection/>
    </xf>
    <xf numFmtId="180" fontId="25" fillId="0" borderId="119" xfId="60" applyNumberFormat="1" applyFont="1" applyFill="1" applyBorder="1" applyAlignment="1">
      <alignment horizontal="center" vertical="center" textRotation="255"/>
      <protection/>
    </xf>
    <xf numFmtId="180" fontId="25" fillId="0" borderId="120" xfId="60" applyNumberFormat="1" applyFont="1" applyFill="1" applyBorder="1" applyAlignment="1">
      <alignment horizontal="center" vertical="center" textRotation="255"/>
      <protection/>
    </xf>
    <xf numFmtId="0" fontId="8" fillId="0" borderId="121" xfId="0" applyNumberFormat="1" applyFont="1" applyFill="1" applyBorder="1" applyAlignment="1">
      <alignment horizontal="center" vertical="center" textRotation="255" wrapText="1"/>
    </xf>
    <xf numFmtId="0" fontId="8" fillId="0" borderId="122" xfId="0" applyNumberFormat="1" applyFont="1" applyFill="1" applyBorder="1" applyAlignment="1">
      <alignment horizontal="center" vertical="center" textRotation="255" wrapText="1"/>
    </xf>
    <xf numFmtId="0" fontId="19" fillId="0" borderId="123" xfId="0" applyNumberFormat="1" applyFont="1" applyFill="1" applyBorder="1" applyAlignment="1">
      <alignment horizontal="right" wrapText="1"/>
    </xf>
    <xf numFmtId="0" fontId="19" fillId="0" borderId="64" xfId="0" applyNumberFormat="1" applyFont="1" applyFill="1" applyBorder="1" applyAlignment="1">
      <alignment horizontal="right" wrapText="1"/>
    </xf>
    <xf numFmtId="0" fontId="8" fillId="0" borderId="13" xfId="0" applyFont="1" applyFill="1" applyBorder="1" applyAlignment="1">
      <alignment horizontal="left" vertical="top" wrapText="1"/>
    </xf>
    <xf numFmtId="0" fontId="8" fillId="0" borderId="0" xfId="0" applyFont="1" applyFill="1" applyBorder="1" applyAlignment="1">
      <alignment horizontal="left" vertical="top" wrapText="1"/>
    </xf>
    <xf numFmtId="1" fontId="8" fillId="0" borderId="14" xfId="0" applyNumberFormat="1" applyFont="1" applyFill="1" applyBorder="1" applyAlignment="1" applyProtection="1">
      <alignment horizontal="center" vertical="center" textRotation="255"/>
      <protection locked="0"/>
    </xf>
    <xf numFmtId="1" fontId="8" fillId="0" borderId="12" xfId="0" applyNumberFormat="1" applyFont="1" applyFill="1" applyBorder="1" applyAlignment="1" applyProtection="1">
      <alignment horizontal="center" vertical="center" textRotation="255"/>
      <protection locked="0"/>
    </xf>
    <xf numFmtId="1" fontId="8" fillId="0" borderId="10" xfId="0" applyNumberFormat="1" applyFont="1" applyFill="1" applyBorder="1" applyAlignment="1" applyProtection="1">
      <alignment horizontal="center" vertical="center" textRotation="255"/>
      <protection locked="0"/>
    </xf>
    <xf numFmtId="1" fontId="8" fillId="0" borderId="89" xfId="0" applyNumberFormat="1" applyFont="1" applyFill="1" applyBorder="1" applyAlignment="1" applyProtection="1">
      <alignment horizontal="center" vertical="center" textRotation="255"/>
      <protection locked="0"/>
    </xf>
    <xf numFmtId="1" fontId="8" fillId="0" borderId="76" xfId="0" applyNumberFormat="1" applyFont="1" applyFill="1" applyBorder="1" applyAlignment="1" applyProtection="1">
      <alignment horizontal="center" vertical="center" textRotation="255"/>
      <protection locked="0"/>
    </xf>
    <xf numFmtId="1" fontId="8" fillId="0" borderId="93" xfId="0" applyNumberFormat="1" applyFont="1" applyFill="1" applyBorder="1" applyAlignment="1" applyProtection="1">
      <alignment horizontal="center" vertical="center" textRotation="255"/>
      <protection locked="0"/>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1" fontId="8" fillId="0" borderId="87" xfId="0" applyNumberFormat="1" applyFont="1" applyFill="1" applyBorder="1" applyAlignment="1" applyProtection="1">
      <alignment horizontal="center" vertical="center" textRotation="255"/>
      <protection locked="0"/>
    </xf>
    <xf numFmtId="1" fontId="8" fillId="0" borderId="31" xfId="0" applyNumberFormat="1" applyFont="1" applyFill="1" applyBorder="1" applyAlignment="1" applyProtection="1">
      <alignment horizontal="center" vertical="center" textRotation="255"/>
      <protection locked="0"/>
    </xf>
    <xf numFmtId="1" fontId="8" fillId="0" borderId="44" xfId="0" applyNumberFormat="1" applyFont="1" applyFill="1" applyBorder="1" applyAlignment="1" applyProtection="1">
      <alignment horizontal="center" vertical="center" textRotation="255"/>
      <protection locked="0"/>
    </xf>
    <xf numFmtId="1" fontId="8" fillId="0" borderId="13" xfId="0" applyNumberFormat="1" applyFont="1" applyFill="1" applyBorder="1" applyAlignment="1" applyProtection="1">
      <alignment horizontal="center" vertical="center" textRotation="255"/>
      <protection locked="0"/>
    </xf>
    <xf numFmtId="1" fontId="8" fillId="0" borderId="0" xfId="0" applyNumberFormat="1" applyFont="1" applyFill="1" applyBorder="1" applyAlignment="1" applyProtection="1">
      <alignment horizontal="center" vertical="center" textRotation="255"/>
      <protection locked="0"/>
    </xf>
    <xf numFmtId="1" fontId="8" fillId="0" borderId="11" xfId="0" applyNumberFormat="1" applyFont="1" applyFill="1" applyBorder="1" applyAlignment="1" applyProtection="1">
      <alignment horizontal="center" vertical="center" textRotation="255"/>
      <protection locked="0"/>
    </xf>
    <xf numFmtId="1" fontId="8" fillId="0" borderId="124" xfId="0" applyNumberFormat="1" applyFont="1" applyFill="1" applyBorder="1" applyAlignment="1" applyProtection="1">
      <alignment horizontal="center" vertical="center" textRotation="255"/>
      <protection locked="0"/>
    </xf>
    <xf numFmtId="1" fontId="8" fillId="0" borderId="125" xfId="0" applyNumberFormat="1" applyFont="1" applyFill="1" applyBorder="1" applyAlignment="1" applyProtection="1">
      <alignment horizontal="center" vertical="center" textRotation="255"/>
      <protection locked="0"/>
    </xf>
    <xf numFmtId="1" fontId="8" fillId="0" borderId="126" xfId="0" applyNumberFormat="1" applyFont="1" applyFill="1" applyBorder="1" applyAlignment="1" applyProtection="1">
      <alignment horizontal="center" vertical="center" textRotation="255"/>
      <protection locked="0"/>
    </xf>
    <xf numFmtId="0" fontId="6" fillId="0" borderId="0" xfId="60" applyFont="1" applyAlignment="1">
      <alignment vertical="center" wrapText="1"/>
      <protection/>
    </xf>
    <xf numFmtId="0" fontId="3" fillId="0" borderId="0" xfId="60" applyFont="1" applyAlignment="1">
      <alignment vertical="center" wrapText="1"/>
      <protection/>
    </xf>
    <xf numFmtId="178" fontId="6" fillId="0" borderId="0" xfId="60" applyNumberFormat="1" applyFont="1" applyAlignment="1">
      <alignment vertical="center" wrapText="1"/>
      <protection/>
    </xf>
    <xf numFmtId="178" fontId="3" fillId="0" borderId="0" xfId="60" applyNumberFormat="1" applyFont="1" applyAlignment="1">
      <alignment vertical="center" wrapText="1"/>
      <protection/>
    </xf>
    <xf numFmtId="0" fontId="12" fillId="0" borderId="48" xfId="0" applyFont="1" applyBorder="1" applyAlignment="1">
      <alignment horizontal="center" vertical="center"/>
    </xf>
    <xf numFmtId="0" fontId="0" fillId="0" borderId="43" xfId="0" applyBorder="1" applyAlignment="1">
      <alignment horizontal="center" vertical="center"/>
    </xf>
    <xf numFmtId="0" fontId="12" fillId="0" borderId="48" xfId="0" applyFont="1" applyBorder="1" applyAlignment="1">
      <alignment horizontal="center" vertical="center" textRotation="255"/>
    </xf>
    <xf numFmtId="0" fontId="12" fillId="0" borderId="42" xfId="0" applyFont="1" applyBorder="1" applyAlignment="1">
      <alignment horizontal="center" vertical="center" textRotation="255"/>
    </xf>
    <xf numFmtId="0" fontId="12" fillId="0" borderId="43" xfId="0" applyFont="1" applyBorder="1" applyAlignment="1">
      <alignment horizontal="center" vertical="center" textRotation="255"/>
    </xf>
    <xf numFmtId="0" fontId="12" fillId="0" borderId="43" xfId="0" applyFont="1" applyBorder="1" applyAlignment="1">
      <alignment horizontal="center" vertical="center"/>
    </xf>
    <xf numFmtId="0" fontId="12"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2" fillId="0" borderId="48" xfId="0" applyFont="1" applyBorder="1" applyAlignment="1">
      <alignment horizontal="center" vertical="center" textRotation="255" wrapText="1"/>
    </xf>
    <xf numFmtId="0" fontId="12" fillId="0" borderId="42" xfId="0" applyFont="1" applyBorder="1" applyAlignment="1">
      <alignment horizontal="center" vertical="center" textRotation="255" wrapText="1"/>
    </xf>
    <xf numFmtId="0" fontId="12" fillId="0" borderId="43" xfId="0" applyFont="1" applyBorder="1" applyAlignment="1">
      <alignment horizontal="center" vertical="center" textRotation="255"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2" xfId="0" applyFont="1" applyBorder="1" applyAlignment="1">
      <alignment horizontal="center" vertical="center"/>
    </xf>
    <xf numFmtId="0" fontId="21" fillId="0" borderId="20" xfId="0" applyFont="1" applyBorder="1" applyAlignment="1">
      <alignment horizontal="center" vertical="center"/>
    </xf>
    <xf numFmtId="0" fontId="21" fillId="0" borderId="10"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Border="1" applyAlignment="1">
      <alignment horizontal="center" vertical="center"/>
    </xf>
    <xf numFmtId="0" fontId="21" fillId="0" borderId="1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CI</a:t>
            </a:r>
            <a:r>
              <a:rPr lang="en-US" cap="none" sz="1800" b="1" i="0" u="none" baseline="0">
                <a:solidFill>
                  <a:srgbClr val="000000"/>
                </a:solidFill>
              </a:rPr>
              <a:t>一致指数</a:t>
            </a:r>
          </a:p>
        </c:rich>
      </c:tx>
      <c:layout>
        <c:manualLayout>
          <c:xMode val="factor"/>
          <c:yMode val="factor"/>
          <c:x val="-0.00125"/>
          <c:y val="-0.011"/>
        </c:manualLayout>
      </c:layout>
      <c:spPr>
        <a:noFill/>
        <a:ln w="3175">
          <a:noFill/>
        </a:ln>
      </c:spPr>
    </c:title>
    <c:plotArea>
      <c:layout>
        <c:manualLayout>
          <c:xMode val="edge"/>
          <c:yMode val="edge"/>
          <c:x val="0.007"/>
          <c:y val="0.13175"/>
          <c:w val="0.98225"/>
          <c:h val="0.85075"/>
        </c:manualLayout>
      </c:layout>
      <c:lineChart>
        <c:grouping val="standard"/>
        <c:varyColors val="0"/>
        <c:ser>
          <c:idx val="0"/>
          <c:order val="0"/>
          <c:tx>
            <c:v>一致指数</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Sheet1!$D$398:$D$445</c:f>
              <c:numCache>
                <c:ptCount val="48"/>
                <c:pt idx="0">
                  <c:v>93.7</c:v>
                </c:pt>
                <c:pt idx="1">
                  <c:v>90</c:v>
                </c:pt>
                <c:pt idx="2">
                  <c:v>88.3</c:v>
                </c:pt>
                <c:pt idx="3">
                  <c:v>75.2</c:v>
                </c:pt>
                <c:pt idx="4">
                  <c:v>66.4</c:v>
                </c:pt>
                <c:pt idx="5">
                  <c:v>69.5</c:v>
                </c:pt>
                <c:pt idx="6">
                  <c:v>72.2</c:v>
                </c:pt>
                <c:pt idx="7">
                  <c:v>72.2</c:v>
                </c:pt>
                <c:pt idx="8">
                  <c:v>73</c:v>
                </c:pt>
                <c:pt idx="9">
                  <c:v>74.1</c:v>
                </c:pt>
                <c:pt idx="10">
                  <c:v>73.5</c:v>
                </c:pt>
                <c:pt idx="11">
                  <c:v>74.9</c:v>
                </c:pt>
                <c:pt idx="12">
                  <c:v>77.1</c:v>
                </c:pt>
                <c:pt idx="13">
                  <c:v>77.9</c:v>
                </c:pt>
                <c:pt idx="14">
                  <c:v>77.7</c:v>
                </c:pt>
                <c:pt idx="15">
                  <c:v>79.5</c:v>
                </c:pt>
                <c:pt idx="16">
                  <c:v>78</c:v>
                </c:pt>
                <c:pt idx="17">
                  <c:v>78.7</c:v>
                </c:pt>
                <c:pt idx="18">
                  <c:v>78.2</c:v>
                </c:pt>
                <c:pt idx="19">
                  <c:v>76.9</c:v>
                </c:pt>
                <c:pt idx="20">
                  <c:v>75</c:v>
                </c:pt>
                <c:pt idx="21">
                  <c:v>76.9</c:v>
                </c:pt>
                <c:pt idx="22">
                  <c:v>80.5</c:v>
                </c:pt>
                <c:pt idx="23">
                  <c:v>80.8</c:v>
                </c:pt>
                <c:pt idx="24">
                  <c:v>81.4</c:v>
                </c:pt>
                <c:pt idx="25">
                  <c:v>82</c:v>
                </c:pt>
                <c:pt idx="26">
                  <c:v>82.3</c:v>
                </c:pt>
                <c:pt idx="27">
                  <c:v>85</c:v>
                </c:pt>
                <c:pt idx="28">
                  <c:v>82.6</c:v>
                </c:pt>
                <c:pt idx="29">
                  <c:v>85.8</c:v>
                </c:pt>
                <c:pt idx="30">
                  <c:v>84.6</c:v>
                </c:pt>
                <c:pt idx="31">
                  <c:v>87.4</c:v>
                </c:pt>
                <c:pt idx="32">
                  <c:v>89.3</c:v>
                </c:pt>
                <c:pt idx="33">
                  <c:v>90.9</c:v>
                </c:pt>
                <c:pt idx="34">
                  <c:v>88.4</c:v>
                </c:pt>
                <c:pt idx="35">
                  <c:v>87.2</c:v>
                </c:pt>
                <c:pt idx="36">
                  <c:v>82.1</c:v>
                </c:pt>
                <c:pt idx="37">
                  <c:v>83.9</c:v>
                </c:pt>
                <c:pt idx="38">
                  <c:v>83.8</c:v>
                </c:pt>
                <c:pt idx="39">
                  <c:v>82.5</c:v>
                </c:pt>
                <c:pt idx="40">
                  <c:v>80.8</c:v>
                </c:pt>
                <c:pt idx="41">
                  <c:v>80.8</c:v>
                </c:pt>
                <c:pt idx="42">
                  <c:v>81.5</c:v>
                </c:pt>
                <c:pt idx="43">
                  <c:v>83.3</c:v>
                </c:pt>
                <c:pt idx="44">
                  <c:v>84.3</c:v>
                </c:pt>
                <c:pt idx="45">
                  <c:v>84.3</c:v>
                </c:pt>
                <c:pt idx="46">
                  <c:v>82.4</c:v>
                </c:pt>
                <c:pt idx="47">
                  <c:v>81.3</c:v>
                </c:pt>
              </c:numCache>
            </c:numRef>
          </c:val>
          <c:smooth val="0"/>
        </c:ser>
        <c:ser>
          <c:idx val="1"/>
          <c:order val="1"/>
          <c:tx>
            <c:v>3ヶ月後方移動平均</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Sheet1!$H$398:$H$445</c:f>
              <c:numCache>
                <c:ptCount val="48"/>
                <c:pt idx="0">
                  <c:v>93.13333333333333</c:v>
                </c:pt>
                <c:pt idx="1">
                  <c:v>92.16666666666667</c:v>
                </c:pt>
                <c:pt idx="2">
                  <c:v>90.66666666666667</c:v>
                </c:pt>
                <c:pt idx="3">
                  <c:v>84.5</c:v>
                </c:pt>
                <c:pt idx="4">
                  <c:v>76.63333333333334</c:v>
                </c:pt>
                <c:pt idx="5">
                  <c:v>70.36666666666667</c:v>
                </c:pt>
                <c:pt idx="6">
                  <c:v>69.36666666666667</c:v>
                </c:pt>
                <c:pt idx="7">
                  <c:v>71.3</c:v>
                </c:pt>
                <c:pt idx="8">
                  <c:v>72.46666666666667</c:v>
                </c:pt>
                <c:pt idx="9">
                  <c:v>73.1</c:v>
                </c:pt>
                <c:pt idx="10">
                  <c:v>73.53333333333333</c:v>
                </c:pt>
                <c:pt idx="11">
                  <c:v>74.16666666666667</c:v>
                </c:pt>
                <c:pt idx="12">
                  <c:v>75.16666666666667</c:v>
                </c:pt>
                <c:pt idx="13">
                  <c:v>76.63333333333334</c:v>
                </c:pt>
                <c:pt idx="14">
                  <c:v>77.56666666666666</c:v>
                </c:pt>
                <c:pt idx="15">
                  <c:v>78.36666666666667</c:v>
                </c:pt>
                <c:pt idx="16">
                  <c:v>78.39999999999999</c:v>
                </c:pt>
                <c:pt idx="17">
                  <c:v>78.73333333333333</c:v>
                </c:pt>
                <c:pt idx="18">
                  <c:v>78.3</c:v>
                </c:pt>
                <c:pt idx="19">
                  <c:v>77.93333333333334</c:v>
                </c:pt>
                <c:pt idx="20">
                  <c:v>76.7</c:v>
                </c:pt>
                <c:pt idx="21">
                  <c:v>76.26666666666667</c:v>
                </c:pt>
                <c:pt idx="22">
                  <c:v>77.46666666666667</c:v>
                </c:pt>
                <c:pt idx="23">
                  <c:v>79.39999999999999</c:v>
                </c:pt>
                <c:pt idx="24">
                  <c:v>80.9</c:v>
                </c:pt>
                <c:pt idx="25">
                  <c:v>81.39999999999999</c:v>
                </c:pt>
                <c:pt idx="26">
                  <c:v>81.89999999999999</c:v>
                </c:pt>
                <c:pt idx="27">
                  <c:v>83.10000000000001</c:v>
                </c:pt>
                <c:pt idx="28">
                  <c:v>83.3</c:v>
                </c:pt>
                <c:pt idx="29">
                  <c:v>84.46666666666665</c:v>
                </c:pt>
                <c:pt idx="30">
                  <c:v>84.33333333333333</c:v>
                </c:pt>
                <c:pt idx="31">
                  <c:v>85.93333333333332</c:v>
                </c:pt>
                <c:pt idx="32">
                  <c:v>87.10000000000001</c:v>
                </c:pt>
                <c:pt idx="33">
                  <c:v>89.2</c:v>
                </c:pt>
                <c:pt idx="34">
                  <c:v>89.53333333333335</c:v>
                </c:pt>
                <c:pt idx="35">
                  <c:v>88.83333333333333</c:v>
                </c:pt>
                <c:pt idx="36">
                  <c:v>85.90000000000002</c:v>
                </c:pt>
                <c:pt idx="37">
                  <c:v>84.4</c:v>
                </c:pt>
                <c:pt idx="38">
                  <c:v>83.26666666666667</c:v>
                </c:pt>
                <c:pt idx="39">
                  <c:v>83.39999999999999</c:v>
                </c:pt>
                <c:pt idx="40">
                  <c:v>82.36666666666667</c:v>
                </c:pt>
                <c:pt idx="41">
                  <c:v>81.36666666666667</c:v>
                </c:pt>
                <c:pt idx="42">
                  <c:v>81.03333333333333</c:v>
                </c:pt>
                <c:pt idx="43">
                  <c:v>81.86666666666667</c:v>
                </c:pt>
                <c:pt idx="44">
                  <c:v>83.03333333333335</c:v>
                </c:pt>
                <c:pt idx="45">
                  <c:v>83.96666666666665</c:v>
                </c:pt>
                <c:pt idx="46">
                  <c:v>83.66666666666667</c:v>
                </c:pt>
                <c:pt idx="47">
                  <c:v>82.66666666666667</c:v>
                </c:pt>
              </c:numCache>
            </c:numRef>
          </c:val>
          <c:smooth val="0"/>
        </c:ser>
        <c:ser>
          <c:idx val="2"/>
          <c:order val="2"/>
          <c:tx>
            <c:v>7ヶ月後方移動平均</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Sheet1!$I$398:$I$445</c:f>
              <c:numCache>
                <c:ptCount val="48"/>
                <c:pt idx="0">
                  <c:v>95.34285714285716</c:v>
                </c:pt>
                <c:pt idx="1">
                  <c:v>94.25714285714287</c:v>
                </c:pt>
                <c:pt idx="2">
                  <c:v>92.98571428571428</c:v>
                </c:pt>
                <c:pt idx="3">
                  <c:v>89.52857142857144</c:v>
                </c:pt>
                <c:pt idx="4">
                  <c:v>85.61428571428571</c:v>
                </c:pt>
                <c:pt idx="5">
                  <c:v>82.27142857142857</c:v>
                </c:pt>
                <c:pt idx="6">
                  <c:v>79.32857142857144</c:v>
                </c:pt>
                <c:pt idx="7">
                  <c:v>76.25714285714285</c:v>
                </c:pt>
                <c:pt idx="8">
                  <c:v>73.82857142857142</c:v>
                </c:pt>
                <c:pt idx="9">
                  <c:v>71.8</c:v>
                </c:pt>
                <c:pt idx="10">
                  <c:v>71.55714285714285</c:v>
                </c:pt>
                <c:pt idx="11">
                  <c:v>72.77142857142857</c:v>
                </c:pt>
                <c:pt idx="12">
                  <c:v>73.85714285714286</c:v>
                </c:pt>
                <c:pt idx="13">
                  <c:v>74.67142857142856</c:v>
                </c:pt>
                <c:pt idx="14">
                  <c:v>75.45714285714287</c:v>
                </c:pt>
                <c:pt idx="15">
                  <c:v>76.38571428571429</c:v>
                </c:pt>
                <c:pt idx="16">
                  <c:v>76.94285714285714</c:v>
                </c:pt>
                <c:pt idx="17">
                  <c:v>77.6857142857143</c:v>
                </c:pt>
                <c:pt idx="18">
                  <c:v>78.15714285714286</c:v>
                </c:pt>
                <c:pt idx="19">
                  <c:v>78.12857142857142</c:v>
                </c:pt>
                <c:pt idx="20">
                  <c:v>77.71428571428571</c:v>
                </c:pt>
                <c:pt idx="21">
                  <c:v>77.6</c:v>
                </c:pt>
                <c:pt idx="22">
                  <c:v>77.74285714285713</c:v>
                </c:pt>
                <c:pt idx="23">
                  <c:v>78.14285714285714</c:v>
                </c:pt>
                <c:pt idx="24">
                  <c:v>78.52857142857144</c:v>
                </c:pt>
                <c:pt idx="25">
                  <c:v>79.07142857142857</c:v>
                </c:pt>
                <c:pt idx="26">
                  <c:v>79.84285714285714</c:v>
                </c:pt>
                <c:pt idx="27">
                  <c:v>81.27142857142859</c:v>
                </c:pt>
                <c:pt idx="28">
                  <c:v>82.08571428571429</c:v>
                </c:pt>
                <c:pt idx="29">
                  <c:v>82.84285714285714</c:v>
                </c:pt>
                <c:pt idx="30">
                  <c:v>83.38571428571427</c:v>
                </c:pt>
                <c:pt idx="31">
                  <c:v>84.24285714285713</c:v>
                </c:pt>
                <c:pt idx="32">
                  <c:v>85.28571428571426</c:v>
                </c:pt>
                <c:pt idx="33">
                  <c:v>86.5142857142857</c:v>
                </c:pt>
                <c:pt idx="34">
                  <c:v>87</c:v>
                </c:pt>
                <c:pt idx="35">
                  <c:v>87.65714285714286</c:v>
                </c:pt>
                <c:pt idx="36">
                  <c:v>87.12857142857145</c:v>
                </c:pt>
                <c:pt idx="37">
                  <c:v>87.02857142857142</c:v>
                </c:pt>
                <c:pt idx="38">
                  <c:v>86.5142857142857</c:v>
                </c:pt>
                <c:pt idx="39">
                  <c:v>85.54285714285713</c:v>
                </c:pt>
                <c:pt idx="40">
                  <c:v>84.10000000000001</c:v>
                </c:pt>
                <c:pt idx="41">
                  <c:v>83.01428571428572</c:v>
                </c:pt>
                <c:pt idx="42">
                  <c:v>82.20000000000002</c:v>
                </c:pt>
                <c:pt idx="43">
                  <c:v>82.37142857142858</c:v>
                </c:pt>
                <c:pt idx="44">
                  <c:v>82.42857142857143</c:v>
                </c:pt>
                <c:pt idx="45">
                  <c:v>82.5</c:v>
                </c:pt>
                <c:pt idx="46">
                  <c:v>82.48571428571428</c:v>
                </c:pt>
                <c:pt idx="47">
                  <c:v>82.55714285714285</c:v>
                </c:pt>
              </c:numCache>
            </c:numRef>
          </c:val>
          <c:smooth val="0"/>
        </c:ser>
        <c:marker val="1"/>
        <c:axId val="46608260"/>
        <c:axId val="16821157"/>
      </c:lineChart>
      <c:catAx>
        <c:axId val="4660826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6821157"/>
        <c:crosses val="autoZero"/>
        <c:auto val="1"/>
        <c:lblOffset val="100"/>
        <c:tickLblSkip val="1"/>
        <c:noMultiLvlLbl val="0"/>
      </c:catAx>
      <c:valAx>
        <c:axId val="16821157"/>
        <c:scaling>
          <c:orientation val="minMax"/>
          <c:max val="110"/>
          <c:min val="60"/>
        </c:scaling>
        <c:axPos val="l"/>
        <c:delete val="0"/>
        <c:numFmt formatCode="0_ "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46608260"/>
        <c:crossesAt val="1"/>
        <c:crossBetween val="between"/>
        <c:dispUnits/>
        <c:majorUnit val="5"/>
      </c:valAx>
      <c:spPr>
        <a:solidFill>
          <a:srgbClr val="FFFFFF"/>
        </a:solidFill>
        <a:ln w="12700">
          <a:solidFill>
            <a:srgbClr val="000000"/>
          </a:solidFill>
        </a:ln>
      </c:spPr>
    </c:plotArea>
    <c:legend>
      <c:legendPos val="r"/>
      <c:layout>
        <c:manualLayout>
          <c:xMode val="edge"/>
          <c:yMode val="edge"/>
          <c:x val="0.67625"/>
          <c:y val="0.6305"/>
          <c:w val="0.32375"/>
          <c:h val="0.208"/>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DI</a:t>
            </a:r>
            <a:r>
              <a:rPr lang="en-US" cap="none" sz="1100" b="0" i="0" u="none" baseline="0">
                <a:solidFill>
                  <a:srgbClr val="000000"/>
                </a:solidFill>
              </a:rPr>
              <a:t>遅行指数</a:t>
            </a:r>
          </a:p>
        </c:rich>
      </c:tx>
      <c:layout>
        <c:manualLayout>
          <c:xMode val="factor"/>
          <c:yMode val="factor"/>
          <c:x val="0"/>
          <c:y val="-0.004"/>
        </c:manualLayout>
      </c:layout>
      <c:spPr>
        <a:noFill/>
        <a:ln w="3175">
          <a:noFill/>
        </a:ln>
      </c:spPr>
    </c:title>
    <c:plotArea>
      <c:layout>
        <c:manualLayout>
          <c:xMode val="edge"/>
          <c:yMode val="edge"/>
          <c:x val="-0.00825"/>
          <c:y val="0.13775"/>
          <c:w val="0.99"/>
          <c:h val="0.8205"/>
        </c:manualLayout>
      </c:layout>
      <c:barChart>
        <c:barDir val="col"/>
        <c:grouping val="clustered"/>
        <c:varyColors val="0"/>
        <c:ser>
          <c:idx val="1"/>
          <c:order val="1"/>
          <c:tx>
            <c:v>山谷</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Sheet2!$J$318:$J$569</c:f>
              <c:numCache>
                <c:ptCount val="252"/>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numCache>
            </c:numRef>
          </c:val>
        </c:ser>
        <c:gapWidth val="0"/>
        <c:axId val="43260830"/>
        <c:axId val="53803151"/>
      </c:barChart>
      <c:lineChart>
        <c:grouping val="standard"/>
        <c:varyColors val="0"/>
        <c:ser>
          <c:idx val="0"/>
          <c:order val="0"/>
          <c:tx>
            <c:v>遅行</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Sheet2!$F$318:$F$569</c:f>
              <c:numCache>
                <c:ptCount val="252"/>
                <c:pt idx="0">
                  <c:v>25</c:v>
                </c:pt>
                <c:pt idx="1">
                  <c:v>83.33333333333334</c:v>
                </c:pt>
                <c:pt idx="2">
                  <c:v>50</c:v>
                </c:pt>
                <c:pt idx="3">
                  <c:v>83.33333333333334</c:v>
                </c:pt>
                <c:pt idx="4">
                  <c:v>50</c:v>
                </c:pt>
                <c:pt idx="5">
                  <c:v>83.33333333333334</c:v>
                </c:pt>
                <c:pt idx="6">
                  <c:v>66.66666666666666</c:v>
                </c:pt>
                <c:pt idx="7">
                  <c:v>75</c:v>
                </c:pt>
                <c:pt idx="8">
                  <c:v>50</c:v>
                </c:pt>
                <c:pt idx="9">
                  <c:v>91.66666666666666</c:v>
                </c:pt>
                <c:pt idx="10">
                  <c:v>75</c:v>
                </c:pt>
                <c:pt idx="11">
                  <c:v>83.33333333333334</c:v>
                </c:pt>
                <c:pt idx="12">
                  <c:v>100</c:v>
                </c:pt>
                <c:pt idx="13">
                  <c:v>100</c:v>
                </c:pt>
                <c:pt idx="14">
                  <c:v>100</c:v>
                </c:pt>
                <c:pt idx="15">
                  <c:v>66.66666666666666</c:v>
                </c:pt>
                <c:pt idx="16">
                  <c:v>66.66666666666666</c:v>
                </c:pt>
                <c:pt idx="17">
                  <c:v>50</c:v>
                </c:pt>
                <c:pt idx="18">
                  <c:v>50</c:v>
                </c:pt>
                <c:pt idx="19">
                  <c:v>41.66666666666667</c:v>
                </c:pt>
                <c:pt idx="20">
                  <c:v>83.33333333333334</c:v>
                </c:pt>
                <c:pt idx="21">
                  <c:v>66.66666666666666</c:v>
                </c:pt>
                <c:pt idx="22">
                  <c:v>50</c:v>
                </c:pt>
                <c:pt idx="23">
                  <c:v>66.66666666666666</c:v>
                </c:pt>
                <c:pt idx="24">
                  <c:v>58.333333333333336</c:v>
                </c:pt>
                <c:pt idx="25">
                  <c:v>41.66666666666667</c:v>
                </c:pt>
                <c:pt idx="26">
                  <c:v>50</c:v>
                </c:pt>
                <c:pt idx="27">
                  <c:v>33.33333333333333</c:v>
                </c:pt>
                <c:pt idx="28">
                  <c:v>66.66666666666666</c:v>
                </c:pt>
                <c:pt idx="29">
                  <c:v>66.66666666666666</c:v>
                </c:pt>
                <c:pt idx="30">
                  <c:v>66.66666666666666</c:v>
                </c:pt>
                <c:pt idx="31">
                  <c:v>66.66666666666666</c:v>
                </c:pt>
                <c:pt idx="32">
                  <c:v>50</c:v>
                </c:pt>
                <c:pt idx="33">
                  <c:v>50</c:v>
                </c:pt>
                <c:pt idx="34">
                  <c:v>50</c:v>
                </c:pt>
                <c:pt idx="35">
                  <c:v>66.66666666666666</c:v>
                </c:pt>
                <c:pt idx="36">
                  <c:v>58.333333333333336</c:v>
                </c:pt>
                <c:pt idx="37">
                  <c:v>66.66666666666666</c:v>
                </c:pt>
                <c:pt idx="38">
                  <c:v>66.66666666666666</c:v>
                </c:pt>
                <c:pt idx="39">
                  <c:v>83.33333333333334</c:v>
                </c:pt>
                <c:pt idx="40">
                  <c:v>66.66666666666666</c:v>
                </c:pt>
                <c:pt idx="41">
                  <c:v>83.33333333333334</c:v>
                </c:pt>
                <c:pt idx="42">
                  <c:v>66.66666666666666</c:v>
                </c:pt>
                <c:pt idx="43">
                  <c:v>50</c:v>
                </c:pt>
                <c:pt idx="44">
                  <c:v>25</c:v>
                </c:pt>
                <c:pt idx="45">
                  <c:v>33.33333333333333</c:v>
                </c:pt>
                <c:pt idx="46">
                  <c:v>33.33333333333333</c:v>
                </c:pt>
                <c:pt idx="47">
                  <c:v>33.33333333333333</c:v>
                </c:pt>
                <c:pt idx="48">
                  <c:v>33.33333333333333</c:v>
                </c:pt>
                <c:pt idx="49">
                  <c:v>41.66666666666667</c:v>
                </c:pt>
                <c:pt idx="50">
                  <c:v>33.33333333333333</c:v>
                </c:pt>
                <c:pt idx="51">
                  <c:v>75</c:v>
                </c:pt>
                <c:pt idx="52">
                  <c:v>41.66666666666667</c:v>
                </c:pt>
                <c:pt idx="53">
                  <c:v>50</c:v>
                </c:pt>
                <c:pt idx="54">
                  <c:v>25</c:v>
                </c:pt>
                <c:pt idx="55">
                  <c:v>58.333333333333336</c:v>
                </c:pt>
                <c:pt idx="56">
                  <c:v>75</c:v>
                </c:pt>
                <c:pt idx="57">
                  <c:v>66.66666666666666</c:v>
                </c:pt>
                <c:pt idx="58">
                  <c:v>66.66666666666666</c:v>
                </c:pt>
                <c:pt idx="59">
                  <c:v>50</c:v>
                </c:pt>
                <c:pt idx="60">
                  <c:v>83.33333333333334</c:v>
                </c:pt>
                <c:pt idx="61">
                  <c:v>83.33333333333334</c:v>
                </c:pt>
                <c:pt idx="62">
                  <c:v>66.66666666666666</c:v>
                </c:pt>
                <c:pt idx="63">
                  <c:v>41.66666666666667</c:v>
                </c:pt>
                <c:pt idx="64">
                  <c:v>66.66666666666666</c:v>
                </c:pt>
                <c:pt idx="65">
                  <c:v>50</c:v>
                </c:pt>
                <c:pt idx="66">
                  <c:v>66.66666666666666</c:v>
                </c:pt>
                <c:pt idx="67">
                  <c:v>33.33333333333333</c:v>
                </c:pt>
                <c:pt idx="68">
                  <c:v>33.33333333333333</c:v>
                </c:pt>
                <c:pt idx="69">
                  <c:v>25</c:v>
                </c:pt>
                <c:pt idx="70">
                  <c:v>25</c:v>
                </c:pt>
                <c:pt idx="71">
                  <c:v>8.333333333333332</c:v>
                </c:pt>
                <c:pt idx="72">
                  <c:v>16.666666666666664</c:v>
                </c:pt>
                <c:pt idx="73">
                  <c:v>0</c:v>
                </c:pt>
                <c:pt idx="74">
                  <c:v>16.666666666666664</c:v>
                </c:pt>
                <c:pt idx="75">
                  <c:v>33.33333333333333</c:v>
                </c:pt>
                <c:pt idx="76">
                  <c:v>0</c:v>
                </c:pt>
                <c:pt idx="77">
                  <c:v>16.666666666666664</c:v>
                </c:pt>
                <c:pt idx="78">
                  <c:v>16.666666666666664</c:v>
                </c:pt>
                <c:pt idx="79">
                  <c:v>33.33333333333333</c:v>
                </c:pt>
                <c:pt idx="80">
                  <c:v>50</c:v>
                </c:pt>
                <c:pt idx="81">
                  <c:v>66.66666666666666</c:v>
                </c:pt>
                <c:pt idx="82">
                  <c:v>100</c:v>
                </c:pt>
                <c:pt idx="83">
                  <c:v>83.33333333333334</c:v>
                </c:pt>
                <c:pt idx="84">
                  <c:v>83.33333333333334</c:v>
                </c:pt>
                <c:pt idx="85">
                  <c:v>66.66666666666666</c:v>
                </c:pt>
                <c:pt idx="86">
                  <c:v>66.66666666666666</c:v>
                </c:pt>
                <c:pt idx="87">
                  <c:v>16.666666666666664</c:v>
                </c:pt>
                <c:pt idx="88">
                  <c:v>33.33333333333333</c:v>
                </c:pt>
                <c:pt idx="89">
                  <c:v>75</c:v>
                </c:pt>
                <c:pt idx="90">
                  <c:v>83.33333333333334</c:v>
                </c:pt>
                <c:pt idx="91">
                  <c:v>83.33333333333334</c:v>
                </c:pt>
                <c:pt idx="92">
                  <c:v>66.66666666666666</c:v>
                </c:pt>
                <c:pt idx="93">
                  <c:v>100</c:v>
                </c:pt>
                <c:pt idx="94">
                  <c:v>100</c:v>
                </c:pt>
                <c:pt idx="95">
                  <c:v>50</c:v>
                </c:pt>
                <c:pt idx="96">
                  <c:v>50</c:v>
                </c:pt>
                <c:pt idx="97">
                  <c:v>83.33333333333334</c:v>
                </c:pt>
                <c:pt idx="98">
                  <c:v>75</c:v>
                </c:pt>
                <c:pt idx="99">
                  <c:v>66.66666666666666</c:v>
                </c:pt>
                <c:pt idx="100">
                  <c:v>66.66666666666666</c:v>
                </c:pt>
                <c:pt idx="101">
                  <c:v>66.66666666666666</c:v>
                </c:pt>
                <c:pt idx="102">
                  <c:v>83.33333333333334</c:v>
                </c:pt>
                <c:pt idx="103">
                  <c:v>33.33333333333333</c:v>
                </c:pt>
                <c:pt idx="104">
                  <c:v>66.66666666666666</c:v>
                </c:pt>
                <c:pt idx="105">
                  <c:v>33.33333333333333</c:v>
                </c:pt>
                <c:pt idx="106">
                  <c:v>16.666666666666664</c:v>
                </c:pt>
                <c:pt idx="107">
                  <c:v>66.66666666666666</c:v>
                </c:pt>
                <c:pt idx="108">
                  <c:v>41.66666666666667</c:v>
                </c:pt>
                <c:pt idx="109">
                  <c:v>66.66666666666666</c:v>
                </c:pt>
                <c:pt idx="110">
                  <c:v>50</c:v>
                </c:pt>
                <c:pt idx="111">
                  <c:v>66.66666666666666</c:v>
                </c:pt>
                <c:pt idx="112">
                  <c:v>33.33333333333333</c:v>
                </c:pt>
                <c:pt idx="113">
                  <c:v>33.33333333333333</c:v>
                </c:pt>
                <c:pt idx="114">
                  <c:v>33.33333333333333</c:v>
                </c:pt>
                <c:pt idx="115">
                  <c:v>66.66666666666666</c:v>
                </c:pt>
                <c:pt idx="116">
                  <c:v>50</c:v>
                </c:pt>
                <c:pt idx="117">
                  <c:v>16.666666666666664</c:v>
                </c:pt>
                <c:pt idx="118">
                  <c:v>50</c:v>
                </c:pt>
                <c:pt idx="119">
                  <c:v>41.66666666666667</c:v>
                </c:pt>
                <c:pt idx="120">
                  <c:v>33.33333333333333</c:v>
                </c:pt>
                <c:pt idx="121">
                  <c:v>33.33333333333333</c:v>
                </c:pt>
                <c:pt idx="122">
                  <c:v>50</c:v>
                </c:pt>
                <c:pt idx="123">
                  <c:v>83.33333333333334</c:v>
                </c:pt>
                <c:pt idx="124">
                  <c:v>100</c:v>
                </c:pt>
                <c:pt idx="125">
                  <c:v>83.33333333333334</c:v>
                </c:pt>
                <c:pt idx="126">
                  <c:v>33.33333333333333</c:v>
                </c:pt>
                <c:pt idx="127">
                  <c:v>100</c:v>
                </c:pt>
                <c:pt idx="128">
                  <c:v>83.33333333333334</c:v>
                </c:pt>
                <c:pt idx="129">
                  <c:v>83.33333333333334</c:v>
                </c:pt>
                <c:pt idx="130">
                  <c:v>83.33333333333334</c:v>
                </c:pt>
                <c:pt idx="131">
                  <c:v>66.66666666666666</c:v>
                </c:pt>
                <c:pt idx="132">
                  <c:v>75</c:v>
                </c:pt>
                <c:pt idx="133">
                  <c:v>75</c:v>
                </c:pt>
                <c:pt idx="134">
                  <c:v>75</c:v>
                </c:pt>
                <c:pt idx="135">
                  <c:v>58.333333333333336</c:v>
                </c:pt>
                <c:pt idx="136">
                  <c:v>58.333333333333336</c:v>
                </c:pt>
                <c:pt idx="137">
                  <c:v>58.333333333333336</c:v>
                </c:pt>
                <c:pt idx="138">
                  <c:v>50</c:v>
                </c:pt>
                <c:pt idx="139">
                  <c:v>33.33333333333333</c:v>
                </c:pt>
                <c:pt idx="140">
                  <c:v>50</c:v>
                </c:pt>
                <c:pt idx="141">
                  <c:v>50</c:v>
                </c:pt>
                <c:pt idx="142">
                  <c:v>66.66666666666666</c:v>
                </c:pt>
                <c:pt idx="143">
                  <c:v>50</c:v>
                </c:pt>
                <c:pt idx="144">
                  <c:v>58.333333333333336</c:v>
                </c:pt>
                <c:pt idx="145">
                  <c:v>58.333333333333336</c:v>
                </c:pt>
                <c:pt idx="146">
                  <c:v>25</c:v>
                </c:pt>
                <c:pt idx="147">
                  <c:v>33.33333333333333</c:v>
                </c:pt>
                <c:pt idx="148">
                  <c:v>33.33333333333333</c:v>
                </c:pt>
                <c:pt idx="149">
                  <c:v>50</c:v>
                </c:pt>
                <c:pt idx="150">
                  <c:v>66.66666666666666</c:v>
                </c:pt>
                <c:pt idx="151">
                  <c:v>50</c:v>
                </c:pt>
                <c:pt idx="152">
                  <c:v>33.33333333333333</c:v>
                </c:pt>
                <c:pt idx="153">
                  <c:v>50</c:v>
                </c:pt>
                <c:pt idx="154">
                  <c:v>50</c:v>
                </c:pt>
                <c:pt idx="155">
                  <c:v>66.66666666666666</c:v>
                </c:pt>
                <c:pt idx="156">
                  <c:v>50</c:v>
                </c:pt>
                <c:pt idx="157">
                  <c:v>50</c:v>
                </c:pt>
                <c:pt idx="158">
                  <c:v>50</c:v>
                </c:pt>
                <c:pt idx="159">
                  <c:v>66.66666666666666</c:v>
                </c:pt>
                <c:pt idx="160">
                  <c:v>33.33333333333333</c:v>
                </c:pt>
                <c:pt idx="161">
                  <c:v>50</c:v>
                </c:pt>
                <c:pt idx="162">
                  <c:v>33.33333333333333</c:v>
                </c:pt>
                <c:pt idx="163">
                  <c:v>50</c:v>
                </c:pt>
                <c:pt idx="164">
                  <c:v>66.66666666666666</c:v>
                </c:pt>
                <c:pt idx="165">
                  <c:v>75</c:v>
                </c:pt>
                <c:pt idx="166">
                  <c:v>83.33333333333334</c:v>
                </c:pt>
                <c:pt idx="167">
                  <c:v>75</c:v>
                </c:pt>
                <c:pt idx="168">
                  <c:v>50</c:v>
                </c:pt>
                <c:pt idx="169">
                  <c:v>50</c:v>
                </c:pt>
                <c:pt idx="170">
                  <c:v>50</c:v>
                </c:pt>
                <c:pt idx="171">
                  <c:v>83.33333333333334</c:v>
                </c:pt>
                <c:pt idx="172">
                  <c:v>66.66666666666666</c:v>
                </c:pt>
                <c:pt idx="173">
                  <c:v>83.33333333333334</c:v>
                </c:pt>
                <c:pt idx="174">
                  <c:v>50</c:v>
                </c:pt>
                <c:pt idx="175">
                  <c:v>83.33333333333334</c:v>
                </c:pt>
                <c:pt idx="176">
                  <c:v>66.66666666666666</c:v>
                </c:pt>
                <c:pt idx="177">
                  <c:v>75</c:v>
                </c:pt>
                <c:pt idx="178">
                  <c:v>58.333333333333336</c:v>
                </c:pt>
                <c:pt idx="179">
                  <c:v>41.66666666666667</c:v>
                </c:pt>
                <c:pt idx="180">
                  <c:v>83.33333333333334</c:v>
                </c:pt>
                <c:pt idx="181">
                  <c:v>83.33333333333334</c:v>
                </c:pt>
                <c:pt idx="182">
                  <c:v>100</c:v>
                </c:pt>
                <c:pt idx="183">
                  <c:v>66.66666666666666</c:v>
                </c:pt>
                <c:pt idx="184">
                  <c:v>33.33333333333333</c:v>
                </c:pt>
                <c:pt idx="185">
                  <c:v>66.66666666666666</c:v>
                </c:pt>
                <c:pt idx="186">
                  <c:v>16.666666666666664</c:v>
                </c:pt>
                <c:pt idx="187">
                  <c:v>41.66666666666667</c:v>
                </c:pt>
                <c:pt idx="188">
                  <c:v>25</c:v>
                </c:pt>
                <c:pt idx="189">
                  <c:v>66.66666666666666</c:v>
                </c:pt>
                <c:pt idx="190">
                  <c:v>41.66666666666667</c:v>
                </c:pt>
                <c:pt idx="191">
                  <c:v>66.66666666666666</c:v>
                </c:pt>
                <c:pt idx="192">
                  <c:v>33.33333333333333</c:v>
                </c:pt>
                <c:pt idx="193">
                  <c:v>50</c:v>
                </c:pt>
                <c:pt idx="194">
                  <c:v>50</c:v>
                </c:pt>
                <c:pt idx="195">
                  <c:v>50</c:v>
                </c:pt>
                <c:pt idx="196">
                  <c:v>58.333333333333336</c:v>
                </c:pt>
                <c:pt idx="197">
                  <c:v>33.33333333333333</c:v>
                </c:pt>
                <c:pt idx="198">
                  <c:v>58.333333333333336</c:v>
                </c:pt>
                <c:pt idx="199">
                  <c:v>41.66666666666667</c:v>
                </c:pt>
                <c:pt idx="200">
                  <c:v>83.33333333333334</c:v>
                </c:pt>
                <c:pt idx="201">
                  <c:v>25</c:v>
                </c:pt>
                <c:pt idx="202">
                  <c:v>58.333333333333336</c:v>
                </c:pt>
                <c:pt idx="203">
                  <c:v>58.333333333333336</c:v>
                </c:pt>
                <c:pt idx="204">
                  <c:v>66.66666666666666</c:v>
                </c:pt>
                <c:pt idx="205">
                  <c:v>58.333333333333336</c:v>
                </c:pt>
                <c:pt idx="206">
                  <c:v>33.33333333333333</c:v>
                </c:pt>
                <c:pt idx="207">
                  <c:v>16.666666666666664</c:v>
                </c:pt>
                <c:pt idx="208">
                  <c:v>0</c:v>
                </c:pt>
                <c:pt idx="209">
                  <c:v>16.666666666666664</c:v>
                </c:pt>
                <c:pt idx="210">
                  <c:v>50</c:v>
                </c:pt>
                <c:pt idx="211">
                  <c:v>50</c:v>
                </c:pt>
                <c:pt idx="212">
                  <c:v>50</c:v>
                </c:pt>
                <c:pt idx="213">
                  <c:v>66.66666666666666</c:v>
                </c:pt>
                <c:pt idx="214">
                  <c:v>66.66666666666666</c:v>
                </c:pt>
                <c:pt idx="215">
                  <c:v>66.66666666666666</c:v>
                </c:pt>
                <c:pt idx="216">
                  <c:v>41.66666666666667</c:v>
                </c:pt>
                <c:pt idx="217">
                  <c:v>41.66666666666667</c:v>
                </c:pt>
                <c:pt idx="218">
                  <c:v>58.333333333333336</c:v>
                </c:pt>
                <c:pt idx="219">
                  <c:v>83.33333333333334</c:v>
                </c:pt>
                <c:pt idx="220">
                  <c:v>66.66666666666666</c:v>
                </c:pt>
                <c:pt idx="221">
                  <c:v>75</c:v>
                </c:pt>
                <c:pt idx="222">
                  <c:v>83.33333333333334</c:v>
                </c:pt>
                <c:pt idx="223">
                  <c:v>83.33333333333334</c:v>
                </c:pt>
                <c:pt idx="224">
                  <c:v>100</c:v>
                </c:pt>
                <c:pt idx="225">
                  <c:v>50</c:v>
                </c:pt>
                <c:pt idx="226">
                  <c:v>66.66666666666666</c:v>
                </c:pt>
                <c:pt idx="227">
                  <c:v>66.66666666666666</c:v>
                </c:pt>
                <c:pt idx="228">
                  <c:v>91.66666666666666</c:v>
                </c:pt>
                <c:pt idx="229">
                  <c:v>75</c:v>
                </c:pt>
                <c:pt idx="230">
                  <c:v>75</c:v>
                </c:pt>
                <c:pt idx="231">
                  <c:v>58.333333333333336</c:v>
                </c:pt>
                <c:pt idx="232">
                  <c:v>58.333333333333336</c:v>
                </c:pt>
                <c:pt idx="233">
                  <c:v>75</c:v>
                </c:pt>
                <c:pt idx="234">
                  <c:v>83.33333333333334</c:v>
                </c:pt>
                <c:pt idx="235">
                  <c:v>66.66666666666666</c:v>
                </c:pt>
                <c:pt idx="236">
                  <c:v>100</c:v>
                </c:pt>
                <c:pt idx="237">
                  <c:v>83.33333333333334</c:v>
                </c:pt>
                <c:pt idx="238">
                  <c:v>50</c:v>
                </c:pt>
                <c:pt idx="239">
                  <c:v>50</c:v>
                </c:pt>
                <c:pt idx="240">
                  <c:v>41.66666666666667</c:v>
                </c:pt>
                <c:pt idx="241">
                  <c:v>41.66666666666667</c:v>
                </c:pt>
                <c:pt idx="242">
                  <c:v>25</c:v>
                </c:pt>
                <c:pt idx="243">
                  <c:v>33.33333333333333</c:v>
                </c:pt>
                <c:pt idx="244">
                  <c:v>66.66666666666666</c:v>
                </c:pt>
                <c:pt idx="245">
                  <c:v>50</c:v>
                </c:pt>
                <c:pt idx="246">
                  <c:v>50</c:v>
                </c:pt>
                <c:pt idx="247">
                  <c:v>33.33333333333333</c:v>
                </c:pt>
                <c:pt idx="248">
                  <c:v>16.666666666666664</c:v>
                </c:pt>
                <c:pt idx="249">
                  <c:v>83.33333333333334</c:v>
                </c:pt>
                <c:pt idx="250">
                  <c:v>66.66666666666666</c:v>
                </c:pt>
                <c:pt idx="251">
                  <c:v>60</c:v>
                </c:pt>
              </c:numCache>
            </c:numRef>
          </c:val>
          <c:smooth val="0"/>
        </c:ser>
        <c:ser>
          <c:idx val="2"/>
          <c:order val="2"/>
          <c:tx>
            <c:v>50ライン</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Sheet2!$K$318:$K$569</c:f>
              <c:numCache>
                <c:ptCount val="252"/>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pt idx="184">
                  <c:v>50</c:v>
                </c:pt>
                <c:pt idx="185">
                  <c:v>50</c:v>
                </c:pt>
                <c:pt idx="186">
                  <c:v>50</c:v>
                </c:pt>
                <c:pt idx="187">
                  <c:v>50</c:v>
                </c:pt>
                <c:pt idx="188">
                  <c:v>50</c:v>
                </c:pt>
                <c:pt idx="189">
                  <c:v>50</c:v>
                </c:pt>
                <c:pt idx="190">
                  <c:v>50</c:v>
                </c:pt>
                <c:pt idx="191">
                  <c:v>50</c:v>
                </c:pt>
                <c:pt idx="192">
                  <c:v>50</c:v>
                </c:pt>
                <c:pt idx="193">
                  <c:v>50</c:v>
                </c:pt>
                <c:pt idx="194">
                  <c:v>50</c:v>
                </c:pt>
                <c:pt idx="195">
                  <c:v>50</c:v>
                </c:pt>
                <c:pt idx="196">
                  <c:v>50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50</c:v>
                </c:pt>
                <c:pt idx="210">
                  <c:v>50</c:v>
                </c:pt>
                <c:pt idx="211">
                  <c:v>50</c:v>
                </c:pt>
                <c:pt idx="212">
                  <c:v>50</c:v>
                </c:pt>
                <c:pt idx="213">
                  <c:v>50</c:v>
                </c:pt>
                <c:pt idx="214">
                  <c:v>50</c:v>
                </c:pt>
                <c:pt idx="215">
                  <c:v>50</c:v>
                </c:pt>
                <c:pt idx="216">
                  <c:v>50</c:v>
                </c:pt>
                <c:pt idx="217">
                  <c:v>50</c:v>
                </c:pt>
                <c:pt idx="218">
                  <c:v>50</c:v>
                </c:pt>
                <c:pt idx="219">
                  <c:v>50</c:v>
                </c:pt>
                <c:pt idx="220">
                  <c:v>50</c:v>
                </c:pt>
                <c:pt idx="221">
                  <c:v>50</c:v>
                </c:pt>
                <c:pt idx="222">
                  <c:v>50</c:v>
                </c:pt>
                <c:pt idx="223">
                  <c:v>50</c:v>
                </c:pt>
                <c:pt idx="224">
                  <c:v>50</c:v>
                </c:pt>
                <c:pt idx="225">
                  <c:v>50</c:v>
                </c:pt>
                <c:pt idx="226">
                  <c:v>50</c:v>
                </c:pt>
                <c:pt idx="227">
                  <c:v>50</c:v>
                </c:pt>
                <c:pt idx="228">
                  <c:v>50</c:v>
                </c:pt>
                <c:pt idx="229">
                  <c:v>50</c:v>
                </c:pt>
                <c:pt idx="230">
                  <c:v>50</c:v>
                </c:pt>
                <c:pt idx="231">
                  <c:v>50</c:v>
                </c:pt>
                <c:pt idx="232">
                  <c:v>50</c:v>
                </c:pt>
                <c:pt idx="233">
                  <c:v>50</c:v>
                </c:pt>
                <c:pt idx="234">
                  <c:v>50</c:v>
                </c:pt>
                <c:pt idx="235">
                  <c:v>50</c:v>
                </c:pt>
                <c:pt idx="236">
                  <c:v>50</c:v>
                </c:pt>
                <c:pt idx="237">
                  <c:v>50</c:v>
                </c:pt>
                <c:pt idx="238">
                  <c:v>50</c:v>
                </c:pt>
                <c:pt idx="239">
                  <c:v>50</c:v>
                </c:pt>
                <c:pt idx="240">
                  <c:v>50</c:v>
                </c:pt>
                <c:pt idx="241">
                  <c:v>50</c:v>
                </c:pt>
                <c:pt idx="242">
                  <c:v>50</c:v>
                </c:pt>
                <c:pt idx="243">
                  <c:v>50</c:v>
                </c:pt>
                <c:pt idx="244">
                  <c:v>50</c:v>
                </c:pt>
                <c:pt idx="245">
                  <c:v>50</c:v>
                </c:pt>
                <c:pt idx="246">
                  <c:v>50</c:v>
                </c:pt>
                <c:pt idx="247">
                  <c:v>50</c:v>
                </c:pt>
                <c:pt idx="248">
                  <c:v>50</c:v>
                </c:pt>
                <c:pt idx="249">
                  <c:v>50</c:v>
                </c:pt>
                <c:pt idx="250">
                  <c:v>50</c:v>
                </c:pt>
                <c:pt idx="251">
                  <c:v>50</c:v>
                </c:pt>
              </c:numCache>
            </c:numRef>
          </c:val>
          <c:smooth val="0"/>
        </c:ser>
        <c:axId val="43260830"/>
        <c:axId val="53803151"/>
      </c:lineChart>
      <c:catAx>
        <c:axId val="43260830"/>
        <c:scaling>
          <c:orientation val="minMax"/>
        </c:scaling>
        <c:axPos val="b"/>
        <c:title>
          <c:tx>
            <c:rich>
              <a:bodyPr vert="horz" rot="0" anchor="ctr"/>
              <a:lstStyle/>
              <a:p>
                <a:pPr algn="ctr">
                  <a:defRPr/>
                </a:pPr>
                <a:r>
                  <a:rPr lang="en-US" cap="none" sz="1050" b="0" i="0" u="none" baseline="0">
                    <a:solidFill>
                      <a:srgbClr val="000000"/>
                    </a:solidFill>
                  </a:rPr>
                  <a:t>（年）</a:t>
                </a:r>
              </a:p>
            </c:rich>
          </c:tx>
          <c:layout>
            <c:manualLayout>
              <c:xMode val="factor"/>
              <c:yMode val="factor"/>
              <c:x val="0.0225"/>
              <c:y val="0.125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803151"/>
        <c:crosses val="autoZero"/>
        <c:auto val="1"/>
        <c:lblOffset val="0"/>
        <c:tickLblSkip val="12"/>
        <c:tickMarkSkip val="12"/>
        <c:noMultiLvlLbl val="0"/>
      </c:catAx>
      <c:valAx>
        <c:axId val="53803151"/>
        <c:scaling>
          <c:orientation val="minMax"/>
          <c:max val="100"/>
          <c:min val="0"/>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260830"/>
        <c:crossesAt val="1"/>
        <c:crossBetween val="between"/>
        <c:dispUnits/>
        <c:majorUnit val="5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累積</a:t>
            </a:r>
            <a:r>
              <a:rPr lang="en-US" cap="none" sz="1100" b="0" i="0" u="none" baseline="0">
                <a:solidFill>
                  <a:srgbClr val="000000"/>
                </a:solidFill>
              </a:rPr>
              <a:t>ＤＩ</a:t>
            </a:r>
          </a:p>
        </c:rich>
      </c:tx>
      <c:layout>
        <c:manualLayout>
          <c:xMode val="factor"/>
          <c:yMode val="factor"/>
          <c:x val="0"/>
          <c:y val="-0.0095"/>
        </c:manualLayout>
      </c:layout>
      <c:spPr>
        <a:noFill/>
        <a:ln w="3175">
          <a:noFill/>
        </a:ln>
      </c:spPr>
    </c:title>
    <c:plotArea>
      <c:layout>
        <c:manualLayout>
          <c:xMode val="edge"/>
          <c:yMode val="edge"/>
          <c:x val="0.027"/>
          <c:y val="0.0845"/>
          <c:w val="0.9365"/>
          <c:h val="0.9425"/>
        </c:manualLayout>
      </c:layout>
      <c:barChart>
        <c:barDir val="col"/>
        <c:grouping val="clustered"/>
        <c:varyColors val="0"/>
        <c:ser>
          <c:idx val="4"/>
          <c:order val="3"/>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Sheet2!$L$318:$L$569</c:f>
              <c:numCache>
                <c:ptCount val="252"/>
                <c:pt idx="62">
                  <c:v>7000</c:v>
                </c:pt>
                <c:pt idx="63">
                  <c:v>7000</c:v>
                </c:pt>
                <c:pt idx="64">
                  <c:v>7000</c:v>
                </c:pt>
                <c:pt idx="65">
                  <c:v>7000</c:v>
                </c:pt>
                <c:pt idx="66">
                  <c:v>7000</c:v>
                </c:pt>
                <c:pt idx="67">
                  <c:v>7000</c:v>
                </c:pt>
                <c:pt idx="68">
                  <c:v>7000</c:v>
                </c:pt>
                <c:pt idx="69">
                  <c:v>7000</c:v>
                </c:pt>
                <c:pt idx="70">
                  <c:v>7000</c:v>
                </c:pt>
                <c:pt idx="71">
                  <c:v>7000</c:v>
                </c:pt>
                <c:pt idx="72">
                  <c:v>7000</c:v>
                </c:pt>
                <c:pt idx="73">
                  <c:v>7000</c:v>
                </c:pt>
                <c:pt idx="74">
                  <c:v>7000</c:v>
                </c:pt>
                <c:pt idx="142">
                  <c:v>7000</c:v>
                </c:pt>
                <c:pt idx="143">
                  <c:v>7000</c:v>
                </c:pt>
                <c:pt idx="144">
                  <c:v>7000</c:v>
                </c:pt>
                <c:pt idx="145">
                  <c:v>7000</c:v>
                </c:pt>
                <c:pt idx="146">
                  <c:v>7000</c:v>
                </c:pt>
                <c:pt idx="147">
                  <c:v>7000</c:v>
                </c:pt>
                <c:pt idx="148">
                  <c:v>7000</c:v>
                </c:pt>
                <c:pt idx="149">
                  <c:v>7000</c:v>
                </c:pt>
                <c:pt idx="150">
                  <c:v>7000</c:v>
                </c:pt>
                <c:pt idx="151">
                  <c:v>7000</c:v>
                </c:pt>
                <c:pt idx="152">
                  <c:v>7000</c:v>
                </c:pt>
                <c:pt idx="153">
                  <c:v>7000</c:v>
                </c:pt>
                <c:pt idx="154">
                  <c:v>7000</c:v>
                </c:pt>
                <c:pt idx="155">
                  <c:v>7000</c:v>
                </c:pt>
                <c:pt idx="156">
                  <c:v>7000</c:v>
                </c:pt>
                <c:pt idx="157">
                  <c:v>7000</c:v>
                </c:pt>
                <c:pt idx="158">
                  <c:v>7000</c:v>
                </c:pt>
                <c:pt idx="159">
                  <c:v>7000</c:v>
                </c:pt>
                <c:pt idx="190">
                  <c:v>7000</c:v>
                </c:pt>
                <c:pt idx="191">
                  <c:v>7000</c:v>
                </c:pt>
                <c:pt idx="192">
                  <c:v>7000</c:v>
                </c:pt>
                <c:pt idx="193">
                  <c:v>7000</c:v>
                </c:pt>
                <c:pt idx="194">
                  <c:v>7000</c:v>
                </c:pt>
                <c:pt idx="195">
                  <c:v>7000</c:v>
                </c:pt>
                <c:pt idx="196">
                  <c:v>7000</c:v>
                </c:pt>
                <c:pt idx="197">
                  <c:v>7000</c:v>
                </c:pt>
                <c:pt idx="198">
                  <c:v>7000</c:v>
                </c:pt>
                <c:pt idx="199">
                  <c:v>7000</c:v>
                </c:pt>
                <c:pt idx="200">
                  <c:v>7000</c:v>
                </c:pt>
                <c:pt idx="201">
                  <c:v>7000</c:v>
                </c:pt>
                <c:pt idx="202">
                  <c:v>7000</c:v>
                </c:pt>
                <c:pt idx="203">
                  <c:v>7000</c:v>
                </c:pt>
                <c:pt idx="204">
                  <c:v>7000</c:v>
                </c:pt>
                <c:pt idx="205">
                  <c:v>7000</c:v>
                </c:pt>
                <c:pt idx="206">
                  <c:v>7000</c:v>
                </c:pt>
                <c:pt idx="207">
                  <c:v>7000</c:v>
                </c:pt>
                <c:pt idx="208">
                  <c:v>7000</c:v>
                </c:pt>
              </c:numCache>
            </c:numRef>
          </c:val>
        </c:ser>
        <c:gapWidth val="0"/>
        <c:axId val="14466312"/>
        <c:axId val="63087945"/>
      </c:barChar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Sheet2!$G$318:$G$569</c:f>
              <c:numCache>
                <c:ptCount val="252"/>
                <c:pt idx="0">
                  <c:v>5212.698412698411</c:v>
                </c:pt>
                <c:pt idx="1">
                  <c:v>5207.142857142855</c:v>
                </c:pt>
                <c:pt idx="2">
                  <c:v>5234.920634920632</c:v>
                </c:pt>
                <c:pt idx="3">
                  <c:v>5262.69841269841</c:v>
                </c:pt>
                <c:pt idx="4">
                  <c:v>5257.142857142854</c:v>
                </c:pt>
                <c:pt idx="5">
                  <c:v>5240.476190476187</c:v>
                </c:pt>
                <c:pt idx="6">
                  <c:v>5279.365079365076</c:v>
                </c:pt>
                <c:pt idx="7">
                  <c:v>5318.253968253965</c:v>
                </c:pt>
                <c:pt idx="8">
                  <c:v>5357.142857142853</c:v>
                </c:pt>
                <c:pt idx="9">
                  <c:v>5396.031746031742</c:v>
                </c:pt>
                <c:pt idx="10">
                  <c:v>5423.809523809519</c:v>
                </c:pt>
                <c:pt idx="11">
                  <c:v>5440.476190476186</c:v>
                </c:pt>
                <c:pt idx="12">
                  <c:v>5468.253968253964</c:v>
                </c:pt>
                <c:pt idx="13">
                  <c:v>5507.142857142852</c:v>
                </c:pt>
                <c:pt idx="14">
                  <c:v>5512.698412698408</c:v>
                </c:pt>
                <c:pt idx="15">
                  <c:v>5523.809523809519</c:v>
                </c:pt>
                <c:pt idx="16">
                  <c:v>5551.587301587297</c:v>
                </c:pt>
                <c:pt idx="17">
                  <c:v>5579.365079365074</c:v>
                </c:pt>
                <c:pt idx="18">
                  <c:v>5618.253968253963</c:v>
                </c:pt>
                <c:pt idx="19">
                  <c:v>5640.476190476185</c:v>
                </c:pt>
                <c:pt idx="20">
                  <c:v>5646.031746031741</c:v>
                </c:pt>
                <c:pt idx="21">
                  <c:v>5640.476190476185</c:v>
                </c:pt>
                <c:pt idx="22">
                  <c:v>5646.031746031741</c:v>
                </c:pt>
                <c:pt idx="23">
                  <c:v>5651.587301587297</c:v>
                </c:pt>
                <c:pt idx="24">
                  <c:v>5657.142857142852</c:v>
                </c:pt>
                <c:pt idx="25">
                  <c:v>5640.476190476185</c:v>
                </c:pt>
                <c:pt idx="26">
                  <c:v>5634.92063492063</c:v>
                </c:pt>
                <c:pt idx="27">
                  <c:v>5629.365079365074</c:v>
                </c:pt>
                <c:pt idx="28">
                  <c:v>5623.809523809518</c:v>
                </c:pt>
                <c:pt idx="29">
                  <c:v>5618.253968253963</c:v>
                </c:pt>
                <c:pt idx="30">
                  <c:v>5623.809523809518</c:v>
                </c:pt>
                <c:pt idx="31">
                  <c:v>5629.365079365074</c:v>
                </c:pt>
                <c:pt idx="32">
                  <c:v>5634.92063492063</c:v>
                </c:pt>
                <c:pt idx="33">
                  <c:v>5623.809523809518</c:v>
                </c:pt>
                <c:pt idx="34">
                  <c:v>5640.476190476185</c:v>
                </c:pt>
                <c:pt idx="35">
                  <c:v>5646.031746031741</c:v>
                </c:pt>
                <c:pt idx="36">
                  <c:v>5696.031746031741</c:v>
                </c:pt>
                <c:pt idx="37">
                  <c:v>5734.92063492063</c:v>
                </c:pt>
                <c:pt idx="38">
                  <c:v>5773.809523809518</c:v>
                </c:pt>
                <c:pt idx="39">
                  <c:v>5768.253968253963</c:v>
                </c:pt>
                <c:pt idx="40">
                  <c:v>5773.809523809518</c:v>
                </c:pt>
                <c:pt idx="41">
                  <c:v>5768.253968253963</c:v>
                </c:pt>
                <c:pt idx="42">
                  <c:v>5773.809523809518</c:v>
                </c:pt>
                <c:pt idx="43">
                  <c:v>5779.365079365074</c:v>
                </c:pt>
                <c:pt idx="44">
                  <c:v>5773.809523809518</c:v>
                </c:pt>
                <c:pt idx="45">
                  <c:v>5779.365079365074</c:v>
                </c:pt>
                <c:pt idx="46">
                  <c:v>5784.92063492063</c:v>
                </c:pt>
                <c:pt idx="47">
                  <c:v>5779.365079365074</c:v>
                </c:pt>
                <c:pt idx="48">
                  <c:v>5773.809523809518</c:v>
                </c:pt>
                <c:pt idx="49">
                  <c:v>5751.587301587296</c:v>
                </c:pt>
                <c:pt idx="50">
                  <c:v>5746.03174603174</c:v>
                </c:pt>
                <c:pt idx="51">
                  <c:v>5707.142857142851</c:v>
                </c:pt>
                <c:pt idx="52">
                  <c:v>5690.4761904761845</c:v>
                </c:pt>
                <c:pt idx="53">
                  <c:v>5684.920634920629</c:v>
                </c:pt>
                <c:pt idx="54">
                  <c:v>5679.365079365073</c:v>
                </c:pt>
                <c:pt idx="55">
                  <c:v>5684.920634920629</c:v>
                </c:pt>
                <c:pt idx="56">
                  <c:v>5690.4761904761845</c:v>
                </c:pt>
                <c:pt idx="57">
                  <c:v>5696.03174603174</c:v>
                </c:pt>
                <c:pt idx="58">
                  <c:v>5679.365079365073</c:v>
                </c:pt>
                <c:pt idx="59">
                  <c:v>5662.698412698406</c:v>
                </c:pt>
                <c:pt idx="60">
                  <c:v>5651.587301587295</c:v>
                </c:pt>
                <c:pt idx="61">
                  <c:v>5668.253968253962</c:v>
                </c:pt>
                <c:pt idx="62">
                  <c:v>5651.587301587295</c:v>
                </c:pt>
                <c:pt idx="63">
                  <c:v>5668.253968253962</c:v>
                </c:pt>
                <c:pt idx="64">
                  <c:v>5651.587301587295</c:v>
                </c:pt>
                <c:pt idx="65">
                  <c:v>5634.920634920628</c:v>
                </c:pt>
                <c:pt idx="66">
                  <c:v>5607.1428571428505</c:v>
                </c:pt>
                <c:pt idx="67">
                  <c:v>5579.365079365073</c:v>
                </c:pt>
                <c:pt idx="68">
                  <c:v>5529.365079365073</c:v>
                </c:pt>
                <c:pt idx="69">
                  <c:v>5479.365079365073</c:v>
                </c:pt>
                <c:pt idx="70">
                  <c:v>5429.365079365073</c:v>
                </c:pt>
                <c:pt idx="71">
                  <c:v>5401.587301587296</c:v>
                </c:pt>
                <c:pt idx="72">
                  <c:v>5351.587301587296</c:v>
                </c:pt>
                <c:pt idx="73">
                  <c:v>5301.587301587296</c:v>
                </c:pt>
                <c:pt idx="74">
                  <c:v>5273.809523809518</c:v>
                </c:pt>
                <c:pt idx="75">
                  <c:v>5301.587301587296</c:v>
                </c:pt>
                <c:pt idx="76">
                  <c:v>5318.253968253963</c:v>
                </c:pt>
                <c:pt idx="77">
                  <c:v>5334.92063492063</c:v>
                </c:pt>
                <c:pt idx="78">
                  <c:v>5362.698412698407</c:v>
                </c:pt>
                <c:pt idx="79">
                  <c:v>5390.4761904761845</c:v>
                </c:pt>
                <c:pt idx="80">
                  <c:v>5440.4761904761845</c:v>
                </c:pt>
                <c:pt idx="81">
                  <c:v>5484.920634920629</c:v>
                </c:pt>
                <c:pt idx="82">
                  <c:v>5529.365079365073</c:v>
                </c:pt>
                <c:pt idx="83">
                  <c:v>5540.4761904761845</c:v>
                </c:pt>
                <c:pt idx="84">
                  <c:v>5557.142857142851</c:v>
                </c:pt>
                <c:pt idx="85">
                  <c:v>5573.809523809518</c:v>
                </c:pt>
                <c:pt idx="86">
                  <c:v>5601.587301587296</c:v>
                </c:pt>
                <c:pt idx="87">
                  <c:v>5640.4761904761845</c:v>
                </c:pt>
                <c:pt idx="88">
                  <c:v>5690.4761904761845</c:v>
                </c:pt>
                <c:pt idx="89">
                  <c:v>5707.142857142851</c:v>
                </c:pt>
                <c:pt idx="90">
                  <c:v>5712.698412698407</c:v>
                </c:pt>
                <c:pt idx="91">
                  <c:v>5718.253968253963</c:v>
                </c:pt>
                <c:pt idx="92">
                  <c:v>5734.92063492063</c:v>
                </c:pt>
                <c:pt idx="93">
                  <c:v>5707.142857142852</c:v>
                </c:pt>
                <c:pt idx="94">
                  <c:v>5690.476190476185</c:v>
                </c:pt>
                <c:pt idx="95">
                  <c:v>5696.031746031741</c:v>
                </c:pt>
                <c:pt idx="96">
                  <c:v>5734.92063492063</c:v>
                </c:pt>
                <c:pt idx="97">
                  <c:v>5751.587301587297</c:v>
                </c:pt>
                <c:pt idx="98">
                  <c:v>5746.031746031741</c:v>
                </c:pt>
                <c:pt idx="99">
                  <c:v>5718.253968253964</c:v>
                </c:pt>
                <c:pt idx="100">
                  <c:v>5679.365079365075</c:v>
                </c:pt>
                <c:pt idx="101">
                  <c:v>5673.809523809519</c:v>
                </c:pt>
                <c:pt idx="102">
                  <c:v>5701.587301587297</c:v>
                </c:pt>
                <c:pt idx="103">
                  <c:v>5718.253968253964</c:v>
                </c:pt>
                <c:pt idx="104">
                  <c:v>5723.809523809519</c:v>
                </c:pt>
                <c:pt idx="105">
                  <c:v>5729.365079365075</c:v>
                </c:pt>
                <c:pt idx="106">
                  <c:v>5723.809523809519</c:v>
                </c:pt>
                <c:pt idx="107">
                  <c:v>5740.476190476186</c:v>
                </c:pt>
                <c:pt idx="108">
                  <c:v>5773.809523809519</c:v>
                </c:pt>
                <c:pt idx="109">
                  <c:v>5801.587301587297</c:v>
                </c:pt>
                <c:pt idx="110">
                  <c:v>5829.365079365074</c:v>
                </c:pt>
                <c:pt idx="111">
                  <c:v>5846.031746031741</c:v>
                </c:pt>
                <c:pt idx="112">
                  <c:v>5840.476190476185</c:v>
                </c:pt>
                <c:pt idx="113">
                  <c:v>5823.809523809518</c:v>
                </c:pt>
                <c:pt idx="114">
                  <c:v>5801.587301587296</c:v>
                </c:pt>
                <c:pt idx="115">
                  <c:v>5762.698412698407</c:v>
                </c:pt>
                <c:pt idx="116">
                  <c:v>5768.253968253963</c:v>
                </c:pt>
                <c:pt idx="117">
                  <c:v>5762.698412698407</c:v>
                </c:pt>
                <c:pt idx="118">
                  <c:v>5757.142857142851</c:v>
                </c:pt>
                <c:pt idx="119">
                  <c:v>5784.920634920629</c:v>
                </c:pt>
                <c:pt idx="120">
                  <c:v>5801.587301587296</c:v>
                </c:pt>
                <c:pt idx="121">
                  <c:v>5840.4761904761845</c:v>
                </c:pt>
                <c:pt idx="122">
                  <c:v>5890.4761904761845</c:v>
                </c:pt>
                <c:pt idx="123">
                  <c:v>5929.365079365073</c:v>
                </c:pt>
                <c:pt idx="124">
                  <c:v>5946.03174603174</c:v>
                </c:pt>
                <c:pt idx="125">
                  <c:v>5951.587301587296</c:v>
                </c:pt>
                <c:pt idx="126">
                  <c:v>5979.365079365073</c:v>
                </c:pt>
                <c:pt idx="127">
                  <c:v>6007.1428571428505</c:v>
                </c:pt>
                <c:pt idx="128">
                  <c:v>6023.8095238095175</c:v>
                </c:pt>
                <c:pt idx="129">
                  <c:v>6029.365079365073</c:v>
                </c:pt>
                <c:pt idx="130">
                  <c:v>6051.587301587296</c:v>
                </c:pt>
                <c:pt idx="131">
                  <c:v>6079.365079365073</c:v>
                </c:pt>
                <c:pt idx="132">
                  <c:v>6084.920634920629</c:v>
                </c:pt>
                <c:pt idx="133">
                  <c:v>6090.4761904761845</c:v>
                </c:pt>
                <c:pt idx="134">
                  <c:v>6107.142857142851</c:v>
                </c:pt>
                <c:pt idx="135">
                  <c:v>6090.4761904761845</c:v>
                </c:pt>
                <c:pt idx="136">
                  <c:v>6073.8095238095175</c:v>
                </c:pt>
                <c:pt idx="137">
                  <c:v>6046.03174603174</c:v>
                </c:pt>
                <c:pt idx="138">
                  <c:v>6051.587301587296</c:v>
                </c:pt>
                <c:pt idx="139">
                  <c:v>6079.365079365073</c:v>
                </c:pt>
                <c:pt idx="140">
                  <c:v>6051.587301587296</c:v>
                </c:pt>
                <c:pt idx="141">
                  <c:v>6034.920634920629</c:v>
                </c:pt>
                <c:pt idx="142">
                  <c:v>5996.03174603174</c:v>
                </c:pt>
                <c:pt idx="143">
                  <c:v>5990.4761904761845</c:v>
                </c:pt>
                <c:pt idx="144">
                  <c:v>6007.142857142851</c:v>
                </c:pt>
                <c:pt idx="145">
                  <c:v>6001.587301587296</c:v>
                </c:pt>
                <c:pt idx="146">
                  <c:v>5984.920634920629</c:v>
                </c:pt>
                <c:pt idx="147">
                  <c:v>5979.365079365073</c:v>
                </c:pt>
                <c:pt idx="148">
                  <c:v>6018.253968253962</c:v>
                </c:pt>
                <c:pt idx="149">
                  <c:v>6057.1428571428505</c:v>
                </c:pt>
                <c:pt idx="150">
                  <c:v>6073.8095238095175</c:v>
                </c:pt>
                <c:pt idx="151">
                  <c:v>6101.587301587295</c:v>
                </c:pt>
                <c:pt idx="152">
                  <c:v>6118.253968253962</c:v>
                </c:pt>
                <c:pt idx="153">
                  <c:v>6123.8095238095175</c:v>
                </c:pt>
                <c:pt idx="154">
                  <c:v>6107.1428571428505</c:v>
                </c:pt>
                <c:pt idx="155">
                  <c:v>6079.365079365073</c:v>
                </c:pt>
                <c:pt idx="156">
                  <c:v>6062.698412698406</c:v>
                </c:pt>
                <c:pt idx="157">
                  <c:v>6051.587301587295</c:v>
                </c:pt>
                <c:pt idx="158">
                  <c:v>6046.031746031739</c:v>
                </c:pt>
                <c:pt idx="159">
                  <c:v>6062.698412698406</c:v>
                </c:pt>
                <c:pt idx="160">
                  <c:v>6079.365079365073</c:v>
                </c:pt>
                <c:pt idx="161">
                  <c:v>6084.920634920629</c:v>
                </c:pt>
                <c:pt idx="162">
                  <c:v>6090.4761904761845</c:v>
                </c:pt>
                <c:pt idx="163">
                  <c:v>6062.698412698407</c:v>
                </c:pt>
                <c:pt idx="164">
                  <c:v>6073.809523809518</c:v>
                </c:pt>
                <c:pt idx="165">
                  <c:v>6079.365079365074</c:v>
                </c:pt>
                <c:pt idx="166">
                  <c:v>6118.253968253963</c:v>
                </c:pt>
                <c:pt idx="167">
                  <c:v>6146.03174603174</c:v>
                </c:pt>
                <c:pt idx="168">
                  <c:v>6179.365079365073</c:v>
                </c:pt>
                <c:pt idx="169">
                  <c:v>6173.8095238095175</c:v>
                </c:pt>
                <c:pt idx="170">
                  <c:v>6201.587301587295</c:v>
                </c:pt>
                <c:pt idx="171">
                  <c:v>6196.031746031739</c:v>
                </c:pt>
                <c:pt idx="172">
                  <c:v>6201.587301587295</c:v>
                </c:pt>
                <c:pt idx="173">
                  <c:v>6207.1428571428505</c:v>
                </c:pt>
                <c:pt idx="174">
                  <c:v>6229.365079365073</c:v>
                </c:pt>
                <c:pt idx="175">
                  <c:v>6246.03174603174</c:v>
                </c:pt>
                <c:pt idx="176">
                  <c:v>6240.4761904761845</c:v>
                </c:pt>
                <c:pt idx="177">
                  <c:v>6223.8095238095175</c:v>
                </c:pt>
                <c:pt idx="178">
                  <c:v>6218.253968253962</c:v>
                </c:pt>
                <c:pt idx="179">
                  <c:v>6212.698412698406</c:v>
                </c:pt>
                <c:pt idx="180">
                  <c:v>6246.031746031739</c:v>
                </c:pt>
                <c:pt idx="181">
                  <c:v>6246.031746031739</c:v>
                </c:pt>
                <c:pt idx="182">
                  <c:v>6251.587301587295</c:v>
                </c:pt>
                <c:pt idx="183">
                  <c:v>6279.365079365072</c:v>
                </c:pt>
                <c:pt idx="184">
                  <c:v>6290.476190476184</c:v>
                </c:pt>
                <c:pt idx="185">
                  <c:v>6312.698412698406</c:v>
                </c:pt>
                <c:pt idx="186">
                  <c:v>6301.587301587295</c:v>
                </c:pt>
                <c:pt idx="187">
                  <c:v>6301.587301587295</c:v>
                </c:pt>
                <c:pt idx="188">
                  <c:v>6296.031746031739</c:v>
                </c:pt>
                <c:pt idx="189">
                  <c:v>6301.587301587295</c:v>
                </c:pt>
                <c:pt idx="190">
                  <c:v>6273.8095238095175</c:v>
                </c:pt>
                <c:pt idx="191">
                  <c:v>6234.920634920629</c:v>
                </c:pt>
                <c:pt idx="192">
                  <c:v>6218.253968253962</c:v>
                </c:pt>
                <c:pt idx="193">
                  <c:v>6223.8095238095175</c:v>
                </c:pt>
                <c:pt idx="194">
                  <c:v>6229.365079365073</c:v>
                </c:pt>
                <c:pt idx="195">
                  <c:v>6212.698412698406</c:v>
                </c:pt>
                <c:pt idx="196">
                  <c:v>6184.920634920629</c:v>
                </c:pt>
                <c:pt idx="197">
                  <c:v>6157.142857142851</c:v>
                </c:pt>
                <c:pt idx="198">
                  <c:v>6140.4761904761845</c:v>
                </c:pt>
                <c:pt idx="199">
                  <c:v>6090.4761904761845</c:v>
                </c:pt>
                <c:pt idx="200">
                  <c:v>6084.920634920629</c:v>
                </c:pt>
                <c:pt idx="201">
                  <c:v>6034.920634920629</c:v>
                </c:pt>
                <c:pt idx="202">
                  <c:v>6007.142857142851</c:v>
                </c:pt>
                <c:pt idx="203">
                  <c:v>6001.587301587296</c:v>
                </c:pt>
                <c:pt idx="204">
                  <c:v>6018.253968253963</c:v>
                </c:pt>
                <c:pt idx="205">
                  <c:v>6046.03174603174</c:v>
                </c:pt>
                <c:pt idx="206">
                  <c:v>6051.587301587296</c:v>
                </c:pt>
                <c:pt idx="207">
                  <c:v>6023.809523809518</c:v>
                </c:pt>
                <c:pt idx="208">
                  <c:v>5984.92063492063</c:v>
                </c:pt>
                <c:pt idx="209">
                  <c:v>5946.031746031741</c:v>
                </c:pt>
                <c:pt idx="210">
                  <c:v>5984.92063492063</c:v>
                </c:pt>
                <c:pt idx="211">
                  <c:v>6012.698412698407</c:v>
                </c:pt>
                <c:pt idx="212">
                  <c:v>6051.587301587296</c:v>
                </c:pt>
                <c:pt idx="213">
                  <c:v>6090.4761904761845</c:v>
                </c:pt>
                <c:pt idx="214">
                  <c:v>6140.4761904761845</c:v>
                </c:pt>
                <c:pt idx="215">
                  <c:v>6168.253968253962</c:v>
                </c:pt>
                <c:pt idx="216">
                  <c:v>6184.920634920629</c:v>
                </c:pt>
                <c:pt idx="217">
                  <c:v>6212.698412698406</c:v>
                </c:pt>
                <c:pt idx="218">
                  <c:v>6240.476190476184</c:v>
                </c:pt>
                <c:pt idx="219">
                  <c:v>6257.1428571428505</c:v>
                </c:pt>
                <c:pt idx="220">
                  <c:v>6268.253968253962</c:v>
                </c:pt>
                <c:pt idx="221">
                  <c:v>6307.1428571428505</c:v>
                </c:pt>
                <c:pt idx="222">
                  <c:v>6312.698412698406</c:v>
                </c:pt>
                <c:pt idx="223">
                  <c:v>6329.365079365073</c:v>
                </c:pt>
                <c:pt idx="224">
                  <c:v>6334.920634920629</c:v>
                </c:pt>
                <c:pt idx="225">
                  <c:v>6323.8095238095175</c:v>
                </c:pt>
                <c:pt idx="226">
                  <c:v>6307.1428571428505</c:v>
                </c:pt>
                <c:pt idx="227">
                  <c:v>6318.253968253962</c:v>
                </c:pt>
                <c:pt idx="228">
                  <c:v>6312.698412698406</c:v>
                </c:pt>
                <c:pt idx="229">
                  <c:v>6296.031746031739</c:v>
                </c:pt>
                <c:pt idx="230">
                  <c:v>6296.031746031739</c:v>
                </c:pt>
                <c:pt idx="231">
                  <c:v>6312.698412698406</c:v>
                </c:pt>
                <c:pt idx="232">
                  <c:v>6334.920634920629</c:v>
                </c:pt>
                <c:pt idx="233">
                  <c:v>6340.4761904761845</c:v>
                </c:pt>
                <c:pt idx="234">
                  <c:v>6334.920634920629</c:v>
                </c:pt>
                <c:pt idx="235">
                  <c:v>6351.587301587296</c:v>
                </c:pt>
                <c:pt idx="236">
                  <c:v>6323.809523809518</c:v>
                </c:pt>
                <c:pt idx="237">
                  <c:v>6340.476190476185</c:v>
                </c:pt>
                <c:pt idx="238">
                  <c:v>6334.92063492063</c:v>
                </c:pt>
                <c:pt idx="239">
                  <c:v>6329.365079365074</c:v>
                </c:pt>
                <c:pt idx="240">
                  <c:v>6346.031746031741</c:v>
                </c:pt>
                <c:pt idx="241">
                  <c:v>6373.809523809518</c:v>
                </c:pt>
                <c:pt idx="242">
                  <c:v>6412.698412698407</c:v>
                </c:pt>
                <c:pt idx="243">
                  <c:v>6429.365079365074</c:v>
                </c:pt>
                <c:pt idx="244">
                  <c:v>6423.809523809518</c:v>
                </c:pt>
                <c:pt idx="245">
                  <c:v>6418.253968253963</c:v>
                </c:pt>
                <c:pt idx="246">
                  <c:v>6434.92063492063</c:v>
                </c:pt>
                <c:pt idx="247">
                  <c:v>6440.476190476185</c:v>
                </c:pt>
                <c:pt idx="248">
                  <c:v>6434.92063492063</c:v>
                </c:pt>
                <c:pt idx="249">
                  <c:v>6429.365079365074</c:v>
                </c:pt>
                <c:pt idx="250">
                  <c:v>6401.587301587297</c:v>
                </c:pt>
                <c:pt idx="251">
                  <c:v>6362.698412698408</c:v>
                </c:pt>
              </c:numCache>
            </c:numRef>
          </c:val>
          <c:smooth val="0"/>
        </c:ser>
        <c:ser>
          <c:idx val="3"/>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Sheet2!$H$318:$H$569</c:f>
              <c:numCache>
                <c:ptCount val="252"/>
                <c:pt idx="0">
                  <c:v>3880.952380952382</c:v>
                </c:pt>
                <c:pt idx="1">
                  <c:v>3902.3809523809537</c:v>
                </c:pt>
                <c:pt idx="2">
                  <c:v>3909.523809523811</c:v>
                </c:pt>
                <c:pt idx="3">
                  <c:v>3888.0952380952394</c:v>
                </c:pt>
                <c:pt idx="4">
                  <c:v>3866.666666666668</c:v>
                </c:pt>
                <c:pt idx="5">
                  <c:v>3895.2380952380963</c:v>
                </c:pt>
                <c:pt idx="6">
                  <c:v>3945.2380952380963</c:v>
                </c:pt>
                <c:pt idx="7">
                  <c:v>3952.3809523809537</c:v>
                </c:pt>
                <c:pt idx="8">
                  <c:v>3966.666666666668</c:v>
                </c:pt>
                <c:pt idx="9">
                  <c:v>4002.3809523809537</c:v>
                </c:pt>
                <c:pt idx="10">
                  <c:v>4023.809523809525</c:v>
                </c:pt>
                <c:pt idx="11">
                  <c:v>4030.9523809523826</c:v>
                </c:pt>
                <c:pt idx="12">
                  <c:v>4052.380952380954</c:v>
                </c:pt>
                <c:pt idx="13">
                  <c:v>4073.8095238095257</c:v>
                </c:pt>
                <c:pt idx="14">
                  <c:v>4109.523809523811</c:v>
                </c:pt>
                <c:pt idx="15">
                  <c:v>4130.952380952383</c:v>
                </c:pt>
                <c:pt idx="16">
                  <c:v>4166.666666666668</c:v>
                </c:pt>
                <c:pt idx="17">
                  <c:v>4216.666666666668</c:v>
                </c:pt>
                <c:pt idx="18">
                  <c:v>4252.380952380953</c:v>
                </c:pt>
                <c:pt idx="19">
                  <c:v>4245.238095238096</c:v>
                </c:pt>
                <c:pt idx="20">
                  <c:v>4216.666666666668</c:v>
                </c:pt>
                <c:pt idx="21">
                  <c:v>4202.380952380953</c:v>
                </c:pt>
                <c:pt idx="22">
                  <c:v>4245.238095238096</c:v>
                </c:pt>
                <c:pt idx="23">
                  <c:v>4238.095238095239</c:v>
                </c:pt>
                <c:pt idx="24">
                  <c:v>4280.952380952383</c:v>
                </c:pt>
                <c:pt idx="25">
                  <c:v>4252.380952380954</c:v>
                </c:pt>
                <c:pt idx="26">
                  <c:v>4273.809523809526</c:v>
                </c:pt>
                <c:pt idx="27">
                  <c:v>4288.09523809524</c:v>
                </c:pt>
                <c:pt idx="28">
                  <c:v>4309.523809523812</c:v>
                </c:pt>
                <c:pt idx="29">
                  <c:v>4338.09523809524</c:v>
                </c:pt>
                <c:pt idx="30">
                  <c:v>4359.523809523812</c:v>
                </c:pt>
                <c:pt idx="31">
                  <c:v>4395.238095238097</c:v>
                </c:pt>
                <c:pt idx="32">
                  <c:v>4409.523809523812</c:v>
                </c:pt>
                <c:pt idx="33">
                  <c:v>4445.238095238097</c:v>
                </c:pt>
                <c:pt idx="34">
                  <c:v>4495.238095238097</c:v>
                </c:pt>
                <c:pt idx="35">
                  <c:v>4516.666666666669</c:v>
                </c:pt>
                <c:pt idx="36">
                  <c:v>4545.238095238097</c:v>
                </c:pt>
                <c:pt idx="37">
                  <c:v>4552.380952380954</c:v>
                </c:pt>
                <c:pt idx="38">
                  <c:v>4602.380952380954</c:v>
                </c:pt>
                <c:pt idx="39">
                  <c:v>4623.809523809526</c:v>
                </c:pt>
                <c:pt idx="40">
                  <c:v>4645.238095238097</c:v>
                </c:pt>
                <c:pt idx="41">
                  <c:v>4652.380952380954</c:v>
                </c:pt>
                <c:pt idx="42">
                  <c:v>4659.523809523811</c:v>
                </c:pt>
                <c:pt idx="43">
                  <c:v>4695.238095238096</c:v>
                </c:pt>
                <c:pt idx="44">
                  <c:v>4738.095238095239</c:v>
                </c:pt>
                <c:pt idx="45">
                  <c:v>4766.666666666668</c:v>
                </c:pt>
                <c:pt idx="46">
                  <c:v>4802.380952380953</c:v>
                </c:pt>
                <c:pt idx="47">
                  <c:v>4795.238095238096</c:v>
                </c:pt>
                <c:pt idx="48">
                  <c:v>4788.095238095239</c:v>
                </c:pt>
                <c:pt idx="49">
                  <c:v>4788.095238095239</c:v>
                </c:pt>
                <c:pt idx="50">
                  <c:v>4759.523809523811</c:v>
                </c:pt>
                <c:pt idx="51">
                  <c:v>4780.952380952383</c:v>
                </c:pt>
                <c:pt idx="52">
                  <c:v>4773.809523809526</c:v>
                </c:pt>
                <c:pt idx="53">
                  <c:v>4809.523809523811</c:v>
                </c:pt>
                <c:pt idx="54">
                  <c:v>4795.238095238096</c:v>
                </c:pt>
                <c:pt idx="55">
                  <c:v>4795.238095238096</c:v>
                </c:pt>
                <c:pt idx="56">
                  <c:v>4766.666666666668</c:v>
                </c:pt>
                <c:pt idx="57">
                  <c:v>4788.095238095239</c:v>
                </c:pt>
                <c:pt idx="58">
                  <c:v>4766.666666666668</c:v>
                </c:pt>
                <c:pt idx="59">
                  <c:v>4795.238095238096</c:v>
                </c:pt>
                <c:pt idx="60">
                  <c:v>4773.809523809525</c:v>
                </c:pt>
                <c:pt idx="61">
                  <c:v>4766.666666666668</c:v>
                </c:pt>
                <c:pt idx="62">
                  <c:v>4730.952380952383</c:v>
                </c:pt>
                <c:pt idx="63">
                  <c:v>4702.380952380954</c:v>
                </c:pt>
                <c:pt idx="64">
                  <c:v>4702.380952380954</c:v>
                </c:pt>
                <c:pt idx="65">
                  <c:v>4666.666666666669</c:v>
                </c:pt>
                <c:pt idx="66">
                  <c:v>4652.380952380954</c:v>
                </c:pt>
                <c:pt idx="67">
                  <c:v>4616.666666666669</c:v>
                </c:pt>
                <c:pt idx="68">
                  <c:v>4595.238095238097</c:v>
                </c:pt>
                <c:pt idx="69">
                  <c:v>4559.523809523812</c:v>
                </c:pt>
                <c:pt idx="70">
                  <c:v>4509.523809523812</c:v>
                </c:pt>
                <c:pt idx="71">
                  <c:v>4459.523809523812</c:v>
                </c:pt>
                <c:pt idx="72">
                  <c:v>4409.523809523812</c:v>
                </c:pt>
                <c:pt idx="73">
                  <c:v>4359.523809523812</c:v>
                </c:pt>
                <c:pt idx="74">
                  <c:v>4309.523809523812</c:v>
                </c:pt>
                <c:pt idx="75">
                  <c:v>4273.809523809527</c:v>
                </c:pt>
                <c:pt idx="76">
                  <c:v>4309.523809523812</c:v>
                </c:pt>
                <c:pt idx="77">
                  <c:v>4316.666666666669</c:v>
                </c:pt>
                <c:pt idx="78">
                  <c:v>4323.809523809526</c:v>
                </c:pt>
                <c:pt idx="79">
                  <c:v>4330.952380952383</c:v>
                </c:pt>
                <c:pt idx="80">
                  <c:v>4366.666666666668</c:v>
                </c:pt>
                <c:pt idx="81">
                  <c:v>4409.523809523811</c:v>
                </c:pt>
                <c:pt idx="82">
                  <c:v>4445.238095238096</c:v>
                </c:pt>
                <c:pt idx="83">
                  <c:v>4473.809523809525</c:v>
                </c:pt>
                <c:pt idx="84">
                  <c:v>4523.809523809525</c:v>
                </c:pt>
                <c:pt idx="85">
                  <c:v>4559.52380952381</c:v>
                </c:pt>
                <c:pt idx="86">
                  <c:v>4580.952380952382</c:v>
                </c:pt>
                <c:pt idx="87">
                  <c:v>4630.952380952382</c:v>
                </c:pt>
                <c:pt idx="88">
                  <c:v>4666.666666666667</c:v>
                </c:pt>
                <c:pt idx="89">
                  <c:v>4688.0952380952385</c:v>
                </c:pt>
                <c:pt idx="90">
                  <c:v>4723.809523809524</c:v>
                </c:pt>
                <c:pt idx="91">
                  <c:v>4730.952380952381</c:v>
                </c:pt>
                <c:pt idx="92">
                  <c:v>4752.380952380952</c:v>
                </c:pt>
                <c:pt idx="93">
                  <c:v>4766.666666666667</c:v>
                </c:pt>
                <c:pt idx="94">
                  <c:v>4802.380952380952</c:v>
                </c:pt>
                <c:pt idx="95">
                  <c:v>4845.238095238095</c:v>
                </c:pt>
                <c:pt idx="96">
                  <c:v>4873.809523809524</c:v>
                </c:pt>
                <c:pt idx="97">
                  <c:v>4895.238095238095</c:v>
                </c:pt>
                <c:pt idx="98">
                  <c:v>4873.809523809524</c:v>
                </c:pt>
                <c:pt idx="99">
                  <c:v>4866.666666666667</c:v>
                </c:pt>
                <c:pt idx="100">
                  <c:v>4852.380952380952</c:v>
                </c:pt>
                <c:pt idx="101">
                  <c:v>4880.952380952381</c:v>
                </c:pt>
                <c:pt idx="102">
                  <c:v>4916.666666666666</c:v>
                </c:pt>
                <c:pt idx="103">
                  <c:v>4938.095238095238</c:v>
                </c:pt>
                <c:pt idx="104">
                  <c:v>4902.380952380952</c:v>
                </c:pt>
                <c:pt idx="105">
                  <c:v>4888.095238095238</c:v>
                </c:pt>
                <c:pt idx="106">
                  <c:v>4880.952380952381</c:v>
                </c:pt>
                <c:pt idx="107">
                  <c:v>4916.666666666666</c:v>
                </c:pt>
                <c:pt idx="108">
                  <c:v>4909.523809523809</c:v>
                </c:pt>
                <c:pt idx="109">
                  <c:v>4916.666666666666</c:v>
                </c:pt>
                <c:pt idx="110">
                  <c:v>4938.095238095238</c:v>
                </c:pt>
                <c:pt idx="111">
                  <c:v>4945.2380952380945</c:v>
                </c:pt>
                <c:pt idx="112">
                  <c:v>4952.380952380951</c:v>
                </c:pt>
                <c:pt idx="113">
                  <c:v>4945.2380952380945</c:v>
                </c:pt>
                <c:pt idx="114">
                  <c:v>4916.666666666666</c:v>
                </c:pt>
                <c:pt idx="115">
                  <c:v>4895.2380952380945</c:v>
                </c:pt>
                <c:pt idx="116">
                  <c:v>4888.095238095238</c:v>
                </c:pt>
                <c:pt idx="117">
                  <c:v>4895.2380952380945</c:v>
                </c:pt>
                <c:pt idx="118">
                  <c:v>4888.095238095238</c:v>
                </c:pt>
                <c:pt idx="119">
                  <c:v>4895.2380952380945</c:v>
                </c:pt>
                <c:pt idx="120">
                  <c:v>4902.380952380951</c:v>
                </c:pt>
                <c:pt idx="121">
                  <c:v>4909.523809523808</c:v>
                </c:pt>
                <c:pt idx="122">
                  <c:v>4959.523809523808</c:v>
                </c:pt>
                <c:pt idx="123">
                  <c:v>4995.238095238094</c:v>
                </c:pt>
                <c:pt idx="124">
                  <c:v>5030.952380952379</c:v>
                </c:pt>
                <c:pt idx="125">
                  <c:v>5066.666666666664</c:v>
                </c:pt>
                <c:pt idx="126">
                  <c:v>5088.095238095236</c:v>
                </c:pt>
                <c:pt idx="127">
                  <c:v>5123.809523809521</c:v>
                </c:pt>
                <c:pt idx="128">
                  <c:v>5145.238095238093</c:v>
                </c:pt>
                <c:pt idx="129">
                  <c:v>5166.666666666664</c:v>
                </c:pt>
                <c:pt idx="130">
                  <c:v>5216.666666666664</c:v>
                </c:pt>
                <c:pt idx="131">
                  <c:v>5266.666666666664</c:v>
                </c:pt>
                <c:pt idx="132">
                  <c:v>5316.666666666664</c:v>
                </c:pt>
                <c:pt idx="133">
                  <c:v>5352.38095238095</c:v>
                </c:pt>
                <c:pt idx="134">
                  <c:v>5388.095238095235</c:v>
                </c:pt>
                <c:pt idx="135">
                  <c:v>5366.666666666663</c:v>
                </c:pt>
                <c:pt idx="136">
                  <c:v>5359.523809523806</c:v>
                </c:pt>
                <c:pt idx="137">
                  <c:v>5323.809523809521</c:v>
                </c:pt>
                <c:pt idx="138">
                  <c:v>5330.952380952378</c:v>
                </c:pt>
                <c:pt idx="139">
                  <c:v>5323.809523809521</c:v>
                </c:pt>
                <c:pt idx="140">
                  <c:v>5359.523809523806</c:v>
                </c:pt>
                <c:pt idx="141">
                  <c:v>5388.095238095235</c:v>
                </c:pt>
                <c:pt idx="142">
                  <c:v>5402.38095238095</c:v>
                </c:pt>
                <c:pt idx="143">
                  <c:v>5380.952380952378</c:v>
                </c:pt>
                <c:pt idx="144">
                  <c:v>5388.095238095235</c:v>
                </c:pt>
                <c:pt idx="145">
                  <c:v>5438.095238095235</c:v>
                </c:pt>
                <c:pt idx="146">
                  <c:v>5430.952380952378</c:v>
                </c:pt>
                <c:pt idx="147">
                  <c:v>5409.523809523806</c:v>
                </c:pt>
                <c:pt idx="148">
                  <c:v>5416.666666666663</c:v>
                </c:pt>
                <c:pt idx="149">
                  <c:v>5423.80952380952</c:v>
                </c:pt>
                <c:pt idx="150">
                  <c:v>5445.238095238092</c:v>
                </c:pt>
                <c:pt idx="151">
                  <c:v>5438.095238095235</c:v>
                </c:pt>
                <c:pt idx="152">
                  <c:v>5473.80952380952</c:v>
                </c:pt>
                <c:pt idx="153">
                  <c:v>5452.380952380949</c:v>
                </c:pt>
                <c:pt idx="154">
                  <c:v>5416.666666666663</c:v>
                </c:pt>
                <c:pt idx="155">
                  <c:v>5388.095238095235</c:v>
                </c:pt>
                <c:pt idx="156">
                  <c:v>5352.38095238095</c:v>
                </c:pt>
                <c:pt idx="157">
                  <c:v>5359.523809523806</c:v>
                </c:pt>
                <c:pt idx="158">
                  <c:v>5366.666666666663</c:v>
                </c:pt>
                <c:pt idx="159">
                  <c:v>5373.80952380952</c:v>
                </c:pt>
                <c:pt idx="160">
                  <c:v>5366.666666666663</c:v>
                </c:pt>
                <c:pt idx="161">
                  <c:v>5345.238095238092</c:v>
                </c:pt>
                <c:pt idx="162">
                  <c:v>5359.523809523806</c:v>
                </c:pt>
                <c:pt idx="163">
                  <c:v>5380.952380952378</c:v>
                </c:pt>
                <c:pt idx="164">
                  <c:v>5388.095238095235</c:v>
                </c:pt>
                <c:pt idx="165">
                  <c:v>5409.523809523806</c:v>
                </c:pt>
                <c:pt idx="166">
                  <c:v>5459.523809523806</c:v>
                </c:pt>
                <c:pt idx="167">
                  <c:v>5509.523809523806</c:v>
                </c:pt>
                <c:pt idx="168">
                  <c:v>5530.952380952378</c:v>
                </c:pt>
                <c:pt idx="169">
                  <c:v>5523.809523809521</c:v>
                </c:pt>
                <c:pt idx="170">
                  <c:v>5516.666666666664</c:v>
                </c:pt>
                <c:pt idx="171">
                  <c:v>5538.095238095236</c:v>
                </c:pt>
                <c:pt idx="172">
                  <c:v>5573.809523809521</c:v>
                </c:pt>
                <c:pt idx="173">
                  <c:v>5609.523809523806</c:v>
                </c:pt>
                <c:pt idx="174">
                  <c:v>5588.095238095235</c:v>
                </c:pt>
                <c:pt idx="175">
                  <c:v>5623.80952380952</c:v>
                </c:pt>
                <c:pt idx="176">
                  <c:v>5630.952380952377</c:v>
                </c:pt>
                <c:pt idx="177">
                  <c:v>5680.952380952377</c:v>
                </c:pt>
                <c:pt idx="178">
                  <c:v>5709.5238095238055</c:v>
                </c:pt>
                <c:pt idx="179">
                  <c:v>5716.666666666662</c:v>
                </c:pt>
                <c:pt idx="180">
                  <c:v>5709.5238095238055</c:v>
                </c:pt>
                <c:pt idx="181">
                  <c:v>5716.666666666662</c:v>
                </c:pt>
                <c:pt idx="182">
                  <c:v>5738.095238095234</c:v>
                </c:pt>
                <c:pt idx="183">
                  <c:v>5773.809523809519</c:v>
                </c:pt>
                <c:pt idx="184">
                  <c:v>5780.952380952376</c:v>
                </c:pt>
                <c:pt idx="185">
                  <c:v>5759.523809523805</c:v>
                </c:pt>
                <c:pt idx="186">
                  <c:v>5738.095238095233</c:v>
                </c:pt>
                <c:pt idx="187">
                  <c:v>5730.952380952376</c:v>
                </c:pt>
                <c:pt idx="188">
                  <c:v>5709.523809523805</c:v>
                </c:pt>
                <c:pt idx="189">
                  <c:v>5759.523809523805</c:v>
                </c:pt>
                <c:pt idx="190">
                  <c:v>5773.809523809519</c:v>
                </c:pt>
                <c:pt idx="191">
                  <c:v>5809.523809523805</c:v>
                </c:pt>
                <c:pt idx="192">
                  <c:v>5759.523809523805</c:v>
                </c:pt>
                <c:pt idx="193">
                  <c:v>5723.809523809519</c:v>
                </c:pt>
                <c:pt idx="194">
                  <c:v>5673.809523809519</c:v>
                </c:pt>
                <c:pt idx="195">
                  <c:v>5652.380952380948</c:v>
                </c:pt>
                <c:pt idx="196">
                  <c:v>5652.380952380948</c:v>
                </c:pt>
                <c:pt idx="197">
                  <c:v>5623.809523809519</c:v>
                </c:pt>
                <c:pt idx="198">
                  <c:v>5616.666666666662</c:v>
                </c:pt>
                <c:pt idx="199">
                  <c:v>5573.809523809519</c:v>
                </c:pt>
                <c:pt idx="200">
                  <c:v>5595.238095238091</c:v>
                </c:pt>
                <c:pt idx="201">
                  <c:v>5573.809523809519</c:v>
                </c:pt>
                <c:pt idx="202">
                  <c:v>5523.809523809519</c:v>
                </c:pt>
                <c:pt idx="203">
                  <c:v>5473.809523809519</c:v>
                </c:pt>
                <c:pt idx="204">
                  <c:v>5452.380952380948</c:v>
                </c:pt>
                <c:pt idx="205">
                  <c:v>5445.238095238091</c:v>
                </c:pt>
                <c:pt idx="206">
                  <c:v>5452.380952380948</c:v>
                </c:pt>
                <c:pt idx="207">
                  <c:v>5416.666666666662</c:v>
                </c:pt>
                <c:pt idx="208">
                  <c:v>5380.952380952377</c:v>
                </c:pt>
                <c:pt idx="209">
                  <c:v>5345.238095238092</c:v>
                </c:pt>
                <c:pt idx="210">
                  <c:v>5323.80952380952</c:v>
                </c:pt>
                <c:pt idx="211">
                  <c:v>5345.238095238092</c:v>
                </c:pt>
                <c:pt idx="212">
                  <c:v>5352.380952380949</c:v>
                </c:pt>
                <c:pt idx="213">
                  <c:v>5373.80952380952</c:v>
                </c:pt>
                <c:pt idx="214">
                  <c:v>5395.238095238092</c:v>
                </c:pt>
                <c:pt idx="215">
                  <c:v>5430.952380952377</c:v>
                </c:pt>
                <c:pt idx="216">
                  <c:v>5466.666666666662</c:v>
                </c:pt>
                <c:pt idx="217">
                  <c:v>5509.5238095238055</c:v>
                </c:pt>
                <c:pt idx="218">
                  <c:v>5545.238095238091</c:v>
                </c:pt>
                <c:pt idx="219">
                  <c:v>5552.380952380948</c:v>
                </c:pt>
                <c:pt idx="220">
                  <c:v>5545.238095238091</c:v>
                </c:pt>
                <c:pt idx="221">
                  <c:v>5566.666666666662</c:v>
                </c:pt>
                <c:pt idx="222">
                  <c:v>5573.809523809519</c:v>
                </c:pt>
                <c:pt idx="223">
                  <c:v>5580.952380952376</c:v>
                </c:pt>
                <c:pt idx="224">
                  <c:v>5545.238095238091</c:v>
                </c:pt>
                <c:pt idx="225">
                  <c:v>5523.809523809519</c:v>
                </c:pt>
                <c:pt idx="226">
                  <c:v>5545.238095238091</c:v>
                </c:pt>
                <c:pt idx="227">
                  <c:v>5595.238095238091</c:v>
                </c:pt>
                <c:pt idx="228">
                  <c:v>5630.952380952376</c:v>
                </c:pt>
                <c:pt idx="229">
                  <c:v>5638.095238095233</c:v>
                </c:pt>
                <c:pt idx="230">
                  <c:v>5659.523809523805</c:v>
                </c:pt>
                <c:pt idx="231">
                  <c:v>5709.523809523805</c:v>
                </c:pt>
                <c:pt idx="232">
                  <c:v>5709.523809523805</c:v>
                </c:pt>
                <c:pt idx="233">
                  <c:v>5702.380952380948</c:v>
                </c:pt>
                <c:pt idx="234">
                  <c:v>5695.238095238091</c:v>
                </c:pt>
                <c:pt idx="235">
                  <c:v>5730.952380952376</c:v>
                </c:pt>
                <c:pt idx="236">
                  <c:v>5766.6666666666615</c:v>
                </c:pt>
                <c:pt idx="237">
                  <c:v>5802.380952380947</c:v>
                </c:pt>
                <c:pt idx="238">
                  <c:v>5823.809523809518</c:v>
                </c:pt>
                <c:pt idx="239">
                  <c:v>5788.095238095233</c:v>
                </c:pt>
                <c:pt idx="240">
                  <c:v>5766.6666666666615</c:v>
                </c:pt>
                <c:pt idx="241">
                  <c:v>5730.952380952376</c:v>
                </c:pt>
                <c:pt idx="242">
                  <c:v>5709.523809523805</c:v>
                </c:pt>
                <c:pt idx="243">
                  <c:v>5702.380952380948</c:v>
                </c:pt>
                <c:pt idx="244">
                  <c:v>5659.523809523805</c:v>
                </c:pt>
                <c:pt idx="245">
                  <c:v>5623.809523809519</c:v>
                </c:pt>
                <c:pt idx="246">
                  <c:v>5616.666666666662</c:v>
                </c:pt>
                <c:pt idx="247">
                  <c:v>5638.095238095234</c:v>
                </c:pt>
                <c:pt idx="248">
                  <c:v>5666.666666666662</c:v>
                </c:pt>
                <c:pt idx="249">
                  <c:v>5673.809523809519</c:v>
                </c:pt>
                <c:pt idx="250">
                  <c:v>5666.666666666662</c:v>
                </c:pt>
                <c:pt idx="251">
                  <c:v>5633.333333333329</c:v>
                </c:pt>
              </c:numCache>
            </c:numRef>
          </c:val>
          <c:smooth val="0"/>
        </c:ser>
        <c:ser>
          <c:idx val="1"/>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Sheet2!$I$318:$I$569</c:f>
              <c:numCache>
                <c:ptCount val="252"/>
                <c:pt idx="0">
                  <c:v>2375.833333333333</c:v>
                </c:pt>
                <c:pt idx="1">
                  <c:v>2409.1666666666665</c:v>
                </c:pt>
                <c:pt idx="2">
                  <c:v>2409.1666666666665</c:v>
                </c:pt>
                <c:pt idx="3">
                  <c:v>2442.5</c:v>
                </c:pt>
                <c:pt idx="4">
                  <c:v>2442.5</c:v>
                </c:pt>
                <c:pt idx="5">
                  <c:v>2475.8333333333335</c:v>
                </c:pt>
                <c:pt idx="6">
                  <c:v>2492.5</c:v>
                </c:pt>
                <c:pt idx="7">
                  <c:v>2517.5</c:v>
                </c:pt>
                <c:pt idx="8">
                  <c:v>2517.5</c:v>
                </c:pt>
                <c:pt idx="9">
                  <c:v>2559.1666666666665</c:v>
                </c:pt>
                <c:pt idx="10">
                  <c:v>2584.1666666666665</c:v>
                </c:pt>
                <c:pt idx="11">
                  <c:v>2617.5</c:v>
                </c:pt>
                <c:pt idx="12">
                  <c:v>2667.5</c:v>
                </c:pt>
                <c:pt idx="13">
                  <c:v>2717.5</c:v>
                </c:pt>
                <c:pt idx="14">
                  <c:v>2767.5</c:v>
                </c:pt>
                <c:pt idx="15">
                  <c:v>2784.1666666666665</c:v>
                </c:pt>
                <c:pt idx="16">
                  <c:v>2800.833333333333</c:v>
                </c:pt>
                <c:pt idx="17">
                  <c:v>2800.833333333333</c:v>
                </c:pt>
                <c:pt idx="18">
                  <c:v>2800.833333333333</c:v>
                </c:pt>
                <c:pt idx="19">
                  <c:v>2792.4999999999995</c:v>
                </c:pt>
                <c:pt idx="20">
                  <c:v>2825.833333333333</c:v>
                </c:pt>
                <c:pt idx="21">
                  <c:v>2842.4999999999995</c:v>
                </c:pt>
                <c:pt idx="22">
                  <c:v>2842.4999999999995</c:v>
                </c:pt>
                <c:pt idx="23">
                  <c:v>2859.166666666666</c:v>
                </c:pt>
                <c:pt idx="24">
                  <c:v>2867.4999999999995</c:v>
                </c:pt>
                <c:pt idx="25">
                  <c:v>2859.166666666666</c:v>
                </c:pt>
                <c:pt idx="26">
                  <c:v>2859.166666666666</c:v>
                </c:pt>
                <c:pt idx="27">
                  <c:v>2842.4999999999995</c:v>
                </c:pt>
                <c:pt idx="28">
                  <c:v>2859.166666666666</c:v>
                </c:pt>
                <c:pt idx="29">
                  <c:v>2875.8333333333326</c:v>
                </c:pt>
                <c:pt idx="30">
                  <c:v>2892.499999999999</c:v>
                </c:pt>
                <c:pt idx="31">
                  <c:v>2909.1666666666656</c:v>
                </c:pt>
                <c:pt idx="32">
                  <c:v>2909.1666666666656</c:v>
                </c:pt>
                <c:pt idx="33">
                  <c:v>2909.1666666666656</c:v>
                </c:pt>
                <c:pt idx="34">
                  <c:v>2909.1666666666656</c:v>
                </c:pt>
                <c:pt idx="35">
                  <c:v>2925.833333333332</c:v>
                </c:pt>
                <c:pt idx="36">
                  <c:v>2934.1666666666656</c:v>
                </c:pt>
                <c:pt idx="37">
                  <c:v>2950.833333333332</c:v>
                </c:pt>
                <c:pt idx="38">
                  <c:v>2967.4999999999986</c:v>
                </c:pt>
                <c:pt idx="39">
                  <c:v>3000.833333333332</c:v>
                </c:pt>
                <c:pt idx="40">
                  <c:v>3017.4999999999986</c:v>
                </c:pt>
                <c:pt idx="41">
                  <c:v>3050.833333333332</c:v>
                </c:pt>
                <c:pt idx="42">
                  <c:v>3067.4999999999986</c:v>
                </c:pt>
                <c:pt idx="43">
                  <c:v>3067.4999999999986</c:v>
                </c:pt>
                <c:pt idx="44">
                  <c:v>3042.4999999999986</c:v>
                </c:pt>
                <c:pt idx="45">
                  <c:v>3025.833333333332</c:v>
                </c:pt>
                <c:pt idx="46">
                  <c:v>3009.1666666666656</c:v>
                </c:pt>
                <c:pt idx="47">
                  <c:v>2992.499999999999</c:v>
                </c:pt>
                <c:pt idx="48">
                  <c:v>2975.8333333333326</c:v>
                </c:pt>
                <c:pt idx="49">
                  <c:v>2967.499999999999</c:v>
                </c:pt>
                <c:pt idx="50">
                  <c:v>2950.8333333333326</c:v>
                </c:pt>
                <c:pt idx="51">
                  <c:v>2975.8333333333326</c:v>
                </c:pt>
                <c:pt idx="52">
                  <c:v>2967.499999999999</c:v>
                </c:pt>
                <c:pt idx="53">
                  <c:v>2967.499999999999</c:v>
                </c:pt>
                <c:pt idx="54">
                  <c:v>2942.499999999999</c:v>
                </c:pt>
                <c:pt idx="55">
                  <c:v>2950.8333333333326</c:v>
                </c:pt>
                <c:pt idx="56">
                  <c:v>2975.8333333333326</c:v>
                </c:pt>
                <c:pt idx="57">
                  <c:v>2992.499999999999</c:v>
                </c:pt>
                <c:pt idx="58">
                  <c:v>3009.1666666666656</c:v>
                </c:pt>
                <c:pt idx="59">
                  <c:v>3009.1666666666656</c:v>
                </c:pt>
                <c:pt idx="60">
                  <c:v>3042.499999999999</c:v>
                </c:pt>
                <c:pt idx="61">
                  <c:v>3075.8333333333326</c:v>
                </c:pt>
                <c:pt idx="62">
                  <c:v>3092.499999999999</c:v>
                </c:pt>
                <c:pt idx="63">
                  <c:v>3084.1666666666656</c:v>
                </c:pt>
                <c:pt idx="64">
                  <c:v>3100.833333333332</c:v>
                </c:pt>
                <c:pt idx="65">
                  <c:v>3100.833333333332</c:v>
                </c:pt>
                <c:pt idx="66">
                  <c:v>3117.4999999999986</c:v>
                </c:pt>
                <c:pt idx="67">
                  <c:v>3100.833333333332</c:v>
                </c:pt>
                <c:pt idx="68">
                  <c:v>3084.1666666666656</c:v>
                </c:pt>
                <c:pt idx="69">
                  <c:v>3059.1666666666656</c:v>
                </c:pt>
                <c:pt idx="70">
                  <c:v>3034.1666666666656</c:v>
                </c:pt>
                <c:pt idx="71">
                  <c:v>2992.499999999999</c:v>
                </c:pt>
                <c:pt idx="72">
                  <c:v>2959.1666666666656</c:v>
                </c:pt>
                <c:pt idx="73">
                  <c:v>2909.1666666666656</c:v>
                </c:pt>
                <c:pt idx="74">
                  <c:v>2875.833333333332</c:v>
                </c:pt>
                <c:pt idx="75">
                  <c:v>2859.1666666666656</c:v>
                </c:pt>
                <c:pt idx="76">
                  <c:v>2809.1666666666656</c:v>
                </c:pt>
                <c:pt idx="77">
                  <c:v>2775.833333333332</c:v>
                </c:pt>
                <c:pt idx="78">
                  <c:v>2742.4999999999986</c:v>
                </c:pt>
                <c:pt idx="79">
                  <c:v>2725.833333333332</c:v>
                </c:pt>
                <c:pt idx="80">
                  <c:v>2725.833333333332</c:v>
                </c:pt>
                <c:pt idx="81">
                  <c:v>2742.4999999999986</c:v>
                </c:pt>
                <c:pt idx="82">
                  <c:v>2792.4999999999986</c:v>
                </c:pt>
                <c:pt idx="83">
                  <c:v>2825.833333333332</c:v>
                </c:pt>
                <c:pt idx="84">
                  <c:v>2859.1666666666656</c:v>
                </c:pt>
                <c:pt idx="85">
                  <c:v>2875.833333333332</c:v>
                </c:pt>
                <c:pt idx="86">
                  <c:v>2892.4999999999986</c:v>
                </c:pt>
                <c:pt idx="87">
                  <c:v>2859.166666666665</c:v>
                </c:pt>
                <c:pt idx="88">
                  <c:v>2842.4999999999986</c:v>
                </c:pt>
                <c:pt idx="89">
                  <c:v>2867.4999999999986</c:v>
                </c:pt>
                <c:pt idx="90">
                  <c:v>2900.833333333332</c:v>
                </c:pt>
                <c:pt idx="91">
                  <c:v>2934.1666666666656</c:v>
                </c:pt>
                <c:pt idx="92">
                  <c:v>2950.833333333332</c:v>
                </c:pt>
                <c:pt idx="93">
                  <c:v>3000.833333333332</c:v>
                </c:pt>
                <c:pt idx="94">
                  <c:v>3050.833333333332</c:v>
                </c:pt>
                <c:pt idx="95">
                  <c:v>3050.833333333332</c:v>
                </c:pt>
                <c:pt idx="96">
                  <c:v>3050.833333333332</c:v>
                </c:pt>
                <c:pt idx="97">
                  <c:v>3084.1666666666656</c:v>
                </c:pt>
                <c:pt idx="98">
                  <c:v>3109.1666666666656</c:v>
                </c:pt>
                <c:pt idx="99">
                  <c:v>3125.833333333332</c:v>
                </c:pt>
                <c:pt idx="100">
                  <c:v>3142.4999999999986</c:v>
                </c:pt>
                <c:pt idx="101">
                  <c:v>3159.166666666665</c:v>
                </c:pt>
                <c:pt idx="102">
                  <c:v>3192.4999999999986</c:v>
                </c:pt>
                <c:pt idx="103">
                  <c:v>3175.833333333332</c:v>
                </c:pt>
                <c:pt idx="104">
                  <c:v>3192.4999999999986</c:v>
                </c:pt>
                <c:pt idx="105">
                  <c:v>3175.833333333332</c:v>
                </c:pt>
                <c:pt idx="106">
                  <c:v>3142.4999999999986</c:v>
                </c:pt>
                <c:pt idx="107">
                  <c:v>3159.166666666665</c:v>
                </c:pt>
                <c:pt idx="108">
                  <c:v>3150.8333333333317</c:v>
                </c:pt>
                <c:pt idx="109">
                  <c:v>3167.499999999998</c:v>
                </c:pt>
                <c:pt idx="110">
                  <c:v>3167.499999999998</c:v>
                </c:pt>
                <c:pt idx="111">
                  <c:v>3184.1666666666647</c:v>
                </c:pt>
                <c:pt idx="112">
                  <c:v>3167.499999999998</c:v>
                </c:pt>
                <c:pt idx="113">
                  <c:v>3150.8333333333317</c:v>
                </c:pt>
                <c:pt idx="114">
                  <c:v>3134.166666666665</c:v>
                </c:pt>
                <c:pt idx="115">
                  <c:v>3150.8333333333317</c:v>
                </c:pt>
                <c:pt idx="116">
                  <c:v>3150.8333333333317</c:v>
                </c:pt>
                <c:pt idx="117">
                  <c:v>3117.499999999998</c:v>
                </c:pt>
                <c:pt idx="118">
                  <c:v>3117.499999999998</c:v>
                </c:pt>
                <c:pt idx="119">
                  <c:v>3109.1666666666647</c:v>
                </c:pt>
                <c:pt idx="120">
                  <c:v>3092.499999999998</c:v>
                </c:pt>
                <c:pt idx="121">
                  <c:v>3075.8333333333317</c:v>
                </c:pt>
                <c:pt idx="122">
                  <c:v>3075.8333333333317</c:v>
                </c:pt>
                <c:pt idx="123">
                  <c:v>3109.166666666665</c:v>
                </c:pt>
                <c:pt idx="124">
                  <c:v>3159.166666666665</c:v>
                </c:pt>
                <c:pt idx="125">
                  <c:v>3192.4999999999986</c:v>
                </c:pt>
                <c:pt idx="126">
                  <c:v>3175.833333333332</c:v>
                </c:pt>
                <c:pt idx="127">
                  <c:v>3225.833333333332</c:v>
                </c:pt>
                <c:pt idx="128">
                  <c:v>3259.1666666666656</c:v>
                </c:pt>
                <c:pt idx="129">
                  <c:v>3292.499999999999</c:v>
                </c:pt>
                <c:pt idx="130">
                  <c:v>3325.8333333333326</c:v>
                </c:pt>
                <c:pt idx="131">
                  <c:v>3342.499999999999</c:v>
                </c:pt>
                <c:pt idx="132">
                  <c:v>3367.499999999999</c:v>
                </c:pt>
                <c:pt idx="133">
                  <c:v>3392.499999999999</c:v>
                </c:pt>
                <c:pt idx="134">
                  <c:v>3417.499999999999</c:v>
                </c:pt>
                <c:pt idx="135">
                  <c:v>3425.8333333333326</c:v>
                </c:pt>
                <c:pt idx="136">
                  <c:v>3434.166666666666</c:v>
                </c:pt>
                <c:pt idx="137">
                  <c:v>3442.4999999999995</c:v>
                </c:pt>
                <c:pt idx="138">
                  <c:v>3442.4999999999995</c:v>
                </c:pt>
                <c:pt idx="139">
                  <c:v>3425.833333333333</c:v>
                </c:pt>
                <c:pt idx="140">
                  <c:v>3425.833333333333</c:v>
                </c:pt>
                <c:pt idx="141">
                  <c:v>3425.833333333333</c:v>
                </c:pt>
                <c:pt idx="142">
                  <c:v>3442.4999999999995</c:v>
                </c:pt>
                <c:pt idx="143">
                  <c:v>3442.4999999999995</c:v>
                </c:pt>
                <c:pt idx="144">
                  <c:v>3450.833333333333</c:v>
                </c:pt>
                <c:pt idx="145">
                  <c:v>3459.1666666666665</c:v>
                </c:pt>
                <c:pt idx="146">
                  <c:v>3434.1666666666665</c:v>
                </c:pt>
                <c:pt idx="147">
                  <c:v>3417.5</c:v>
                </c:pt>
                <c:pt idx="148">
                  <c:v>3400.8333333333335</c:v>
                </c:pt>
                <c:pt idx="149">
                  <c:v>3400.8333333333335</c:v>
                </c:pt>
                <c:pt idx="150">
                  <c:v>3417.5</c:v>
                </c:pt>
                <c:pt idx="151">
                  <c:v>3417.5</c:v>
                </c:pt>
                <c:pt idx="152">
                  <c:v>3400.8333333333335</c:v>
                </c:pt>
                <c:pt idx="153">
                  <c:v>3400.8333333333335</c:v>
                </c:pt>
                <c:pt idx="154">
                  <c:v>3400.8333333333335</c:v>
                </c:pt>
                <c:pt idx="155">
                  <c:v>3417.5</c:v>
                </c:pt>
                <c:pt idx="156">
                  <c:v>3417.5</c:v>
                </c:pt>
                <c:pt idx="157">
                  <c:v>3417.5</c:v>
                </c:pt>
                <c:pt idx="158">
                  <c:v>3417.5</c:v>
                </c:pt>
                <c:pt idx="159">
                  <c:v>3434.1666666666665</c:v>
                </c:pt>
                <c:pt idx="160">
                  <c:v>3417.5</c:v>
                </c:pt>
                <c:pt idx="161">
                  <c:v>3417.5</c:v>
                </c:pt>
                <c:pt idx="162">
                  <c:v>3400.8333333333335</c:v>
                </c:pt>
                <c:pt idx="163">
                  <c:v>3400.8333333333335</c:v>
                </c:pt>
                <c:pt idx="164">
                  <c:v>3417.5</c:v>
                </c:pt>
                <c:pt idx="165">
                  <c:v>3442.5</c:v>
                </c:pt>
                <c:pt idx="166">
                  <c:v>3475.8333333333335</c:v>
                </c:pt>
                <c:pt idx="167">
                  <c:v>3500.8333333333335</c:v>
                </c:pt>
                <c:pt idx="168">
                  <c:v>3500.8333333333335</c:v>
                </c:pt>
                <c:pt idx="169">
                  <c:v>3500.8333333333335</c:v>
                </c:pt>
                <c:pt idx="170">
                  <c:v>3500.8333333333335</c:v>
                </c:pt>
                <c:pt idx="171">
                  <c:v>3534.166666666667</c:v>
                </c:pt>
                <c:pt idx="172">
                  <c:v>3550.8333333333335</c:v>
                </c:pt>
                <c:pt idx="173">
                  <c:v>3584.166666666667</c:v>
                </c:pt>
                <c:pt idx="174">
                  <c:v>3584.166666666667</c:v>
                </c:pt>
                <c:pt idx="175">
                  <c:v>3617.5000000000005</c:v>
                </c:pt>
                <c:pt idx="176">
                  <c:v>3634.166666666667</c:v>
                </c:pt>
                <c:pt idx="177">
                  <c:v>3659.166666666667</c:v>
                </c:pt>
                <c:pt idx="178">
                  <c:v>3667.5000000000005</c:v>
                </c:pt>
                <c:pt idx="179">
                  <c:v>3659.166666666667</c:v>
                </c:pt>
                <c:pt idx="180">
                  <c:v>3692.5000000000005</c:v>
                </c:pt>
                <c:pt idx="181">
                  <c:v>3725.833333333334</c:v>
                </c:pt>
                <c:pt idx="182">
                  <c:v>3775.833333333334</c:v>
                </c:pt>
                <c:pt idx="183">
                  <c:v>3792.5000000000005</c:v>
                </c:pt>
                <c:pt idx="184">
                  <c:v>3775.833333333334</c:v>
                </c:pt>
                <c:pt idx="185">
                  <c:v>3792.5000000000005</c:v>
                </c:pt>
                <c:pt idx="186">
                  <c:v>3759.166666666667</c:v>
                </c:pt>
                <c:pt idx="187">
                  <c:v>3750.8333333333335</c:v>
                </c:pt>
                <c:pt idx="188">
                  <c:v>3725.8333333333335</c:v>
                </c:pt>
                <c:pt idx="189">
                  <c:v>3742.5</c:v>
                </c:pt>
                <c:pt idx="190">
                  <c:v>3734.1666666666665</c:v>
                </c:pt>
                <c:pt idx="191">
                  <c:v>3750.833333333333</c:v>
                </c:pt>
                <c:pt idx="192">
                  <c:v>3734.1666666666665</c:v>
                </c:pt>
                <c:pt idx="193">
                  <c:v>3734.1666666666665</c:v>
                </c:pt>
                <c:pt idx="194">
                  <c:v>3734.1666666666665</c:v>
                </c:pt>
                <c:pt idx="195">
                  <c:v>3734.1666666666665</c:v>
                </c:pt>
                <c:pt idx="196">
                  <c:v>3742.5</c:v>
                </c:pt>
                <c:pt idx="197">
                  <c:v>3725.8333333333335</c:v>
                </c:pt>
                <c:pt idx="198">
                  <c:v>3734.166666666667</c:v>
                </c:pt>
                <c:pt idx="199">
                  <c:v>3725.8333333333335</c:v>
                </c:pt>
                <c:pt idx="200">
                  <c:v>3759.166666666667</c:v>
                </c:pt>
                <c:pt idx="201">
                  <c:v>3734.166666666667</c:v>
                </c:pt>
                <c:pt idx="202">
                  <c:v>3742.5000000000005</c:v>
                </c:pt>
                <c:pt idx="203">
                  <c:v>3750.833333333334</c:v>
                </c:pt>
                <c:pt idx="204">
                  <c:v>3767.5000000000005</c:v>
                </c:pt>
                <c:pt idx="205">
                  <c:v>3775.833333333334</c:v>
                </c:pt>
                <c:pt idx="206">
                  <c:v>3759.1666666666674</c:v>
                </c:pt>
                <c:pt idx="207">
                  <c:v>3725.833333333334</c:v>
                </c:pt>
                <c:pt idx="208">
                  <c:v>3675.833333333334</c:v>
                </c:pt>
                <c:pt idx="209">
                  <c:v>3642.5000000000005</c:v>
                </c:pt>
                <c:pt idx="210">
                  <c:v>3642.5000000000005</c:v>
                </c:pt>
                <c:pt idx="211">
                  <c:v>3642.5000000000005</c:v>
                </c:pt>
                <c:pt idx="212">
                  <c:v>3642.5000000000005</c:v>
                </c:pt>
                <c:pt idx="213">
                  <c:v>3659.166666666667</c:v>
                </c:pt>
                <c:pt idx="214">
                  <c:v>3675.8333333333335</c:v>
                </c:pt>
                <c:pt idx="215">
                  <c:v>3692.5</c:v>
                </c:pt>
                <c:pt idx="216">
                  <c:v>3684.1666666666665</c:v>
                </c:pt>
                <c:pt idx="217">
                  <c:v>3675.833333333333</c:v>
                </c:pt>
                <c:pt idx="218">
                  <c:v>3684.1666666666665</c:v>
                </c:pt>
                <c:pt idx="219">
                  <c:v>3717.5</c:v>
                </c:pt>
                <c:pt idx="220">
                  <c:v>3734.1666666666665</c:v>
                </c:pt>
                <c:pt idx="221">
                  <c:v>3759.1666666666665</c:v>
                </c:pt>
                <c:pt idx="222">
                  <c:v>3792.5</c:v>
                </c:pt>
                <c:pt idx="223">
                  <c:v>3825.8333333333335</c:v>
                </c:pt>
                <c:pt idx="224">
                  <c:v>3875.8333333333335</c:v>
                </c:pt>
                <c:pt idx="225">
                  <c:v>3875.8333333333335</c:v>
                </c:pt>
                <c:pt idx="226">
                  <c:v>3892.5</c:v>
                </c:pt>
                <c:pt idx="227">
                  <c:v>3909.1666666666665</c:v>
                </c:pt>
                <c:pt idx="228">
                  <c:v>3950.833333333333</c:v>
                </c:pt>
                <c:pt idx="229">
                  <c:v>3975.833333333333</c:v>
                </c:pt>
                <c:pt idx="230">
                  <c:v>4000.833333333333</c:v>
                </c:pt>
                <c:pt idx="231">
                  <c:v>4009.1666666666665</c:v>
                </c:pt>
                <c:pt idx="232">
                  <c:v>4017.5</c:v>
                </c:pt>
                <c:pt idx="233">
                  <c:v>4042.5</c:v>
                </c:pt>
                <c:pt idx="234">
                  <c:v>4075.8333333333335</c:v>
                </c:pt>
                <c:pt idx="235">
                  <c:v>4092.5</c:v>
                </c:pt>
                <c:pt idx="236">
                  <c:v>4142.5</c:v>
                </c:pt>
                <c:pt idx="237">
                  <c:v>4175.833333333333</c:v>
                </c:pt>
                <c:pt idx="238">
                  <c:v>4175.833333333333</c:v>
                </c:pt>
                <c:pt idx="239">
                  <c:v>4175.833333333333</c:v>
                </c:pt>
                <c:pt idx="240">
                  <c:v>4167.5</c:v>
                </c:pt>
                <c:pt idx="241">
                  <c:v>4159.166666666667</c:v>
                </c:pt>
                <c:pt idx="242">
                  <c:v>4134.166666666667</c:v>
                </c:pt>
                <c:pt idx="243">
                  <c:v>4117.5</c:v>
                </c:pt>
                <c:pt idx="244">
                  <c:v>4134.166666666667</c:v>
                </c:pt>
                <c:pt idx="245">
                  <c:v>4134.166666666667</c:v>
                </c:pt>
                <c:pt idx="246">
                  <c:v>4134.166666666667</c:v>
                </c:pt>
                <c:pt idx="247">
                  <c:v>4117.5</c:v>
                </c:pt>
                <c:pt idx="248">
                  <c:v>4084.1666666666665</c:v>
                </c:pt>
                <c:pt idx="249">
                  <c:v>4117.5</c:v>
                </c:pt>
                <c:pt idx="250">
                  <c:v>4134.166666666667</c:v>
                </c:pt>
                <c:pt idx="251">
                  <c:v>4144.166666666667</c:v>
                </c:pt>
              </c:numCache>
            </c:numRef>
          </c:val>
          <c:smooth val="0"/>
        </c:ser>
        <c:ser>
          <c:idx val="5"/>
          <c:order val="4"/>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Sheet2!$M$318:$M$569</c:f>
              <c:numCache>
                <c:ptCount val="252"/>
                <c:pt idx="0">
                  <c:v>2000</c:v>
                </c:pt>
                <c:pt idx="1">
                  <c:v>2000</c:v>
                </c:pt>
                <c:pt idx="2">
                  <c:v>2000</c:v>
                </c:pt>
                <c:pt idx="3">
                  <c:v>2000</c:v>
                </c:pt>
                <c:pt idx="4">
                  <c:v>2000</c:v>
                </c:pt>
                <c:pt idx="5">
                  <c:v>2000</c:v>
                </c:pt>
                <c:pt idx="6">
                  <c:v>2000</c:v>
                </c:pt>
                <c:pt idx="7">
                  <c:v>2000</c:v>
                </c:pt>
                <c:pt idx="8">
                  <c:v>2000</c:v>
                </c:pt>
                <c:pt idx="9">
                  <c:v>2000</c:v>
                </c:pt>
                <c:pt idx="10">
                  <c:v>2000</c:v>
                </c:pt>
                <c:pt idx="11">
                  <c:v>2000</c:v>
                </c:pt>
                <c:pt idx="12">
                  <c:v>2000</c:v>
                </c:pt>
                <c:pt idx="13">
                  <c:v>2000</c:v>
                </c:pt>
                <c:pt idx="14">
                  <c:v>2000</c:v>
                </c:pt>
                <c:pt idx="15">
                  <c:v>2000</c:v>
                </c:pt>
                <c:pt idx="16">
                  <c:v>2000</c:v>
                </c:pt>
                <c:pt idx="17">
                  <c:v>2000</c:v>
                </c:pt>
                <c:pt idx="18">
                  <c:v>2000</c:v>
                </c:pt>
                <c:pt idx="19">
                  <c:v>2000</c:v>
                </c:pt>
                <c:pt idx="20">
                  <c:v>2000</c:v>
                </c:pt>
                <c:pt idx="21">
                  <c:v>2000</c:v>
                </c:pt>
                <c:pt idx="22">
                  <c:v>2000</c:v>
                </c:pt>
                <c:pt idx="23">
                  <c:v>2000</c:v>
                </c:pt>
                <c:pt idx="24">
                  <c:v>2000</c:v>
                </c:pt>
                <c:pt idx="25">
                  <c:v>2000</c:v>
                </c:pt>
                <c:pt idx="26">
                  <c:v>2000</c:v>
                </c:pt>
                <c:pt idx="27">
                  <c:v>2000</c:v>
                </c:pt>
                <c:pt idx="28">
                  <c:v>2000</c:v>
                </c:pt>
                <c:pt idx="29">
                  <c:v>2000</c:v>
                </c:pt>
                <c:pt idx="30">
                  <c:v>2000</c:v>
                </c:pt>
                <c:pt idx="31">
                  <c:v>2000</c:v>
                </c:pt>
                <c:pt idx="32">
                  <c:v>2000</c:v>
                </c:pt>
                <c:pt idx="33">
                  <c:v>2000</c:v>
                </c:pt>
                <c:pt idx="34">
                  <c:v>2000</c:v>
                </c:pt>
                <c:pt idx="35">
                  <c:v>2000</c:v>
                </c:pt>
                <c:pt idx="36">
                  <c:v>2000</c:v>
                </c:pt>
                <c:pt idx="37">
                  <c:v>2000</c:v>
                </c:pt>
                <c:pt idx="38">
                  <c:v>2000</c:v>
                </c:pt>
                <c:pt idx="39">
                  <c:v>2000</c:v>
                </c:pt>
                <c:pt idx="40">
                  <c:v>2000</c:v>
                </c:pt>
                <c:pt idx="41">
                  <c:v>2000</c:v>
                </c:pt>
                <c:pt idx="42">
                  <c:v>2000</c:v>
                </c:pt>
                <c:pt idx="43">
                  <c:v>2000</c:v>
                </c:pt>
                <c:pt idx="44">
                  <c:v>2000</c:v>
                </c:pt>
                <c:pt idx="45">
                  <c:v>2000</c:v>
                </c:pt>
                <c:pt idx="46">
                  <c:v>2000</c:v>
                </c:pt>
                <c:pt idx="47">
                  <c:v>2000</c:v>
                </c:pt>
                <c:pt idx="48">
                  <c:v>2000</c:v>
                </c:pt>
                <c:pt idx="49">
                  <c:v>2000</c:v>
                </c:pt>
                <c:pt idx="50">
                  <c:v>2000</c:v>
                </c:pt>
                <c:pt idx="51">
                  <c:v>2000</c:v>
                </c:pt>
                <c:pt idx="52">
                  <c:v>2000</c:v>
                </c:pt>
                <c:pt idx="53">
                  <c:v>2000</c:v>
                </c:pt>
                <c:pt idx="54">
                  <c:v>2000</c:v>
                </c:pt>
                <c:pt idx="55">
                  <c:v>2000</c:v>
                </c:pt>
                <c:pt idx="56">
                  <c:v>2000</c:v>
                </c:pt>
                <c:pt idx="57">
                  <c:v>2000</c:v>
                </c:pt>
                <c:pt idx="58">
                  <c:v>2000</c:v>
                </c:pt>
                <c:pt idx="59">
                  <c:v>2000</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2000</c:v>
                </c:pt>
                <c:pt idx="73">
                  <c:v>2000</c:v>
                </c:pt>
                <c:pt idx="74">
                  <c:v>2000</c:v>
                </c:pt>
                <c:pt idx="75">
                  <c:v>2000</c:v>
                </c:pt>
                <c:pt idx="76">
                  <c:v>2000</c:v>
                </c:pt>
                <c:pt idx="77">
                  <c:v>2000</c:v>
                </c:pt>
                <c:pt idx="78">
                  <c:v>2000</c:v>
                </c:pt>
                <c:pt idx="79">
                  <c:v>2000</c:v>
                </c:pt>
                <c:pt idx="80">
                  <c:v>2000</c:v>
                </c:pt>
                <c:pt idx="81">
                  <c:v>2000</c:v>
                </c:pt>
                <c:pt idx="82">
                  <c:v>2000</c:v>
                </c:pt>
                <c:pt idx="83">
                  <c:v>2000</c:v>
                </c:pt>
                <c:pt idx="84">
                  <c:v>2000</c:v>
                </c:pt>
                <c:pt idx="85">
                  <c:v>2000</c:v>
                </c:pt>
                <c:pt idx="86">
                  <c:v>2000</c:v>
                </c:pt>
                <c:pt idx="87">
                  <c:v>2000</c:v>
                </c:pt>
                <c:pt idx="88">
                  <c:v>2000</c:v>
                </c:pt>
                <c:pt idx="89">
                  <c:v>2000</c:v>
                </c:pt>
                <c:pt idx="90">
                  <c:v>2000</c:v>
                </c:pt>
                <c:pt idx="91">
                  <c:v>2000</c:v>
                </c:pt>
                <c:pt idx="92">
                  <c:v>2000</c:v>
                </c:pt>
                <c:pt idx="93">
                  <c:v>2000</c:v>
                </c:pt>
                <c:pt idx="94">
                  <c:v>2000</c:v>
                </c:pt>
                <c:pt idx="95">
                  <c:v>2000</c:v>
                </c:pt>
                <c:pt idx="96">
                  <c:v>2000</c:v>
                </c:pt>
                <c:pt idx="97">
                  <c:v>2000</c:v>
                </c:pt>
                <c:pt idx="98">
                  <c:v>2000</c:v>
                </c:pt>
                <c:pt idx="99">
                  <c:v>2000</c:v>
                </c:pt>
                <c:pt idx="100">
                  <c:v>2000</c:v>
                </c:pt>
                <c:pt idx="101">
                  <c:v>2000</c:v>
                </c:pt>
                <c:pt idx="102">
                  <c:v>2000</c:v>
                </c:pt>
                <c:pt idx="103">
                  <c:v>2000</c:v>
                </c:pt>
                <c:pt idx="104">
                  <c:v>2000</c:v>
                </c:pt>
                <c:pt idx="105">
                  <c:v>2000</c:v>
                </c:pt>
                <c:pt idx="106">
                  <c:v>2000</c:v>
                </c:pt>
                <c:pt idx="107">
                  <c:v>2000</c:v>
                </c:pt>
                <c:pt idx="108">
                  <c:v>2000</c:v>
                </c:pt>
                <c:pt idx="109">
                  <c:v>2000</c:v>
                </c:pt>
                <c:pt idx="110">
                  <c:v>2000</c:v>
                </c:pt>
                <c:pt idx="111">
                  <c:v>2000</c:v>
                </c:pt>
                <c:pt idx="112">
                  <c:v>2000</c:v>
                </c:pt>
                <c:pt idx="113">
                  <c:v>2000</c:v>
                </c:pt>
                <c:pt idx="114">
                  <c:v>2000</c:v>
                </c:pt>
                <c:pt idx="115">
                  <c:v>2000</c:v>
                </c:pt>
                <c:pt idx="116">
                  <c:v>2000</c:v>
                </c:pt>
                <c:pt idx="117">
                  <c:v>2000</c:v>
                </c:pt>
                <c:pt idx="118">
                  <c:v>2000</c:v>
                </c:pt>
                <c:pt idx="119">
                  <c:v>2000</c:v>
                </c:pt>
                <c:pt idx="120">
                  <c:v>2000</c:v>
                </c:pt>
                <c:pt idx="121">
                  <c:v>2000</c:v>
                </c:pt>
                <c:pt idx="122">
                  <c:v>2000</c:v>
                </c:pt>
                <c:pt idx="123">
                  <c:v>2000</c:v>
                </c:pt>
                <c:pt idx="124">
                  <c:v>2000</c:v>
                </c:pt>
                <c:pt idx="125">
                  <c:v>2000</c:v>
                </c:pt>
                <c:pt idx="126">
                  <c:v>2000</c:v>
                </c:pt>
                <c:pt idx="127">
                  <c:v>2000</c:v>
                </c:pt>
                <c:pt idx="128">
                  <c:v>2000</c:v>
                </c:pt>
                <c:pt idx="129">
                  <c:v>2000</c:v>
                </c:pt>
                <c:pt idx="130">
                  <c:v>2000</c:v>
                </c:pt>
                <c:pt idx="131">
                  <c:v>2000</c:v>
                </c:pt>
                <c:pt idx="132">
                  <c:v>2000</c:v>
                </c:pt>
                <c:pt idx="133">
                  <c:v>2000</c:v>
                </c:pt>
                <c:pt idx="134">
                  <c:v>2000</c:v>
                </c:pt>
                <c:pt idx="135">
                  <c:v>2000</c:v>
                </c:pt>
                <c:pt idx="136">
                  <c:v>2000</c:v>
                </c:pt>
                <c:pt idx="137">
                  <c:v>2000</c:v>
                </c:pt>
                <c:pt idx="138">
                  <c:v>2000</c:v>
                </c:pt>
                <c:pt idx="139">
                  <c:v>2000</c:v>
                </c:pt>
                <c:pt idx="140">
                  <c:v>2000</c:v>
                </c:pt>
                <c:pt idx="141">
                  <c:v>2000</c:v>
                </c:pt>
                <c:pt idx="142">
                  <c:v>2000</c:v>
                </c:pt>
                <c:pt idx="143">
                  <c:v>2000</c:v>
                </c:pt>
                <c:pt idx="144">
                  <c:v>2000</c:v>
                </c:pt>
                <c:pt idx="145">
                  <c:v>2000</c:v>
                </c:pt>
                <c:pt idx="146">
                  <c:v>2000</c:v>
                </c:pt>
                <c:pt idx="147">
                  <c:v>2000</c:v>
                </c:pt>
                <c:pt idx="148">
                  <c:v>2000</c:v>
                </c:pt>
                <c:pt idx="149">
                  <c:v>2000</c:v>
                </c:pt>
                <c:pt idx="150">
                  <c:v>2000</c:v>
                </c:pt>
                <c:pt idx="151">
                  <c:v>2000</c:v>
                </c:pt>
                <c:pt idx="152">
                  <c:v>2000</c:v>
                </c:pt>
                <c:pt idx="153">
                  <c:v>2000</c:v>
                </c:pt>
                <c:pt idx="154">
                  <c:v>2000</c:v>
                </c:pt>
                <c:pt idx="155">
                  <c:v>2000</c:v>
                </c:pt>
                <c:pt idx="156">
                  <c:v>2000</c:v>
                </c:pt>
                <c:pt idx="157">
                  <c:v>2000</c:v>
                </c:pt>
                <c:pt idx="158">
                  <c:v>2000</c:v>
                </c:pt>
                <c:pt idx="159">
                  <c:v>2000</c:v>
                </c:pt>
                <c:pt idx="160">
                  <c:v>2000</c:v>
                </c:pt>
                <c:pt idx="161">
                  <c:v>2000</c:v>
                </c:pt>
                <c:pt idx="162">
                  <c:v>2000</c:v>
                </c:pt>
                <c:pt idx="163">
                  <c:v>2000</c:v>
                </c:pt>
                <c:pt idx="164">
                  <c:v>2000</c:v>
                </c:pt>
                <c:pt idx="165">
                  <c:v>2000</c:v>
                </c:pt>
                <c:pt idx="166">
                  <c:v>2000</c:v>
                </c:pt>
                <c:pt idx="167">
                  <c:v>2000</c:v>
                </c:pt>
                <c:pt idx="168">
                  <c:v>2000</c:v>
                </c:pt>
                <c:pt idx="169">
                  <c:v>2000</c:v>
                </c:pt>
                <c:pt idx="170">
                  <c:v>2000</c:v>
                </c:pt>
                <c:pt idx="171">
                  <c:v>2000</c:v>
                </c:pt>
                <c:pt idx="172">
                  <c:v>2000</c:v>
                </c:pt>
                <c:pt idx="173">
                  <c:v>2000</c:v>
                </c:pt>
                <c:pt idx="174">
                  <c:v>2000</c:v>
                </c:pt>
                <c:pt idx="175">
                  <c:v>2000</c:v>
                </c:pt>
                <c:pt idx="176">
                  <c:v>2000</c:v>
                </c:pt>
                <c:pt idx="177">
                  <c:v>2000</c:v>
                </c:pt>
                <c:pt idx="178">
                  <c:v>2000</c:v>
                </c:pt>
                <c:pt idx="179">
                  <c:v>2000</c:v>
                </c:pt>
                <c:pt idx="180">
                  <c:v>2000</c:v>
                </c:pt>
                <c:pt idx="181">
                  <c:v>2000</c:v>
                </c:pt>
                <c:pt idx="182">
                  <c:v>2000</c:v>
                </c:pt>
                <c:pt idx="183">
                  <c:v>2000</c:v>
                </c:pt>
                <c:pt idx="184">
                  <c:v>2000</c:v>
                </c:pt>
                <c:pt idx="185">
                  <c:v>2000</c:v>
                </c:pt>
                <c:pt idx="186">
                  <c:v>2000</c:v>
                </c:pt>
                <c:pt idx="187">
                  <c:v>2000</c:v>
                </c:pt>
                <c:pt idx="188">
                  <c:v>2000</c:v>
                </c:pt>
                <c:pt idx="189">
                  <c:v>2000</c:v>
                </c:pt>
                <c:pt idx="190">
                  <c:v>2000</c:v>
                </c:pt>
                <c:pt idx="191">
                  <c:v>2000</c:v>
                </c:pt>
                <c:pt idx="192">
                  <c:v>2000</c:v>
                </c:pt>
                <c:pt idx="193">
                  <c:v>2000</c:v>
                </c:pt>
                <c:pt idx="194">
                  <c:v>2000</c:v>
                </c:pt>
                <c:pt idx="195">
                  <c:v>2000</c:v>
                </c:pt>
                <c:pt idx="196">
                  <c:v>2000</c:v>
                </c:pt>
                <c:pt idx="197">
                  <c:v>2000</c:v>
                </c:pt>
                <c:pt idx="198">
                  <c:v>2000</c:v>
                </c:pt>
                <c:pt idx="199">
                  <c:v>2000</c:v>
                </c:pt>
                <c:pt idx="200">
                  <c:v>2000</c:v>
                </c:pt>
                <c:pt idx="201">
                  <c:v>2000</c:v>
                </c:pt>
                <c:pt idx="202">
                  <c:v>2000</c:v>
                </c:pt>
                <c:pt idx="203">
                  <c:v>2000</c:v>
                </c:pt>
                <c:pt idx="204">
                  <c:v>2000</c:v>
                </c:pt>
                <c:pt idx="205">
                  <c:v>2000</c:v>
                </c:pt>
                <c:pt idx="206">
                  <c:v>2000</c:v>
                </c:pt>
                <c:pt idx="207">
                  <c:v>2000</c:v>
                </c:pt>
                <c:pt idx="208">
                  <c:v>2000</c:v>
                </c:pt>
                <c:pt idx="209">
                  <c:v>2000</c:v>
                </c:pt>
                <c:pt idx="210">
                  <c:v>2000</c:v>
                </c:pt>
                <c:pt idx="211">
                  <c:v>2000</c:v>
                </c:pt>
                <c:pt idx="212">
                  <c:v>2000</c:v>
                </c:pt>
                <c:pt idx="213">
                  <c:v>2000</c:v>
                </c:pt>
                <c:pt idx="214">
                  <c:v>2000</c:v>
                </c:pt>
                <c:pt idx="215">
                  <c:v>2000</c:v>
                </c:pt>
                <c:pt idx="216">
                  <c:v>2000</c:v>
                </c:pt>
                <c:pt idx="217">
                  <c:v>2000</c:v>
                </c:pt>
                <c:pt idx="218">
                  <c:v>2000</c:v>
                </c:pt>
                <c:pt idx="219">
                  <c:v>2000</c:v>
                </c:pt>
                <c:pt idx="220">
                  <c:v>2000</c:v>
                </c:pt>
                <c:pt idx="221">
                  <c:v>2000</c:v>
                </c:pt>
                <c:pt idx="222">
                  <c:v>2000</c:v>
                </c:pt>
                <c:pt idx="223">
                  <c:v>2000</c:v>
                </c:pt>
                <c:pt idx="224">
                  <c:v>2000</c:v>
                </c:pt>
                <c:pt idx="225">
                  <c:v>2000</c:v>
                </c:pt>
                <c:pt idx="226">
                  <c:v>2000</c:v>
                </c:pt>
                <c:pt idx="227">
                  <c:v>2000</c:v>
                </c:pt>
                <c:pt idx="228">
                  <c:v>2000</c:v>
                </c:pt>
                <c:pt idx="229">
                  <c:v>2000</c:v>
                </c:pt>
                <c:pt idx="230">
                  <c:v>2000</c:v>
                </c:pt>
                <c:pt idx="231">
                  <c:v>2000</c:v>
                </c:pt>
                <c:pt idx="232">
                  <c:v>2000</c:v>
                </c:pt>
                <c:pt idx="233">
                  <c:v>2000</c:v>
                </c:pt>
                <c:pt idx="234">
                  <c:v>2000</c:v>
                </c:pt>
                <c:pt idx="235">
                  <c:v>2000</c:v>
                </c:pt>
                <c:pt idx="236">
                  <c:v>2000</c:v>
                </c:pt>
                <c:pt idx="237">
                  <c:v>2000</c:v>
                </c:pt>
                <c:pt idx="238">
                  <c:v>2000</c:v>
                </c:pt>
                <c:pt idx="239">
                  <c:v>2000</c:v>
                </c:pt>
                <c:pt idx="240">
                  <c:v>2000</c:v>
                </c:pt>
                <c:pt idx="241">
                  <c:v>2000</c:v>
                </c:pt>
                <c:pt idx="242">
                  <c:v>2000</c:v>
                </c:pt>
                <c:pt idx="243">
                  <c:v>2000</c:v>
                </c:pt>
                <c:pt idx="244">
                  <c:v>2000</c:v>
                </c:pt>
                <c:pt idx="245">
                  <c:v>2000</c:v>
                </c:pt>
                <c:pt idx="246">
                  <c:v>2000</c:v>
                </c:pt>
                <c:pt idx="247">
                  <c:v>2000</c:v>
                </c:pt>
                <c:pt idx="248">
                  <c:v>2000</c:v>
                </c:pt>
                <c:pt idx="249">
                  <c:v>2000</c:v>
                </c:pt>
                <c:pt idx="250">
                  <c:v>2000</c:v>
                </c:pt>
                <c:pt idx="251">
                  <c:v>2000</c:v>
                </c:pt>
              </c:numCache>
            </c:numRef>
          </c:val>
          <c:smooth val="0"/>
        </c:ser>
        <c:ser>
          <c:idx val="6"/>
          <c:order val="5"/>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Sheet2!$N$318:$N$569</c:f>
              <c:numCache>
                <c:ptCount val="252"/>
                <c:pt idx="0">
                  <c:v>3000</c:v>
                </c:pt>
                <c:pt idx="1">
                  <c:v>3000</c:v>
                </c:pt>
                <c:pt idx="2">
                  <c:v>3000</c:v>
                </c:pt>
                <c:pt idx="3">
                  <c:v>3000</c:v>
                </c:pt>
                <c:pt idx="4">
                  <c:v>3000</c:v>
                </c:pt>
                <c:pt idx="5">
                  <c:v>3000</c:v>
                </c:pt>
                <c:pt idx="6">
                  <c:v>3000</c:v>
                </c:pt>
                <c:pt idx="7">
                  <c:v>3000</c:v>
                </c:pt>
                <c:pt idx="8">
                  <c:v>3000</c:v>
                </c:pt>
                <c:pt idx="9">
                  <c:v>3000</c:v>
                </c:pt>
                <c:pt idx="10">
                  <c:v>3000</c:v>
                </c:pt>
                <c:pt idx="11">
                  <c:v>3000</c:v>
                </c:pt>
                <c:pt idx="12">
                  <c:v>3000</c:v>
                </c:pt>
                <c:pt idx="13">
                  <c:v>3000</c:v>
                </c:pt>
                <c:pt idx="14">
                  <c:v>3000</c:v>
                </c:pt>
                <c:pt idx="15">
                  <c:v>3000</c:v>
                </c:pt>
                <c:pt idx="16">
                  <c:v>3000</c:v>
                </c:pt>
                <c:pt idx="17">
                  <c:v>3000</c:v>
                </c:pt>
                <c:pt idx="18">
                  <c:v>3000</c:v>
                </c:pt>
                <c:pt idx="19">
                  <c:v>3000</c:v>
                </c:pt>
                <c:pt idx="20">
                  <c:v>3000</c:v>
                </c:pt>
                <c:pt idx="21">
                  <c:v>3000</c:v>
                </c:pt>
                <c:pt idx="22">
                  <c:v>3000</c:v>
                </c:pt>
                <c:pt idx="23">
                  <c:v>3000</c:v>
                </c:pt>
                <c:pt idx="24">
                  <c:v>3000</c:v>
                </c:pt>
                <c:pt idx="25">
                  <c:v>3000</c:v>
                </c:pt>
                <c:pt idx="26">
                  <c:v>3000</c:v>
                </c:pt>
                <c:pt idx="27">
                  <c:v>3000</c:v>
                </c:pt>
                <c:pt idx="28">
                  <c:v>3000</c:v>
                </c:pt>
                <c:pt idx="29">
                  <c:v>3000</c:v>
                </c:pt>
                <c:pt idx="30">
                  <c:v>3000</c:v>
                </c:pt>
                <c:pt idx="31">
                  <c:v>3000</c:v>
                </c:pt>
                <c:pt idx="32">
                  <c:v>3000</c:v>
                </c:pt>
                <c:pt idx="33">
                  <c:v>3000</c:v>
                </c:pt>
                <c:pt idx="34">
                  <c:v>3000</c:v>
                </c:pt>
                <c:pt idx="35">
                  <c:v>3000</c:v>
                </c:pt>
                <c:pt idx="36">
                  <c:v>3000</c:v>
                </c:pt>
                <c:pt idx="37">
                  <c:v>3000</c:v>
                </c:pt>
                <c:pt idx="38">
                  <c:v>3000</c:v>
                </c:pt>
                <c:pt idx="39">
                  <c:v>3000</c:v>
                </c:pt>
                <c:pt idx="40">
                  <c:v>3000</c:v>
                </c:pt>
                <c:pt idx="41">
                  <c:v>3000</c:v>
                </c:pt>
                <c:pt idx="42">
                  <c:v>3000</c:v>
                </c:pt>
                <c:pt idx="43">
                  <c:v>3000</c:v>
                </c:pt>
                <c:pt idx="44">
                  <c:v>3000</c:v>
                </c:pt>
                <c:pt idx="45">
                  <c:v>3000</c:v>
                </c:pt>
                <c:pt idx="46">
                  <c:v>3000</c:v>
                </c:pt>
                <c:pt idx="47">
                  <c:v>3000</c:v>
                </c:pt>
                <c:pt idx="48">
                  <c:v>3000</c:v>
                </c:pt>
                <c:pt idx="49">
                  <c:v>3000</c:v>
                </c:pt>
                <c:pt idx="50">
                  <c:v>3000</c:v>
                </c:pt>
                <c:pt idx="51">
                  <c:v>3000</c:v>
                </c:pt>
                <c:pt idx="52">
                  <c:v>3000</c:v>
                </c:pt>
                <c:pt idx="53">
                  <c:v>3000</c:v>
                </c:pt>
                <c:pt idx="54">
                  <c:v>3000</c:v>
                </c:pt>
                <c:pt idx="55">
                  <c:v>3000</c:v>
                </c:pt>
                <c:pt idx="56">
                  <c:v>3000</c:v>
                </c:pt>
                <c:pt idx="57">
                  <c:v>3000</c:v>
                </c:pt>
                <c:pt idx="58">
                  <c:v>3000</c:v>
                </c:pt>
                <c:pt idx="59">
                  <c:v>3000</c:v>
                </c:pt>
                <c:pt idx="60">
                  <c:v>3000</c:v>
                </c:pt>
                <c:pt idx="61">
                  <c:v>3000</c:v>
                </c:pt>
                <c:pt idx="62">
                  <c:v>3000</c:v>
                </c:pt>
                <c:pt idx="63">
                  <c:v>3000</c:v>
                </c:pt>
                <c:pt idx="64">
                  <c:v>3000</c:v>
                </c:pt>
                <c:pt idx="65">
                  <c:v>3000</c:v>
                </c:pt>
                <c:pt idx="66">
                  <c:v>3000</c:v>
                </c:pt>
                <c:pt idx="67">
                  <c:v>3000</c:v>
                </c:pt>
                <c:pt idx="68">
                  <c:v>3000</c:v>
                </c:pt>
                <c:pt idx="69">
                  <c:v>3000</c:v>
                </c:pt>
                <c:pt idx="70">
                  <c:v>3000</c:v>
                </c:pt>
                <c:pt idx="71">
                  <c:v>3000</c:v>
                </c:pt>
                <c:pt idx="72">
                  <c:v>3000</c:v>
                </c:pt>
                <c:pt idx="73">
                  <c:v>3000</c:v>
                </c:pt>
                <c:pt idx="74">
                  <c:v>3000</c:v>
                </c:pt>
                <c:pt idx="75">
                  <c:v>3000</c:v>
                </c:pt>
                <c:pt idx="76">
                  <c:v>3000</c:v>
                </c:pt>
                <c:pt idx="77">
                  <c:v>3000</c:v>
                </c:pt>
                <c:pt idx="78">
                  <c:v>3000</c:v>
                </c:pt>
                <c:pt idx="79">
                  <c:v>3000</c:v>
                </c:pt>
                <c:pt idx="80">
                  <c:v>3000</c:v>
                </c:pt>
                <c:pt idx="81">
                  <c:v>3000</c:v>
                </c:pt>
                <c:pt idx="82">
                  <c:v>3000</c:v>
                </c:pt>
                <c:pt idx="83">
                  <c:v>3000</c:v>
                </c:pt>
                <c:pt idx="84">
                  <c:v>3000</c:v>
                </c:pt>
                <c:pt idx="85">
                  <c:v>3000</c:v>
                </c:pt>
                <c:pt idx="86">
                  <c:v>3000</c:v>
                </c:pt>
                <c:pt idx="87">
                  <c:v>3000</c:v>
                </c:pt>
                <c:pt idx="88">
                  <c:v>3000</c:v>
                </c:pt>
                <c:pt idx="89">
                  <c:v>3000</c:v>
                </c:pt>
                <c:pt idx="90">
                  <c:v>3000</c:v>
                </c:pt>
                <c:pt idx="91">
                  <c:v>3000</c:v>
                </c:pt>
                <c:pt idx="92">
                  <c:v>3000</c:v>
                </c:pt>
                <c:pt idx="93">
                  <c:v>3000</c:v>
                </c:pt>
                <c:pt idx="94">
                  <c:v>3000</c:v>
                </c:pt>
                <c:pt idx="95">
                  <c:v>3000</c:v>
                </c:pt>
                <c:pt idx="96">
                  <c:v>3000</c:v>
                </c:pt>
                <c:pt idx="97">
                  <c:v>3000</c:v>
                </c:pt>
                <c:pt idx="98">
                  <c:v>3000</c:v>
                </c:pt>
                <c:pt idx="99">
                  <c:v>3000</c:v>
                </c:pt>
                <c:pt idx="100">
                  <c:v>3000</c:v>
                </c:pt>
                <c:pt idx="101">
                  <c:v>3000</c:v>
                </c:pt>
                <c:pt idx="102">
                  <c:v>3000</c:v>
                </c:pt>
                <c:pt idx="103">
                  <c:v>3000</c:v>
                </c:pt>
                <c:pt idx="104">
                  <c:v>3000</c:v>
                </c:pt>
                <c:pt idx="105">
                  <c:v>3000</c:v>
                </c:pt>
                <c:pt idx="106">
                  <c:v>3000</c:v>
                </c:pt>
                <c:pt idx="107">
                  <c:v>3000</c:v>
                </c:pt>
                <c:pt idx="108">
                  <c:v>3000</c:v>
                </c:pt>
                <c:pt idx="109">
                  <c:v>3000</c:v>
                </c:pt>
                <c:pt idx="110">
                  <c:v>3000</c:v>
                </c:pt>
                <c:pt idx="111">
                  <c:v>3000</c:v>
                </c:pt>
                <c:pt idx="112">
                  <c:v>3000</c:v>
                </c:pt>
                <c:pt idx="113">
                  <c:v>3000</c:v>
                </c:pt>
                <c:pt idx="114">
                  <c:v>3000</c:v>
                </c:pt>
                <c:pt idx="115">
                  <c:v>3000</c:v>
                </c:pt>
                <c:pt idx="116">
                  <c:v>3000</c:v>
                </c:pt>
                <c:pt idx="117">
                  <c:v>3000</c:v>
                </c:pt>
                <c:pt idx="118">
                  <c:v>3000</c:v>
                </c:pt>
                <c:pt idx="119">
                  <c:v>3000</c:v>
                </c:pt>
                <c:pt idx="120">
                  <c:v>3000</c:v>
                </c:pt>
                <c:pt idx="121">
                  <c:v>3000</c:v>
                </c:pt>
                <c:pt idx="122">
                  <c:v>3000</c:v>
                </c:pt>
                <c:pt idx="123">
                  <c:v>3000</c:v>
                </c:pt>
                <c:pt idx="124">
                  <c:v>3000</c:v>
                </c:pt>
                <c:pt idx="125">
                  <c:v>3000</c:v>
                </c:pt>
                <c:pt idx="126">
                  <c:v>3000</c:v>
                </c:pt>
                <c:pt idx="127">
                  <c:v>3000</c:v>
                </c:pt>
                <c:pt idx="128">
                  <c:v>3000</c:v>
                </c:pt>
                <c:pt idx="129">
                  <c:v>3000</c:v>
                </c:pt>
                <c:pt idx="130">
                  <c:v>3000</c:v>
                </c:pt>
                <c:pt idx="131">
                  <c:v>3000</c:v>
                </c:pt>
                <c:pt idx="132">
                  <c:v>3000</c:v>
                </c:pt>
                <c:pt idx="133">
                  <c:v>3000</c:v>
                </c:pt>
                <c:pt idx="134">
                  <c:v>3000</c:v>
                </c:pt>
                <c:pt idx="135">
                  <c:v>3000</c:v>
                </c:pt>
                <c:pt idx="136">
                  <c:v>3000</c:v>
                </c:pt>
                <c:pt idx="137">
                  <c:v>3000</c:v>
                </c:pt>
                <c:pt idx="138">
                  <c:v>3000</c:v>
                </c:pt>
                <c:pt idx="139">
                  <c:v>3000</c:v>
                </c:pt>
                <c:pt idx="140">
                  <c:v>3000</c:v>
                </c:pt>
                <c:pt idx="141">
                  <c:v>3000</c:v>
                </c:pt>
                <c:pt idx="142">
                  <c:v>3000</c:v>
                </c:pt>
                <c:pt idx="143">
                  <c:v>3000</c:v>
                </c:pt>
                <c:pt idx="144">
                  <c:v>3000</c:v>
                </c:pt>
                <c:pt idx="145">
                  <c:v>3000</c:v>
                </c:pt>
                <c:pt idx="146">
                  <c:v>3000</c:v>
                </c:pt>
                <c:pt idx="147">
                  <c:v>3000</c:v>
                </c:pt>
                <c:pt idx="148">
                  <c:v>3000</c:v>
                </c:pt>
                <c:pt idx="149">
                  <c:v>3000</c:v>
                </c:pt>
                <c:pt idx="150">
                  <c:v>3000</c:v>
                </c:pt>
                <c:pt idx="151">
                  <c:v>3000</c:v>
                </c:pt>
                <c:pt idx="152">
                  <c:v>3000</c:v>
                </c:pt>
                <c:pt idx="153">
                  <c:v>3000</c:v>
                </c:pt>
                <c:pt idx="154">
                  <c:v>3000</c:v>
                </c:pt>
                <c:pt idx="155">
                  <c:v>3000</c:v>
                </c:pt>
                <c:pt idx="156">
                  <c:v>3000</c:v>
                </c:pt>
                <c:pt idx="157">
                  <c:v>3000</c:v>
                </c:pt>
                <c:pt idx="158">
                  <c:v>3000</c:v>
                </c:pt>
                <c:pt idx="159">
                  <c:v>3000</c:v>
                </c:pt>
                <c:pt idx="160">
                  <c:v>3000</c:v>
                </c:pt>
                <c:pt idx="161">
                  <c:v>3000</c:v>
                </c:pt>
                <c:pt idx="162">
                  <c:v>3000</c:v>
                </c:pt>
                <c:pt idx="163">
                  <c:v>3000</c:v>
                </c:pt>
                <c:pt idx="164">
                  <c:v>3000</c:v>
                </c:pt>
                <c:pt idx="165">
                  <c:v>3000</c:v>
                </c:pt>
                <c:pt idx="166">
                  <c:v>3000</c:v>
                </c:pt>
                <c:pt idx="167">
                  <c:v>3000</c:v>
                </c:pt>
                <c:pt idx="168">
                  <c:v>3000</c:v>
                </c:pt>
                <c:pt idx="169">
                  <c:v>3000</c:v>
                </c:pt>
                <c:pt idx="170">
                  <c:v>3000</c:v>
                </c:pt>
                <c:pt idx="171">
                  <c:v>3000</c:v>
                </c:pt>
                <c:pt idx="172">
                  <c:v>3000</c:v>
                </c:pt>
                <c:pt idx="173">
                  <c:v>3000</c:v>
                </c:pt>
                <c:pt idx="174">
                  <c:v>3000</c:v>
                </c:pt>
                <c:pt idx="175">
                  <c:v>3000</c:v>
                </c:pt>
                <c:pt idx="176">
                  <c:v>3000</c:v>
                </c:pt>
                <c:pt idx="177">
                  <c:v>3000</c:v>
                </c:pt>
                <c:pt idx="178">
                  <c:v>3000</c:v>
                </c:pt>
                <c:pt idx="179">
                  <c:v>3000</c:v>
                </c:pt>
                <c:pt idx="180">
                  <c:v>3000</c:v>
                </c:pt>
                <c:pt idx="181">
                  <c:v>3000</c:v>
                </c:pt>
                <c:pt idx="182">
                  <c:v>3000</c:v>
                </c:pt>
                <c:pt idx="183">
                  <c:v>3000</c:v>
                </c:pt>
                <c:pt idx="184">
                  <c:v>3000</c:v>
                </c:pt>
                <c:pt idx="185">
                  <c:v>3000</c:v>
                </c:pt>
                <c:pt idx="186">
                  <c:v>3000</c:v>
                </c:pt>
                <c:pt idx="187">
                  <c:v>3000</c:v>
                </c:pt>
                <c:pt idx="188">
                  <c:v>3000</c:v>
                </c:pt>
                <c:pt idx="189">
                  <c:v>3000</c:v>
                </c:pt>
                <c:pt idx="190">
                  <c:v>3000</c:v>
                </c:pt>
                <c:pt idx="191">
                  <c:v>3000</c:v>
                </c:pt>
                <c:pt idx="192">
                  <c:v>3000</c:v>
                </c:pt>
                <c:pt idx="193">
                  <c:v>3000</c:v>
                </c:pt>
                <c:pt idx="194">
                  <c:v>3000</c:v>
                </c:pt>
                <c:pt idx="195">
                  <c:v>3000</c:v>
                </c:pt>
                <c:pt idx="196">
                  <c:v>3000</c:v>
                </c:pt>
                <c:pt idx="197">
                  <c:v>3000</c:v>
                </c:pt>
                <c:pt idx="198">
                  <c:v>3000</c:v>
                </c:pt>
                <c:pt idx="199">
                  <c:v>3000</c:v>
                </c:pt>
                <c:pt idx="200">
                  <c:v>3000</c:v>
                </c:pt>
                <c:pt idx="201">
                  <c:v>3000</c:v>
                </c:pt>
                <c:pt idx="202">
                  <c:v>3000</c:v>
                </c:pt>
                <c:pt idx="203">
                  <c:v>3000</c:v>
                </c:pt>
                <c:pt idx="204">
                  <c:v>3000</c:v>
                </c:pt>
                <c:pt idx="205">
                  <c:v>3000</c:v>
                </c:pt>
                <c:pt idx="206">
                  <c:v>3000</c:v>
                </c:pt>
                <c:pt idx="207">
                  <c:v>3000</c:v>
                </c:pt>
                <c:pt idx="208">
                  <c:v>3000</c:v>
                </c:pt>
                <c:pt idx="209">
                  <c:v>3000</c:v>
                </c:pt>
                <c:pt idx="210">
                  <c:v>3000</c:v>
                </c:pt>
                <c:pt idx="211">
                  <c:v>3000</c:v>
                </c:pt>
                <c:pt idx="212">
                  <c:v>3000</c:v>
                </c:pt>
                <c:pt idx="213">
                  <c:v>3000</c:v>
                </c:pt>
                <c:pt idx="214">
                  <c:v>3000</c:v>
                </c:pt>
                <c:pt idx="215">
                  <c:v>3000</c:v>
                </c:pt>
                <c:pt idx="216">
                  <c:v>3000</c:v>
                </c:pt>
                <c:pt idx="217">
                  <c:v>3000</c:v>
                </c:pt>
                <c:pt idx="218">
                  <c:v>3000</c:v>
                </c:pt>
                <c:pt idx="219">
                  <c:v>3000</c:v>
                </c:pt>
                <c:pt idx="220">
                  <c:v>3000</c:v>
                </c:pt>
                <c:pt idx="221">
                  <c:v>3000</c:v>
                </c:pt>
                <c:pt idx="222">
                  <c:v>3000</c:v>
                </c:pt>
                <c:pt idx="223">
                  <c:v>3000</c:v>
                </c:pt>
                <c:pt idx="224">
                  <c:v>3000</c:v>
                </c:pt>
                <c:pt idx="225">
                  <c:v>3000</c:v>
                </c:pt>
                <c:pt idx="226">
                  <c:v>3000</c:v>
                </c:pt>
                <c:pt idx="227">
                  <c:v>3000</c:v>
                </c:pt>
                <c:pt idx="228">
                  <c:v>3000</c:v>
                </c:pt>
                <c:pt idx="229">
                  <c:v>3000</c:v>
                </c:pt>
                <c:pt idx="230">
                  <c:v>3000</c:v>
                </c:pt>
                <c:pt idx="231">
                  <c:v>3000</c:v>
                </c:pt>
                <c:pt idx="232">
                  <c:v>3000</c:v>
                </c:pt>
                <c:pt idx="233">
                  <c:v>3000</c:v>
                </c:pt>
                <c:pt idx="234">
                  <c:v>3000</c:v>
                </c:pt>
                <c:pt idx="235">
                  <c:v>3000</c:v>
                </c:pt>
                <c:pt idx="236">
                  <c:v>3000</c:v>
                </c:pt>
                <c:pt idx="237">
                  <c:v>3000</c:v>
                </c:pt>
                <c:pt idx="238">
                  <c:v>3000</c:v>
                </c:pt>
                <c:pt idx="239">
                  <c:v>3000</c:v>
                </c:pt>
                <c:pt idx="240">
                  <c:v>3000</c:v>
                </c:pt>
                <c:pt idx="241">
                  <c:v>3000</c:v>
                </c:pt>
                <c:pt idx="242">
                  <c:v>3000</c:v>
                </c:pt>
                <c:pt idx="243">
                  <c:v>3000</c:v>
                </c:pt>
                <c:pt idx="244">
                  <c:v>3000</c:v>
                </c:pt>
                <c:pt idx="245">
                  <c:v>3000</c:v>
                </c:pt>
                <c:pt idx="246">
                  <c:v>3000</c:v>
                </c:pt>
                <c:pt idx="247">
                  <c:v>3000</c:v>
                </c:pt>
                <c:pt idx="248">
                  <c:v>3000</c:v>
                </c:pt>
                <c:pt idx="249">
                  <c:v>3000</c:v>
                </c:pt>
                <c:pt idx="250">
                  <c:v>3000</c:v>
                </c:pt>
                <c:pt idx="251">
                  <c:v>3000</c:v>
                </c:pt>
              </c:numCache>
            </c:numRef>
          </c:val>
          <c:smooth val="0"/>
        </c:ser>
        <c:ser>
          <c:idx val="7"/>
          <c:order val="6"/>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Sheet2!$O$318:$O$569</c:f>
              <c:numCache>
                <c:ptCount val="252"/>
                <c:pt idx="0">
                  <c:v>4000</c:v>
                </c:pt>
                <c:pt idx="1">
                  <c:v>4000</c:v>
                </c:pt>
                <c:pt idx="2">
                  <c:v>4000</c:v>
                </c:pt>
                <c:pt idx="3">
                  <c:v>4000</c:v>
                </c:pt>
                <c:pt idx="4">
                  <c:v>4000</c:v>
                </c:pt>
                <c:pt idx="5">
                  <c:v>4000</c:v>
                </c:pt>
                <c:pt idx="6">
                  <c:v>4000</c:v>
                </c:pt>
                <c:pt idx="7">
                  <c:v>4000</c:v>
                </c:pt>
                <c:pt idx="8">
                  <c:v>4000</c:v>
                </c:pt>
                <c:pt idx="9">
                  <c:v>4000</c:v>
                </c:pt>
                <c:pt idx="10">
                  <c:v>4000</c:v>
                </c:pt>
                <c:pt idx="11">
                  <c:v>4000</c:v>
                </c:pt>
                <c:pt idx="12">
                  <c:v>4000</c:v>
                </c:pt>
                <c:pt idx="13">
                  <c:v>4000</c:v>
                </c:pt>
                <c:pt idx="14">
                  <c:v>4000</c:v>
                </c:pt>
                <c:pt idx="15">
                  <c:v>4000</c:v>
                </c:pt>
                <c:pt idx="16">
                  <c:v>4000</c:v>
                </c:pt>
                <c:pt idx="17">
                  <c:v>4000</c:v>
                </c:pt>
                <c:pt idx="18">
                  <c:v>4000</c:v>
                </c:pt>
                <c:pt idx="19">
                  <c:v>4000</c:v>
                </c:pt>
                <c:pt idx="20">
                  <c:v>4000</c:v>
                </c:pt>
                <c:pt idx="21">
                  <c:v>4000</c:v>
                </c:pt>
                <c:pt idx="22">
                  <c:v>4000</c:v>
                </c:pt>
                <c:pt idx="23">
                  <c:v>4000</c:v>
                </c:pt>
                <c:pt idx="24">
                  <c:v>4000</c:v>
                </c:pt>
                <c:pt idx="25">
                  <c:v>4000</c:v>
                </c:pt>
                <c:pt idx="26">
                  <c:v>4000</c:v>
                </c:pt>
                <c:pt idx="27">
                  <c:v>4000</c:v>
                </c:pt>
                <c:pt idx="28">
                  <c:v>4000</c:v>
                </c:pt>
                <c:pt idx="29">
                  <c:v>4000</c:v>
                </c:pt>
                <c:pt idx="30">
                  <c:v>4000</c:v>
                </c:pt>
                <c:pt idx="31">
                  <c:v>4000</c:v>
                </c:pt>
                <c:pt idx="32">
                  <c:v>4000</c:v>
                </c:pt>
                <c:pt idx="33">
                  <c:v>4000</c:v>
                </c:pt>
                <c:pt idx="34">
                  <c:v>4000</c:v>
                </c:pt>
                <c:pt idx="35">
                  <c:v>4000</c:v>
                </c:pt>
                <c:pt idx="36">
                  <c:v>4000</c:v>
                </c:pt>
                <c:pt idx="37">
                  <c:v>4000</c:v>
                </c:pt>
                <c:pt idx="38">
                  <c:v>4000</c:v>
                </c:pt>
                <c:pt idx="39">
                  <c:v>4000</c:v>
                </c:pt>
                <c:pt idx="40">
                  <c:v>4000</c:v>
                </c:pt>
                <c:pt idx="41">
                  <c:v>4000</c:v>
                </c:pt>
                <c:pt idx="42">
                  <c:v>4000</c:v>
                </c:pt>
                <c:pt idx="43">
                  <c:v>4000</c:v>
                </c:pt>
                <c:pt idx="44">
                  <c:v>4000</c:v>
                </c:pt>
                <c:pt idx="45">
                  <c:v>4000</c:v>
                </c:pt>
                <c:pt idx="46">
                  <c:v>4000</c:v>
                </c:pt>
                <c:pt idx="47">
                  <c:v>4000</c:v>
                </c:pt>
                <c:pt idx="48">
                  <c:v>4000</c:v>
                </c:pt>
                <c:pt idx="49">
                  <c:v>4000</c:v>
                </c:pt>
                <c:pt idx="50">
                  <c:v>4000</c:v>
                </c:pt>
                <c:pt idx="51">
                  <c:v>4000</c:v>
                </c:pt>
                <c:pt idx="52">
                  <c:v>4000</c:v>
                </c:pt>
                <c:pt idx="53">
                  <c:v>4000</c:v>
                </c:pt>
                <c:pt idx="54">
                  <c:v>4000</c:v>
                </c:pt>
                <c:pt idx="55">
                  <c:v>4000</c:v>
                </c:pt>
                <c:pt idx="56">
                  <c:v>4000</c:v>
                </c:pt>
                <c:pt idx="57">
                  <c:v>4000</c:v>
                </c:pt>
                <c:pt idx="58">
                  <c:v>4000</c:v>
                </c:pt>
                <c:pt idx="59">
                  <c:v>4000</c:v>
                </c:pt>
                <c:pt idx="60">
                  <c:v>4000</c:v>
                </c:pt>
                <c:pt idx="61">
                  <c:v>4000</c:v>
                </c:pt>
                <c:pt idx="62">
                  <c:v>4000</c:v>
                </c:pt>
                <c:pt idx="63">
                  <c:v>4000</c:v>
                </c:pt>
                <c:pt idx="64">
                  <c:v>4000</c:v>
                </c:pt>
                <c:pt idx="65">
                  <c:v>4000</c:v>
                </c:pt>
                <c:pt idx="66">
                  <c:v>4000</c:v>
                </c:pt>
                <c:pt idx="67">
                  <c:v>4000</c:v>
                </c:pt>
                <c:pt idx="68">
                  <c:v>4000</c:v>
                </c:pt>
                <c:pt idx="69">
                  <c:v>4000</c:v>
                </c:pt>
                <c:pt idx="70">
                  <c:v>4000</c:v>
                </c:pt>
                <c:pt idx="71">
                  <c:v>4000</c:v>
                </c:pt>
                <c:pt idx="72">
                  <c:v>4000</c:v>
                </c:pt>
                <c:pt idx="73">
                  <c:v>4000</c:v>
                </c:pt>
                <c:pt idx="74">
                  <c:v>4000</c:v>
                </c:pt>
                <c:pt idx="75">
                  <c:v>4000</c:v>
                </c:pt>
                <c:pt idx="76">
                  <c:v>4000</c:v>
                </c:pt>
                <c:pt idx="77">
                  <c:v>4000</c:v>
                </c:pt>
                <c:pt idx="78">
                  <c:v>4000</c:v>
                </c:pt>
                <c:pt idx="79">
                  <c:v>4000</c:v>
                </c:pt>
                <c:pt idx="80">
                  <c:v>4000</c:v>
                </c:pt>
                <c:pt idx="81">
                  <c:v>4000</c:v>
                </c:pt>
                <c:pt idx="82">
                  <c:v>4000</c:v>
                </c:pt>
                <c:pt idx="83">
                  <c:v>4000</c:v>
                </c:pt>
                <c:pt idx="84">
                  <c:v>4000</c:v>
                </c:pt>
                <c:pt idx="85">
                  <c:v>4000</c:v>
                </c:pt>
                <c:pt idx="86">
                  <c:v>4000</c:v>
                </c:pt>
                <c:pt idx="87">
                  <c:v>4000</c:v>
                </c:pt>
                <c:pt idx="88">
                  <c:v>4000</c:v>
                </c:pt>
                <c:pt idx="89">
                  <c:v>4000</c:v>
                </c:pt>
                <c:pt idx="90">
                  <c:v>4000</c:v>
                </c:pt>
                <c:pt idx="91">
                  <c:v>4000</c:v>
                </c:pt>
                <c:pt idx="92">
                  <c:v>4000</c:v>
                </c:pt>
                <c:pt idx="93">
                  <c:v>4000</c:v>
                </c:pt>
                <c:pt idx="94">
                  <c:v>4000</c:v>
                </c:pt>
                <c:pt idx="95">
                  <c:v>4000</c:v>
                </c:pt>
                <c:pt idx="96">
                  <c:v>4000</c:v>
                </c:pt>
                <c:pt idx="97">
                  <c:v>4000</c:v>
                </c:pt>
                <c:pt idx="98">
                  <c:v>4000</c:v>
                </c:pt>
                <c:pt idx="99">
                  <c:v>4000</c:v>
                </c:pt>
                <c:pt idx="100">
                  <c:v>4000</c:v>
                </c:pt>
                <c:pt idx="101">
                  <c:v>4000</c:v>
                </c:pt>
                <c:pt idx="102">
                  <c:v>4000</c:v>
                </c:pt>
                <c:pt idx="103">
                  <c:v>4000</c:v>
                </c:pt>
                <c:pt idx="104">
                  <c:v>4000</c:v>
                </c:pt>
                <c:pt idx="105">
                  <c:v>4000</c:v>
                </c:pt>
                <c:pt idx="106">
                  <c:v>4000</c:v>
                </c:pt>
                <c:pt idx="107">
                  <c:v>4000</c:v>
                </c:pt>
                <c:pt idx="108">
                  <c:v>4000</c:v>
                </c:pt>
                <c:pt idx="109">
                  <c:v>4000</c:v>
                </c:pt>
                <c:pt idx="110">
                  <c:v>4000</c:v>
                </c:pt>
                <c:pt idx="111">
                  <c:v>4000</c:v>
                </c:pt>
                <c:pt idx="112">
                  <c:v>4000</c:v>
                </c:pt>
                <c:pt idx="113">
                  <c:v>4000</c:v>
                </c:pt>
                <c:pt idx="114">
                  <c:v>4000</c:v>
                </c:pt>
                <c:pt idx="115">
                  <c:v>4000</c:v>
                </c:pt>
                <c:pt idx="116">
                  <c:v>4000</c:v>
                </c:pt>
                <c:pt idx="117">
                  <c:v>4000</c:v>
                </c:pt>
                <c:pt idx="118">
                  <c:v>4000</c:v>
                </c:pt>
                <c:pt idx="119">
                  <c:v>4000</c:v>
                </c:pt>
                <c:pt idx="120">
                  <c:v>4000</c:v>
                </c:pt>
                <c:pt idx="121">
                  <c:v>4000</c:v>
                </c:pt>
                <c:pt idx="122">
                  <c:v>4000</c:v>
                </c:pt>
                <c:pt idx="123">
                  <c:v>4000</c:v>
                </c:pt>
                <c:pt idx="124">
                  <c:v>4000</c:v>
                </c:pt>
                <c:pt idx="125">
                  <c:v>4000</c:v>
                </c:pt>
                <c:pt idx="126">
                  <c:v>4000</c:v>
                </c:pt>
                <c:pt idx="127">
                  <c:v>4000</c:v>
                </c:pt>
                <c:pt idx="128">
                  <c:v>4000</c:v>
                </c:pt>
                <c:pt idx="129">
                  <c:v>4000</c:v>
                </c:pt>
                <c:pt idx="130">
                  <c:v>4000</c:v>
                </c:pt>
                <c:pt idx="131">
                  <c:v>4000</c:v>
                </c:pt>
                <c:pt idx="132">
                  <c:v>4000</c:v>
                </c:pt>
                <c:pt idx="133">
                  <c:v>4000</c:v>
                </c:pt>
                <c:pt idx="134">
                  <c:v>4000</c:v>
                </c:pt>
                <c:pt idx="135">
                  <c:v>4000</c:v>
                </c:pt>
                <c:pt idx="136">
                  <c:v>4000</c:v>
                </c:pt>
                <c:pt idx="137">
                  <c:v>4000</c:v>
                </c:pt>
                <c:pt idx="138">
                  <c:v>4000</c:v>
                </c:pt>
                <c:pt idx="139">
                  <c:v>4000</c:v>
                </c:pt>
                <c:pt idx="140">
                  <c:v>4000</c:v>
                </c:pt>
                <c:pt idx="141">
                  <c:v>4000</c:v>
                </c:pt>
                <c:pt idx="142">
                  <c:v>4000</c:v>
                </c:pt>
                <c:pt idx="143">
                  <c:v>4000</c:v>
                </c:pt>
                <c:pt idx="144">
                  <c:v>4000</c:v>
                </c:pt>
                <c:pt idx="145">
                  <c:v>4000</c:v>
                </c:pt>
                <c:pt idx="146">
                  <c:v>4000</c:v>
                </c:pt>
                <c:pt idx="147">
                  <c:v>4000</c:v>
                </c:pt>
                <c:pt idx="148">
                  <c:v>4000</c:v>
                </c:pt>
                <c:pt idx="149">
                  <c:v>4000</c:v>
                </c:pt>
                <c:pt idx="150">
                  <c:v>4000</c:v>
                </c:pt>
                <c:pt idx="151">
                  <c:v>4000</c:v>
                </c:pt>
                <c:pt idx="152">
                  <c:v>4000</c:v>
                </c:pt>
                <c:pt idx="153">
                  <c:v>4000</c:v>
                </c:pt>
                <c:pt idx="154">
                  <c:v>4000</c:v>
                </c:pt>
                <c:pt idx="155">
                  <c:v>4000</c:v>
                </c:pt>
                <c:pt idx="156">
                  <c:v>4000</c:v>
                </c:pt>
                <c:pt idx="157">
                  <c:v>4000</c:v>
                </c:pt>
                <c:pt idx="158">
                  <c:v>4000</c:v>
                </c:pt>
                <c:pt idx="159">
                  <c:v>4000</c:v>
                </c:pt>
                <c:pt idx="160">
                  <c:v>4000</c:v>
                </c:pt>
                <c:pt idx="161">
                  <c:v>4000</c:v>
                </c:pt>
                <c:pt idx="162">
                  <c:v>4000</c:v>
                </c:pt>
                <c:pt idx="163">
                  <c:v>4000</c:v>
                </c:pt>
                <c:pt idx="164">
                  <c:v>4000</c:v>
                </c:pt>
                <c:pt idx="165">
                  <c:v>4000</c:v>
                </c:pt>
                <c:pt idx="166">
                  <c:v>4000</c:v>
                </c:pt>
                <c:pt idx="167">
                  <c:v>4000</c:v>
                </c:pt>
                <c:pt idx="168">
                  <c:v>4000</c:v>
                </c:pt>
                <c:pt idx="169">
                  <c:v>4000</c:v>
                </c:pt>
                <c:pt idx="170">
                  <c:v>4000</c:v>
                </c:pt>
                <c:pt idx="171">
                  <c:v>4000</c:v>
                </c:pt>
                <c:pt idx="172">
                  <c:v>4000</c:v>
                </c:pt>
                <c:pt idx="173">
                  <c:v>4000</c:v>
                </c:pt>
                <c:pt idx="174">
                  <c:v>4000</c:v>
                </c:pt>
                <c:pt idx="175">
                  <c:v>4000</c:v>
                </c:pt>
                <c:pt idx="176">
                  <c:v>4000</c:v>
                </c:pt>
                <c:pt idx="177">
                  <c:v>4000</c:v>
                </c:pt>
                <c:pt idx="178">
                  <c:v>4000</c:v>
                </c:pt>
                <c:pt idx="179">
                  <c:v>4000</c:v>
                </c:pt>
                <c:pt idx="180">
                  <c:v>4000</c:v>
                </c:pt>
                <c:pt idx="181">
                  <c:v>4000</c:v>
                </c:pt>
                <c:pt idx="182">
                  <c:v>4000</c:v>
                </c:pt>
                <c:pt idx="183">
                  <c:v>4000</c:v>
                </c:pt>
                <c:pt idx="184">
                  <c:v>4000</c:v>
                </c:pt>
                <c:pt idx="185">
                  <c:v>4000</c:v>
                </c:pt>
                <c:pt idx="186">
                  <c:v>4000</c:v>
                </c:pt>
                <c:pt idx="187">
                  <c:v>4000</c:v>
                </c:pt>
                <c:pt idx="188">
                  <c:v>4000</c:v>
                </c:pt>
                <c:pt idx="189">
                  <c:v>4000</c:v>
                </c:pt>
                <c:pt idx="190">
                  <c:v>4000</c:v>
                </c:pt>
                <c:pt idx="191">
                  <c:v>4000</c:v>
                </c:pt>
                <c:pt idx="192">
                  <c:v>4000</c:v>
                </c:pt>
                <c:pt idx="193">
                  <c:v>4000</c:v>
                </c:pt>
                <c:pt idx="194">
                  <c:v>4000</c:v>
                </c:pt>
                <c:pt idx="195">
                  <c:v>4000</c:v>
                </c:pt>
                <c:pt idx="196">
                  <c:v>4000</c:v>
                </c:pt>
                <c:pt idx="197">
                  <c:v>4000</c:v>
                </c:pt>
                <c:pt idx="198">
                  <c:v>4000</c:v>
                </c:pt>
                <c:pt idx="199">
                  <c:v>4000</c:v>
                </c:pt>
                <c:pt idx="200">
                  <c:v>4000</c:v>
                </c:pt>
                <c:pt idx="201">
                  <c:v>4000</c:v>
                </c:pt>
                <c:pt idx="202">
                  <c:v>4000</c:v>
                </c:pt>
                <c:pt idx="203">
                  <c:v>4000</c:v>
                </c:pt>
                <c:pt idx="204">
                  <c:v>4000</c:v>
                </c:pt>
                <c:pt idx="205">
                  <c:v>4000</c:v>
                </c:pt>
                <c:pt idx="206">
                  <c:v>4000</c:v>
                </c:pt>
                <c:pt idx="207">
                  <c:v>4000</c:v>
                </c:pt>
                <c:pt idx="208">
                  <c:v>4000</c:v>
                </c:pt>
                <c:pt idx="209">
                  <c:v>4000</c:v>
                </c:pt>
                <c:pt idx="210">
                  <c:v>4000</c:v>
                </c:pt>
                <c:pt idx="211">
                  <c:v>4000</c:v>
                </c:pt>
                <c:pt idx="212">
                  <c:v>4000</c:v>
                </c:pt>
                <c:pt idx="213">
                  <c:v>4000</c:v>
                </c:pt>
                <c:pt idx="214">
                  <c:v>4000</c:v>
                </c:pt>
                <c:pt idx="215">
                  <c:v>4000</c:v>
                </c:pt>
                <c:pt idx="216">
                  <c:v>4000</c:v>
                </c:pt>
                <c:pt idx="217">
                  <c:v>4000</c:v>
                </c:pt>
                <c:pt idx="218">
                  <c:v>4000</c:v>
                </c:pt>
                <c:pt idx="219">
                  <c:v>4000</c:v>
                </c:pt>
                <c:pt idx="220">
                  <c:v>4000</c:v>
                </c:pt>
                <c:pt idx="221">
                  <c:v>4000</c:v>
                </c:pt>
                <c:pt idx="222">
                  <c:v>4000</c:v>
                </c:pt>
                <c:pt idx="223">
                  <c:v>4000</c:v>
                </c:pt>
                <c:pt idx="224">
                  <c:v>4000</c:v>
                </c:pt>
                <c:pt idx="225">
                  <c:v>4000</c:v>
                </c:pt>
                <c:pt idx="226">
                  <c:v>4000</c:v>
                </c:pt>
                <c:pt idx="227">
                  <c:v>4000</c:v>
                </c:pt>
                <c:pt idx="228">
                  <c:v>4000</c:v>
                </c:pt>
                <c:pt idx="229">
                  <c:v>4000</c:v>
                </c:pt>
                <c:pt idx="230">
                  <c:v>4000</c:v>
                </c:pt>
                <c:pt idx="231">
                  <c:v>4000</c:v>
                </c:pt>
                <c:pt idx="232">
                  <c:v>4000</c:v>
                </c:pt>
                <c:pt idx="233">
                  <c:v>4000</c:v>
                </c:pt>
                <c:pt idx="234">
                  <c:v>4000</c:v>
                </c:pt>
                <c:pt idx="235">
                  <c:v>4000</c:v>
                </c:pt>
                <c:pt idx="236">
                  <c:v>4000</c:v>
                </c:pt>
                <c:pt idx="237">
                  <c:v>4000</c:v>
                </c:pt>
                <c:pt idx="238">
                  <c:v>4000</c:v>
                </c:pt>
                <c:pt idx="239">
                  <c:v>4000</c:v>
                </c:pt>
                <c:pt idx="240">
                  <c:v>4000</c:v>
                </c:pt>
                <c:pt idx="241">
                  <c:v>4000</c:v>
                </c:pt>
                <c:pt idx="242">
                  <c:v>4000</c:v>
                </c:pt>
                <c:pt idx="243">
                  <c:v>4000</c:v>
                </c:pt>
                <c:pt idx="244">
                  <c:v>4000</c:v>
                </c:pt>
                <c:pt idx="245">
                  <c:v>4000</c:v>
                </c:pt>
                <c:pt idx="246">
                  <c:v>4000</c:v>
                </c:pt>
                <c:pt idx="247">
                  <c:v>4000</c:v>
                </c:pt>
                <c:pt idx="248">
                  <c:v>4000</c:v>
                </c:pt>
                <c:pt idx="249">
                  <c:v>4000</c:v>
                </c:pt>
                <c:pt idx="250">
                  <c:v>4000</c:v>
                </c:pt>
                <c:pt idx="251">
                  <c:v>4000</c:v>
                </c:pt>
              </c:numCache>
            </c:numRef>
          </c:val>
          <c:smooth val="0"/>
        </c:ser>
        <c:ser>
          <c:idx val="8"/>
          <c:order val="7"/>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Sheet2!$P$318:$P$569</c:f>
              <c:numCache>
                <c:ptCount val="252"/>
                <c:pt idx="0">
                  <c:v>5000</c:v>
                </c:pt>
                <c:pt idx="1">
                  <c:v>5000</c:v>
                </c:pt>
                <c:pt idx="2">
                  <c:v>5000</c:v>
                </c:pt>
                <c:pt idx="3">
                  <c:v>5000</c:v>
                </c:pt>
                <c:pt idx="4">
                  <c:v>5000</c:v>
                </c:pt>
                <c:pt idx="5">
                  <c:v>5000</c:v>
                </c:pt>
                <c:pt idx="6">
                  <c:v>5000</c:v>
                </c:pt>
                <c:pt idx="7">
                  <c:v>5000</c:v>
                </c:pt>
                <c:pt idx="8">
                  <c:v>5000</c:v>
                </c:pt>
                <c:pt idx="9">
                  <c:v>5000</c:v>
                </c:pt>
                <c:pt idx="10">
                  <c:v>5000</c:v>
                </c:pt>
                <c:pt idx="11">
                  <c:v>5000</c:v>
                </c:pt>
                <c:pt idx="12">
                  <c:v>5000</c:v>
                </c:pt>
                <c:pt idx="13">
                  <c:v>5000</c:v>
                </c:pt>
                <c:pt idx="14">
                  <c:v>5000</c:v>
                </c:pt>
                <c:pt idx="15">
                  <c:v>5000</c:v>
                </c:pt>
                <c:pt idx="16">
                  <c:v>5000</c:v>
                </c:pt>
                <c:pt idx="17">
                  <c:v>5000</c:v>
                </c:pt>
                <c:pt idx="18">
                  <c:v>5000</c:v>
                </c:pt>
                <c:pt idx="19">
                  <c:v>5000</c:v>
                </c:pt>
                <c:pt idx="20">
                  <c:v>5000</c:v>
                </c:pt>
                <c:pt idx="21">
                  <c:v>5000</c:v>
                </c:pt>
                <c:pt idx="22">
                  <c:v>5000</c:v>
                </c:pt>
                <c:pt idx="23">
                  <c:v>5000</c:v>
                </c:pt>
                <c:pt idx="24">
                  <c:v>5000</c:v>
                </c:pt>
                <c:pt idx="25">
                  <c:v>5000</c:v>
                </c:pt>
                <c:pt idx="26">
                  <c:v>5000</c:v>
                </c:pt>
                <c:pt idx="27">
                  <c:v>5000</c:v>
                </c:pt>
                <c:pt idx="28">
                  <c:v>5000</c:v>
                </c:pt>
                <c:pt idx="29">
                  <c:v>5000</c:v>
                </c:pt>
                <c:pt idx="30">
                  <c:v>5000</c:v>
                </c:pt>
                <c:pt idx="31">
                  <c:v>5000</c:v>
                </c:pt>
                <c:pt idx="32">
                  <c:v>5000</c:v>
                </c:pt>
                <c:pt idx="33">
                  <c:v>5000</c:v>
                </c:pt>
                <c:pt idx="34">
                  <c:v>5000</c:v>
                </c:pt>
                <c:pt idx="35">
                  <c:v>5000</c:v>
                </c:pt>
                <c:pt idx="36">
                  <c:v>5000</c:v>
                </c:pt>
                <c:pt idx="37">
                  <c:v>5000</c:v>
                </c:pt>
                <c:pt idx="38">
                  <c:v>5000</c:v>
                </c:pt>
                <c:pt idx="39">
                  <c:v>5000</c:v>
                </c:pt>
                <c:pt idx="40">
                  <c:v>5000</c:v>
                </c:pt>
                <c:pt idx="41">
                  <c:v>5000</c:v>
                </c:pt>
                <c:pt idx="42">
                  <c:v>5000</c:v>
                </c:pt>
                <c:pt idx="43">
                  <c:v>5000</c:v>
                </c:pt>
                <c:pt idx="44">
                  <c:v>5000</c:v>
                </c:pt>
                <c:pt idx="45">
                  <c:v>5000</c:v>
                </c:pt>
                <c:pt idx="46">
                  <c:v>5000</c:v>
                </c:pt>
                <c:pt idx="47">
                  <c:v>5000</c:v>
                </c:pt>
                <c:pt idx="48">
                  <c:v>5000</c:v>
                </c:pt>
                <c:pt idx="49">
                  <c:v>5000</c:v>
                </c:pt>
                <c:pt idx="50">
                  <c:v>5000</c:v>
                </c:pt>
                <c:pt idx="51">
                  <c:v>5000</c:v>
                </c:pt>
                <c:pt idx="52">
                  <c:v>5000</c:v>
                </c:pt>
                <c:pt idx="53">
                  <c:v>5000</c:v>
                </c:pt>
                <c:pt idx="54">
                  <c:v>5000</c:v>
                </c:pt>
                <c:pt idx="55">
                  <c:v>5000</c:v>
                </c:pt>
                <c:pt idx="56">
                  <c:v>5000</c:v>
                </c:pt>
                <c:pt idx="57">
                  <c:v>5000</c:v>
                </c:pt>
                <c:pt idx="58">
                  <c:v>5000</c:v>
                </c:pt>
                <c:pt idx="59">
                  <c:v>5000</c:v>
                </c:pt>
                <c:pt idx="60">
                  <c:v>5000</c:v>
                </c:pt>
                <c:pt idx="61">
                  <c:v>5000</c:v>
                </c:pt>
                <c:pt idx="62">
                  <c:v>5000</c:v>
                </c:pt>
                <c:pt idx="63">
                  <c:v>5000</c:v>
                </c:pt>
                <c:pt idx="64">
                  <c:v>5000</c:v>
                </c:pt>
                <c:pt idx="65">
                  <c:v>5000</c:v>
                </c:pt>
                <c:pt idx="66">
                  <c:v>5000</c:v>
                </c:pt>
                <c:pt idx="67">
                  <c:v>5000</c:v>
                </c:pt>
                <c:pt idx="68">
                  <c:v>5000</c:v>
                </c:pt>
                <c:pt idx="69">
                  <c:v>5000</c:v>
                </c:pt>
                <c:pt idx="70">
                  <c:v>5000</c:v>
                </c:pt>
                <c:pt idx="71">
                  <c:v>5000</c:v>
                </c:pt>
                <c:pt idx="72">
                  <c:v>5000</c:v>
                </c:pt>
                <c:pt idx="73">
                  <c:v>5000</c:v>
                </c:pt>
                <c:pt idx="74">
                  <c:v>5000</c:v>
                </c:pt>
                <c:pt idx="75">
                  <c:v>5000</c:v>
                </c:pt>
                <c:pt idx="76">
                  <c:v>5000</c:v>
                </c:pt>
                <c:pt idx="77">
                  <c:v>5000</c:v>
                </c:pt>
                <c:pt idx="78">
                  <c:v>5000</c:v>
                </c:pt>
                <c:pt idx="79">
                  <c:v>5000</c:v>
                </c:pt>
                <c:pt idx="80">
                  <c:v>5000</c:v>
                </c:pt>
                <c:pt idx="81">
                  <c:v>5000</c:v>
                </c:pt>
                <c:pt idx="82">
                  <c:v>5000</c:v>
                </c:pt>
                <c:pt idx="83">
                  <c:v>5000</c:v>
                </c:pt>
                <c:pt idx="84">
                  <c:v>5000</c:v>
                </c:pt>
                <c:pt idx="85">
                  <c:v>5000</c:v>
                </c:pt>
                <c:pt idx="86">
                  <c:v>5000</c:v>
                </c:pt>
                <c:pt idx="87">
                  <c:v>5000</c:v>
                </c:pt>
                <c:pt idx="88">
                  <c:v>5000</c:v>
                </c:pt>
                <c:pt idx="89">
                  <c:v>5000</c:v>
                </c:pt>
                <c:pt idx="90">
                  <c:v>5000</c:v>
                </c:pt>
                <c:pt idx="91">
                  <c:v>5000</c:v>
                </c:pt>
                <c:pt idx="92">
                  <c:v>5000</c:v>
                </c:pt>
                <c:pt idx="93">
                  <c:v>5000</c:v>
                </c:pt>
                <c:pt idx="94">
                  <c:v>5000</c:v>
                </c:pt>
                <c:pt idx="95">
                  <c:v>5000</c:v>
                </c:pt>
                <c:pt idx="96">
                  <c:v>5000</c:v>
                </c:pt>
                <c:pt idx="97">
                  <c:v>5000</c:v>
                </c:pt>
                <c:pt idx="98">
                  <c:v>5000</c:v>
                </c:pt>
                <c:pt idx="99">
                  <c:v>5000</c:v>
                </c:pt>
                <c:pt idx="100">
                  <c:v>5000</c:v>
                </c:pt>
                <c:pt idx="101">
                  <c:v>5000</c:v>
                </c:pt>
                <c:pt idx="102">
                  <c:v>5000</c:v>
                </c:pt>
                <c:pt idx="103">
                  <c:v>5000</c:v>
                </c:pt>
                <c:pt idx="104">
                  <c:v>5000</c:v>
                </c:pt>
                <c:pt idx="105">
                  <c:v>5000</c:v>
                </c:pt>
                <c:pt idx="106">
                  <c:v>5000</c:v>
                </c:pt>
                <c:pt idx="107">
                  <c:v>5000</c:v>
                </c:pt>
                <c:pt idx="108">
                  <c:v>5000</c:v>
                </c:pt>
                <c:pt idx="109">
                  <c:v>5000</c:v>
                </c:pt>
                <c:pt idx="110">
                  <c:v>5000</c:v>
                </c:pt>
                <c:pt idx="111">
                  <c:v>5000</c:v>
                </c:pt>
                <c:pt idx="112">
                  <c:v>5000</c:v>
                </c:pt>
                <c:pt idx="113">
                  <c:v>5000</c:v>
                </c:pt>
                <c:pt idx="114">
                  <c:v>5000</c:v>
                </c:pt>
                <c:pt idx="115">
                  <c:v>5000</c:v>
                </c:pt>
                <c:pt idx="116">
                  <c:v>5000</c:v>
                </c:pt>
                <c:pt idx="117">
                  <c:v>5000</c:v>
                </c:pt>
                <c:pt idx="118">
                  <c:v>5000</c:v>
                </c:pt>
                <c:pt idx="119">
                  <c:v>5000</c:v>
                </c:pt>
                <c:pt idx="120">
                  <c:v>5000</c:v>
                </c:pt>
                <c:pt idx="121">
                  <c:v>5000</c:v>
                </c:pt>
                <c:pt idx="122">
                  <c:v>5000</c:v>
                </c:pt>
                <c:pt idx="123">
                  <c:v>5000</c:v>
                </c:pt>
                <c:pt idx="124">
                  <c:v>5000</c:v>
                </c:pt>
                <c:pt idx="125">
                  <c:v>5000</c:v>
                </c:pt>
                <c:pt idx="126">
                  <c:v>5000</c:v>
                </c:pt>
                <c:pt idx="127">
                  <c:v>5000</c:v>
                </c:pt>
                <c:pt idx="128">
                  <c:v>5000</c:v>
                </c:pt>
                <c:pt idx="129">
                  <c:v>5000</c:v>
                </c:pt>
                <c:pt idx="130">
                  <c:v>5000</c:v>
                </c:pt>
                <c:pt idx="131">
                  <c:v>5000</c:v>
                </c:pt>
                <c:pt idx="132">
                  <c:v>5000</c:v>
                </c:pt>
                <c:pt idx="133">
                  <c:v>5000</c:v>
                </c:pt>
                <c:pt idx="134">
                  <c:v>5000</c:v>
                </c:pt>
                <c:pt idx="135">
                  <c:v>5000</c:v>
                </c:pt>
                <c:pt idx="136">
                  <c:v>5000</c:v>
                </c:pt>
                <c:pt idx="137">
                  <c:v>5000</c:v>
                </c:pt>
                <c:pt idx="138">
                  <c:v>5000</c:v>
                </c:pt>
                <c:pt idx="139">
                  <c:v>5000</c:v>
                </c:pt>
                <c:pt idx="140">
                  <c:v>5000</c:v>
                </c:pt>
                <c:pt idx="141">
                  <c:v>5000</c:v>
                </c:pt>
                <c:pt idx="142">
                  <c:v>5000</c:v>
                </c:pt>
                <c:pt idx="143">
                  <c:v>5000</c:v>
                </c:pt>
                <c:pt idx="144">
                  <c:v>5000</c:v>
                </c:pt>
                <c:pt idx="145">
                  <c:v>5000</c:v>
                </c:pt>
                <c:pt idx="146">
                  <c:v>5000</c:v>
                </c:pt>
                <c:pt idx="147">
                  <c:v>5000</c:v>
                </c:pt>
                <c:pt idx="148">
                  <c:v>5000</c:v>
                </c:pt>
                <c:pt idx="149">
                  <c:v>5000</c:v>
                </c:pt>
                <c:pt idx="150">
                  <c:v>5000</c:v>
                </c:pt>
                <c:pt idx="151">
                  <c:v>5000</c:v>
                </c:pt>
                <c:pt idx="152">
                  <c:v>5000</c:v>
                </c:pt>
                <c:pt idx="153">
                  <c:v>5000</c:v>
                </c:pt>
                <c:pt idx="154">
                  <c:v>5000</c:v>
                </c:pt>
                <c:pt idx="155">
                  <c:v>5000</c:v>
                </c:pt>
                <c:pt idx="156">
                  <c:v>5000</c:v>
                </c:pt>
                <c:pt idx="157">
                  <c:v>5000</c:v>
                </c:pt>
                <c:pt idx="158">
                  <c:v>5000</c:v>
                </c:pt>
                <c:pt idx="159">
                  <c:v>5000</c:v>
                </c:pt>
                <c:pt idx="160">
                  <c:v>5000</c:v>
                </c:pt>
                <c:pt idx="161">
                  <c:v>5000</c:v>
                </c:pt>
                <c:pt idx="162">
                  <c:v>5000</c:v>
                </c:pt>
                <c:pt idx="163">
                  <c:v>5000</c:v>
                </c:pt>
                <c:pt idx="164">
                  <c:v>5000</c:v>
                </c:pt>
                <c:pt idx="165">
                  <c:v>5000</c:v>
                </c:pt>
                <c:pt idx="166">
                  <c:v>5000</c:v>
                </c:pt>
                <c:pt idx="167">
                  <c:v>5000</c:v>
                </c:pt>
                <c:pt idx="168">
                  <c:v>5000</c:v>
                </c:pt>
                <c:pt idx="169">
                  <c:v>5000</c:v>
                </c:pt>
                <c:pt idx="170">
                  <c:v>5000</c:v>
                </c:pt>
                <c:pt idx="171">
                  <c:v>5000</c:v>
                </c:pt>
                <c:pt idx="172">
                  <c:v>5000</c:v>
                </c:pt>
                <c:pt idx="173">
                  <c:v>5000</c:v>
                </c:pt>
                <c:pt idx="174">
                  <c:v>5000</c:v>
                </c:pt>
                <c:pt idx="175">
                  <c:v>5000</c:v>
                </c:pt>
                <c:pt idx="176">
                  <c:v>5000</c:v>
                </c:pt>
                <c:pt idx="177">
                  <c:v>5000</c:v>
                </c:pt>
                <c:pt idx="178">
                  <c:v>5000</c:v>
                </c:pt>
                <c:pt idx="179">
                  <c:v>5000</c:v>
                </c:pt>
                <c:pt idx="180">
                  <c:v>5000</c:v>
                </c:pt>
                <c:pt idx="181">
                  <c:v>5000</c:v>
                </c:pt>
                <c:pt idx="182">
                  <c:v>5000</c:v>
                </c:pt>
                <c:pt idx="183">
                  <c:v>5000</c:v>
                </c:pt>
                <c:pt idx="184">
                  <c:v>5000</c:v>
                </c:pt>
                <c:pt idx="185">
                  <c:v>5000</c:v>
                </c:pt>
                <c:pt idx="186">
                  <c:v>5000</c:v>
                </c:pt>
                <c:pt idx="187">
                  <c:v>5000</c:v>
                </c:pt>
                <c:pt idx="188">
                  <c:v>5000</c:v>
                </c:pt>
                <c:pt idx="189">
                  <c:v>5000</c:v>
                </c:pt>
                <c:pt idx="190">
                  <c:v>5000</c:v>
                </c:pt>
                <c:pt idx="191">
                  <c:v>5000</c:v>
                </c:pt>
                <c:pt idx="192">
                  <c:v>5000</c:v>
                </c:pt>
                <c:pt idx="193">
                  <c:v>5000</c:v>
                </c:pt>
                <c:pt idx="194">
                  <c:v>5000</c:v>
                </c:pt>
                <c:pt idx="195">
                  <c:v>5000</c:v>
                </c:pt>
                <c:pt idx="196">
                  <c:v>5000</c:v>
                </c:pt>
                <c:pt idx="197">
                  <c:v>5000</c:v>
                </c:pt>
                <c:pt idx="198">
                  <c:v>5000</c:v>
                </c:pt>
                <c:pt idx="199">
                  <c:v>5000</c:v>
                </c:pt>
                <c:pt idx="200">
                  <c:v>5000</c:v>
                </c:pt>
                <c:pt idx="201">
                  <c:v>5000</c:v>
                </c:pt>
                <c:pt idx="202">
                  <c:v>5000</c:v>
                </c:pt>
                <c:pt idx="203">
                  <c:v>5000</c:v>
                </c:pt>
                <c:pt idx="204">
                  <c:v>5000</c:v>
                </c:pt>
                <c:pt idx="205">
                  <c:v>5000</c:v>
                </c:pt>
                <c:pt idx="206">
                  <c:v>5000</c:v>
                </c:pt>
                <c:pt idx="207">
                  <c:v>5000</c:v>
                </c:pt>
                <c:pt idx="208">
                  <c:v>5000</c:v>
                </c:pt>
                <c:pt idx="209">
                  <c:v>5000</c:v>
                </c:pt>
                <c:pt idx="210">
                  <c:v>5000</c:v>
                </c:pt>
                <c:pt idx="211">
                  <c:v>5000</c:v>
                </c:pt>
                <c:pt idx="212">
                  <c:v>5000</c:v>
                </c:pt>
                <c:pt idx="213">
                  <c:v>5000</c:v>
                </c:pt>
                <c:pt idx="214">
                  <c:v>5000</c:v>
                </c:pt>
                <c:pt idx="215">
                  <c:v>5000</c:v>
                </c:pt>
                <c:pt idx="216">
                  <c:v>5000</c:v>
                </c:pt>
                <c:pt idx="217">
                  <c:v>5000</c:v>
                </c:pt>
                <c:pt idx="218">
                  <c:v>5000</c:v>
                </c:pt>
                <c:pt idx="219">
                  <c:v>5000</c:v>
                </c:pt>
                <c:pt idx="220">
                  <c:v>5000</c:v>
                </c:pt>
                <c:pt idx="221">
                  <c:v>5000</c:v>
                </c:pt>
                <c:pt idx="222">
                  <c:v>5000</c:v>
                </c:pt>
                <c:pt idx="223">
                  <c:v>5000</c:v>
                </c:pt>
                <c:pt idx="224">
                  <c:v>5000</c:v>
                </c:pt>
                <c:pt idx="225">
                  <c:v>5000</c:v>
                </c:pt>
                <c:pt idx="226">
                  <c:v>5000</c:v>
                </c:pt>
                <c:pt idx="227">
                  <c:v>5000</c:v>
                </c:pt>
                <c:pt idx="228">
                  <c:v>5000</c:v>
                </c:pt>
                <c:pt idx="229">
                  <c:v>5000</c:v>
                </c:pt>
                <c:pt idx="230">
                  <c:v>5000</c:v>
                </c:pt>
                <c:pt idx="231">
                  <c:v>5000</c:v>
                </c:pt>
                <c:pt idx="232">
                  <c:v>5000</c:v>
                </c:pt>
                <c:pt idx="233">
                  <c:v>5000</c:v>
                </c:pt>
                <c:pt idx="234">
                  <c:v>5000</c:v>
                </c:pt>
                <c:pt idx="235">
                  <c:v>5000</c:v>
                </c:pt>
                <c:pt idx="236">
                  <c:v>5000</c:v>
                </c:pt>
                <c:pt idx="237">
                  <c:v>5000</c:v>
                </c:pt>
                <c:pt idx="238">
                  <c:v>5000</c:v>
                </c:pt>
                <c:pt idx="239">
                  <c:v>5000</c:v>
                </c:pt>
                <c:pt idx="240">
                  <c:v>5000</c:v>
                </c:pt>
                <c:pt idx="241">
                  <c:v>5000</c:v>
                </c:pt>
                <c:pt idx="242">
                  <c:v>5000</c:v>
                </c:pt>
                <c:pt idx="243">
                  <c:v>5000</c:v>
                </c:pt>
                <c:pt idx="244">
                  <c:v>5000</c:v>
                </c:pt>
                <c:pt idx="245">
                  <c:v>5000</c:v>
                </c:pt>
                <c:pt idx="246">
                  <c:v>5000</c:v>
                </c:pt>
                <c:pt idx="247">
                  <c:v>5000</c:v>
                </c:pt>
                <c:pt idx="248">
                  <c:v>5000</c:v>
                </c:pt>
                <c:pt idx="249">
                  <c:v>5000</c:v>
                </c:pt>
                <c:pt idx="250">
                  <c:v>5000</c:v>
                </c:pt>
                <c:pt idx="251">
                  <c:v>5000</c:v>
                </c:pt>
              </c:numCache>
            </c:numRef>
          </c:val>
          <c:smooth val="0"/>
        </c:ser>
        <c:ser>
          <c:idx val="0"/>
          <c:order val="8"/>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Sheet2!$Q$318:$Q$569</c:f>
              <c:numCache>
                <c:ptCount val="252"/>
                <c:pt idx="0">
                  <c:v>6000</c:v>
                </c:pt>
                <c:pt idx="1">
                  <c:v>6000</c:v>
                </c:pt>
                <c:pt idx="2">
                  <c:v>6000</c:v>
                </c:pt>
                <c:pt idx="3">
                  <c:v>6000</c:v>
                </c:pt>
                <c:pt idx="4">
                  <c:v>6000</c:v>
                </c:pt>
                <c:pt idx="5">
                  <c:v>6000</c:v>
                </c:pt>
                <c:pt idx="6">
                  <c:v>6000</c:v>
                </c:pt>
                <c:pt idx="7">
                  <c:v>6000</c:v>
                </c:pt>
                <c:pt idx="8">
                  <c:v>6000</c:v>
                </c:pt>
                <c:pt idx="9">
                  <c:v>6000</c:v>
                </c:pt>
                <c:pt idx="10">
                  <c:v>6000</c:v>
                </c:pt>
                <c:pt idx="11">
                  <c:v>6000</c:v>
                </c:pt>
                <c:pt idx="12">
                  <c:v>6000</c:v>
                </c:pt>
                <c:pt idx="13">
                  <c:v>6000</c:v>
                </c:pt>
                <c:pt idx="14">
                  <c:v>6000</c:v>
                </c:pt>
                <c:pt idx="15">
                  <c:v>6000</c:v>
                </c:pt>
                <c:pt idx="16">
                  <c:v>6000</c:v>
                </c:pt>
                <c:pt idx="17">
                  <c:v>6000</c:v>
                </c:pt>
                <c:pt idx="18">
                  <c:v>6000</c:v>
                </c:pt>
                <c:pt idx="19">
                  <c:v>6000</c:v>
                </c:pt>
                <c:pt idx="20">
                  <c:v>6000</c:v>
                </c:pt>
                <c:pt idx="21">
                  <c:v>6000</c:v>
                </c:pt>
                <c:pt idx="22">
                  <c:v>6000</c:v>
                </c:pt>
                <c:pt idx="23">
                  <c:v>6000</c:v>
                </c:pt>
                <c:pt idx="24">
                  <c:v>6000</c:v>
                </c:pt>
                <c:pt idx="25">
                  <c:v>6000</c:v>
                </c:pt>
                <c:pt idx="26">
                  <c:v>6000</c:v>
                </c:pt>
                <c:pt idx="27">
                  <c:v>6000</c:v>
                </c:pt>
                <c:pt idx="28">
                  <c:v>6000</c:v>
                </c:pt>
                <c:pt idx="29">
                  <c:v>6000</c:v>
                </c:pt>
                <c:pt idx="30">
                  <c:v>6000</c:v>
                </c:pt>
                <c:pt idx="31">
                  <c:v>6000</c:v>
                </c:pt>
                <c:pt idx="32">
                  <c:v>6000</c:v>
                </c:pt>
                <c:pt idx="33">
                  <c:v>6000</c:v>
                </c:pt>
                <c:pt idx="34">
                  <c:v>6000</c:v>
                </c:pt>
                <c:pt idx="35">
                  <c:v>6000</c:v>
                </c:pt>
                <c:pt idx="36">
                  <c:v>6000</c:v>
                </c:pt>
                <c:pt idx="37">
                  <c:v>6000</c:v>
                </c:pt>
                <c:pt idx="38">
                  <c:v>6000</c:v>
                </c:pt>
                <c:pt idx="39">
                  <c:v>6000</c:v>
                </c:pt>
                <c:pt idx="40">
                  <c:v>6000</c:v>
                </c:pt>
                <c:pt idx="41">
                  <c:v>6000</c:v>
                </c:pt>
                <c:pt idx="42">
                  <c:v>6000</c:v>
                </c:pt>
                <c:pt idx="43">
                  <c:v>6000</c:v>
                </c:pt>
                <c:pt idx="44">
                  <c:v>6000</c:v>
                </c:pt>
                <c:pt idx="45">
                  <c:v>6000</c:v>
                </c:pt>
                <c:pt idx="46">
                  <c:v>6000</c:v>
                </c:pt>
                <c:pt idx="47">
                  <c:v>6000</c:v>
                </c:pt>
                <c:pt idx="48">
                  <c:v>6000</c:v>
                </c:pt>
                <c:pt idx="49">
                  <c:v>6000</c:v>
                </c:pt>
                <c:pt idx="50">
                  <c:v>6000</c:v>
                </c:pt>
                <c:pt idx="51">
                  <c:v>6000</c:v>
                </c:pt>
                <c:pt idx="52">
                  <c:v>6000</c:v>
                </c:pt>
                <c:pt idx="53">
                  <c:v>6000</c:v>
                </c:pt>
                <c:pt idx="54">
                  <c:v>6000</c:v>
                </c:pt>
                <c:pt idx="55">
                  <c:v>6000</c:v>
                </c:pt>
                <c:pt idx="56">
                  <c:v>6000</c:v>
                </c:pt>
                <c:pt idx="57">
                  <c:v>6000</c:v>
                </c:pt>
                <c:pt idx="58">
                  <c:v>6000</c:v>
                </c:pt>
                <c:pt idx="59">
                  <c:v>6000</c:v>
                </c:pt>
                <c:pt idx="60">
                  <c:v>6000</c:v>
                </c:pt>
                <c:pt idx="61">
                  <c:v>6000</c:v>
                </c:pt>
                <c:pt idx="62">
                  <c:v>6000</c:v>
                </c:pt>
                <c:pt idx="63">
                  <c:v>6000</c:v>
                </c:pt>
                <c:pt idx="64">
                  <c:v>6000</c:v>
                </c:pt>
                <c:pt idx="65">
                  <c:v>6000</c:v>
                </c:pt>
                <c:pt idx="66">
                  <c:v>6000</c:v>
                </c:pt>
                <c:pt idx="67">
                  <c:v>6000</c:v>
                </c:pt>
                <c:pt idx="68">
                  <c:v>6000</c:v>
                </c:pt>
                <c:pt idx="69">
                  <c:v>6000</c:v>
                </c:pt>
                <c:pt idx="70">
                  <c:v>6000</c:v>
                </c:pt>
                <c:pt idx="71">
                  <c:v>6000</c:v>
                </c:pt>
                <c:pt idx="72">
                  <c:v>6000</c:v>
                </c:pt>
                <c:pt idx="73">
                  <c:v>6000</c:v>
                </c:pt>
                <c:pt idx="74">
                  <c:v>6000</c:v>
                </c:pt>
                <c:pt idx="75">
                  <c:v>6000</c:v>
                </c:pt>
                <c:pt idx="76">
                  <c:v>6000</c:v>
                </c:pt>
                <c:pt idx="77">
                  <c:v>6000</c:v>
                </c:pt>
                <c:pt idx="78">
                  <c:v>6000</c:v>
                </c:pt>
                <c:pt idx="79">
                  <c:v>6000</c:v>
                </c:pt>
                <c:pt idx="80">
                  <c:v>6000</c:v>
                </c:pt>
                <c:pt idx="81">
                  <c:v>6000</c:v>
                </c:pt>
                <c:pt idx="82">
                  <c:v>6000</c:v>
                </c:pt>
                <c:pt idx="83">
                  <c:v>6000</c:v>
                </c:pt>
                <c:pt idx="84">
                  <c:v>6000</c:v>
                </c:pt>
                <c:pt idx="85">
                  <c:v>6000</c:v>
                </c:pt>
                <c:pt idx="86">
                  <c:v>6000</c:v>
                </c:pt>
                <c:pt idx="87">
                  <c:v>6000</c:v>
                </c:pt>
                <c:pt idx="88">
                  <c:v>6000</c:v>
                </c:pt>
                <c:pt idx="89">
                  <c:v>6000</c:v>
                </c:pt>
                <c:pt idx="90">
                  <c:v>6000</c:v>
                </c:pt>
                <c:pt idx="91">
                  <c:v>6000</c:v>
                </c:pt>
                <c:pt idx="92">
                  <c:v>6000</c:v>
                </c:pt>
                <c:pt idx="93">
                  <c:v>6000</c:v>
                </c:pt>
                <c:pt idx="94">
                  <c:v>6000</c:v>
                </c:pt>
                <c:pt idx="95">
                  <c:v>6000</c:v>
                </c:pt>
                <c:pt idx="96">
                  <c:v>6000</c:v>
                </c:pt>
                <c:pt idx="97">
                  <c:v>6000</c:v>
                </c:pt>
                <c:pt idx="98">
                  <c:v>6000</c:v>
                </c:pt>
                <c:pt idx="99">
                  <c:v>6000</c:v>
                </c:pt>
                <c:pt idx="100">
                  <c:v>6000</c:v>
                </c:pt>
                <c:pt idx="101">
                  <c:v>6000</c:v>
                </c:pt>
                <c:pt idx="102">
                  <c:v>6000</c:v>
                </c:pt>
                <c:pt idx="103">
                  <c:v>6000</c:v>
                </c:pt>
                <c:pt idx="104">
                  <c:v>6000</c:v>
                </c:pt>
                <c:pt idx="105">
                  <c:v>6000</c:v>
                </c:pt>
                <c:pt idx="106">
                  <c:v>6000</c:v>
                </c:pt>
                <c:pt idx="107">
                  <c:v>6000</c:v>
                </c:pt>
                <c:pt idx="108">
                  <c:v>6000</c:v>
                </c:pt>
                <c:pt idx="109">
                  <c:v>6000</c:v>
                </c:pt>
                <c:pt idx="110">
                  <c:v>6000</c:v>
                </c:pt>
                <c:pt idx="111">
                  <c:v>6000</c:v>
                </c:pt>
                <c:pt idx="112">
                  <c:v>6000</c:v>
                </c:pt>
                <c:pt idx="113">
                  <c:v>6000</c:v>
                </c:pt>
                <c:pt idx="114">
                  <c:v>6000</c:v>
                </c:pt>
                <c:pt idx="115">
                  <c:v>6000</c:v>
                </c:pt>
                <c:pt idx="116">
                  <c:v>6000</c:v>
                </c:pt>
                <c:pt idx="117">
                  <c:v>6000</c:v>
                </c:pt>
                <c:pt idx="118">
                  <c:v>6000</c:v>
                </c:pt>
                <c:pt idx="119">
                  <c:v>6000</c:v>
                </c:pt>
                <c:pt idx="120">
                  <c:v>6000</c:v>
                </c:pt>
                <c:pt idx="121">
                  <c:v>6000</c:v>
                </c:pt>
                <c:pt idx="122">
                  <c:v>6000</c:v>
                </c:pt>
                <c:pt idx="123">
                  <c:v>6000</c:v>
                </c:pt>
                <c:pt idx="124">
                  <c:v>6000</c:v>
                </c:pt>
                <c:pt idx="125">
                  <c:v>6000</c:v>
                </c:pt>
                <c:pt idx="126">
                  <c:v>6000</c:v>
                </c:pt>
                <c:pt idx="127">
                  <c:v>6000</c:v>
                </c:pt>
                <c:pt idx="128">
                  <c:v>6000</c:v>
                </c:pt>
                <c:pt idx="129">
                  <c:v>6000</c:v>
                </c:pt>
                <c:pt idx="130">
                  <c:v>6000</c:v>
                </c:pt>
                <c:pt idx="131">
                  <c:v>6000</c:v>
                </c:pt>
                <c:pt idx="132">
                  <c:v>6000</c:v>
                </c:pt>
                <c:pt idx="133">
                  <c:v>6000</c:v>
                </c:pt>
                <c:pt idx="134">
                  <c:v>6000</c:v>
                </c:pt>
                <c:pt idx="135">
                  <c:v>6000</c:v>
                </c:pt>
                <c:pt idx="136">
                  <c:v>6000</c:v>
                </c:pt>
                <c:pt idx="137">
                  <c:v>6000</c:v>
                </c:pt>
                <c:pt idx="138">
                  <c:v>6000</c:v>
                </c:pt>
                <c:pt idx="139">
                  <c:v>6000</c:v>
                </c:pt>
                <c:pt idx="140">
                  <c:v>6000</c:v>
                </c:pt>
                <c:pt idx="141">
                  <c:v>6000</c:v>
                </c:pt>
                <c:pt idx="142">
                  <c:v>6000</c:v>
                </c:pt>
                <c:pt idx="143">
                  <c:v>6000</c:v>
                </c:pt>
                <c:pt idx="144">
                  <c:v>6000</c:v>
                </c:pt>
                <c:pt idx="145">
                  <c:v>6000</c:v>
                </c:pt>
                <c:pt idx="146">
                  <c:v>6000</c:v>
                </c:pt>
                <c:pt idx="147">
                  <c:v>6000</c:v>
                </c:pt>
                <c:pt idx="148">
                  <c:v>6000</c:v>
                </c:pt>
                <c:pt idx="149">
                  <c:v>6000</c:v>
                </c:pt>
                <c:pt idx="150">
                  <c:v>6000</c:v>
                </c:pt>
                <c:pt idx="151">
                  <c:v>6000</c:v>
                </c:pt>
                <c:pt idx="152">
                  <c:v>6000</c:v>
                </c:pt>
                <c:pt idx="153">
                  <c:v>6000</c:v>
                </c:pt>
                <c:pt idx="154">
                  <c:v>6000</c:v>
                </c:pt>
                <c:pt idx="155">
                  <c:v>6000</c:v>
                </c:pt>
                <c:pt idx="156">
                  <c:v>6000</c:v>
                </c:pt>
                <c:pt idx="157">
                  <c:v>6000</c:v>
                </c:pt>
                <c:pt idx="158">
                  <c:v>6000</c:v>
                </c:pt>
                <c:pt idx="159">
                  <c:v>6000</c:v>
                </c:pt>
                <c:pt idx="160">
                  <c:v>6000</c:v>
                </c:pt>
                <c:pt idx="161">
                  <c:v>6000</c:v>
                </c:pt>
                <c:pt idx="162">
                  <c:v>6000</c:v>
                </c:pt>
                <c:pt idx="163">
                  <c:v>6000</c:v>
                </c:pt>
                <c:pt idx="164">
                  <c:v>6000</c:v>
                </c:pt>
                <c:pt idx="165">
                  <c:v>6000</c:v>
                </c:pt>
                <c:pt idx="166">
                  <c:v>6000</c:v>
                </c:pt>
                <c:pt idx="167">
                  <c:v>6000</c:v>
                </c:pt>
                <c:pt idx="168">
                  <c:v>6000</c:v>
                </c:pt>
                <c:pt idx="169">
                  <c:v>6000</c:v>
                </c:pt>
                <c:pt idx="170">
                  <c:v>6000</c:v>
                </c:pt>
                <c:pt idx="171">
                  <c:v>6000</c:v>
                </c:pt>
                <c:pt idx="172">
                  <c:v>6000</c:v>
                </c:pt>
                <c:pt idx="173">
                  <c:v>6000</c:v>
                </c:pt>
                <c:pt idx="174">
                  <c:v>6000</c:v>
                </c:pt>
                <c:pt idx="175">
                  <c:v>6000</c:v>
                </c:pt>
                <c:pt idx="176">
                  <c:v>6000</c:v>
                </c:pt>
                <c:pt idx="177">
                  <c:v>6000</c:v>
                </c:pt>
                <c:pt idx="178">
                  <c:v>6000</c:v>
                </c:pt>
                <c:pt idx="179">
                  <c:v>6000</c:v>
                </c:pt>
                <c:pt idx="180">
                  <c:v>6000</c:v>
                </c:pt>
                <c:pt idx="181">
                  <c:v>6000</c:v>
                </c:pt>
                <c:pt idx="182">
                  <c:v>6000</c:v>
                </c:pt>
                <c:pt idx="183">
                  <c:v>6000</c:v>
                </c:pt>
                <c:pt idx="184">
                  <c:v>6000</c:v>
                </c:pt>
                <c:pt idx="185">
                  <c:v>6000</c:v>
                </c:pt>
                <c:pt idx="186">
                  <c:v>6000</c:v>
                </c:pt>
                <c:pt idx="187">
                  <c:v>6000</c:v>
                </c:pt>
                <c:pt idx="188">
                  <c:v>6000</c:v>
                </c:pt>
                <c:pt idx="189">
                  <c:v>6000</c:v>
                </c:pt>
                <c:pt idx="190">
                  <c:v>6000</c:v>
                </c:pt>
                <c:pt idx="191">
                  <c:v>6000</c:v>
                </c:pt>
                <c:pt idx="192">
                  <c:v>6000</c:v>
                </c:pt>
                <c:pt idx="193">
                  <c:v>6000</c:v>
                </c:pt>
                <c:pt idx="194">
                  <c:v>6000</c:v>
                </c:pt>
                <c:pt idx="195">
                  <c:v>6000</c:v>
                </c:pt>
                <c:pt idx="196">
                  <c:v>6000</c:v>
                </c:pt>
                <c:pt idx="197">
                  <c:v>6000</c:v>
                </c:pt>
                <c:pt idx="198">
                  <c:v>6000</c:v>
                </c:pt>
                <c:pt idx="199">
                  <c:v>6000</c:v>
                </c:pt>
                <c:pt idx="200">
                  <c:v>6000</c:v>
                </c:pt>
                <c:pt idx="201">
                  <c:v>6000</c:v>
                </c:pt>
                <c:pt idx="202">
                  <c:v>6000</c:v>
                </c:pt>
                <c:pt idx="203">
                  <c:v>6000</c:v>
                </c:pt>
                <c:pt idx="204">
                  <c:v>6000</c:v>
                </c:pt>
                <c:pt idx="205">
                  <c:v>6000</c:v>
                </c:pt>
                <c:pt idx="206">
                  <c:v>6000</c:v>
                </c:pt>
                <c:pt idx="207">
                  <c:v>6000</c:v>
                </c:pt>
                <c:pt idx="208">
                  <c:v>6000</c:v>
                </c:pt>
                <c:pt idx="209">
                  <c:v>6000</c:v>
                </c:pt>
                <c:pt idx="210">
                  <c:v>6000</c:v>
                </c:pt>
                <c:pt idx="211">
                  <c:v>6000</c:v>
                </c:pt>
                <c:pt idx="212">
                  <c:v>6000</c:v>
                </c:pt>
                <c:pt idx="213">
                  <c:v>6000</c:v>
                </c:pt>
                <c:pt idx="214">
                  <c:v>6000</c:v>
                </c:pt>
                <c:pt idx="215">
                  <c:v>6000</c:v>
                </c:pt>
                <c:pt idx="216">
                  <c:v>6000</c:v>
                </c:pt>
                <c:pt idx="217">
                  <c:v>6000</c:v>
                </c:pt>
                <c:pt idx="218">
                  <c:v>6000</c:v>
                </c:pt>
                <c:pt idx="219">
                  <c:v>6000</c:v>
                </c:pt>
                <c:pt idx="220">
                  <c:v>6000</c:v>
                </c:pt>
                <c:pt idx="221">
                  <c:v>6000</c:v>
                </c:pt>
                <c:pt idx="222">
                  <c:v>6000</c:v>
                </c:pt>
                <c:pt idx="223">
                  <c:v>6000</c:v>
                </c:pt>
                <c:pt idx="224">
                  <c:v>6000</c:v>
                </c:pt>
                <c:pt idx="225">
                  <c:v>6000</c:v>
                </c:pt>
                <c:pt idx="226">
                  <c:v>6000</c:v>
                </c:pt>
                <c:pt idx="227">
                  <c:v>6000</c:v>
                </c:pt>
                <c:pt idx="228">
                  <c:v>6000</c:v>
                </c:pt>
                <c:pt idx="229">
                  <c:v>6000</c:v>
                </c:pt>
                <c:pt idx="230">
                  <c:v>6000</c:v>
                </c:pt>
                <c:pt idx="231">
                  <c:v>6000</c:v>
                </c:pt>
                <c:pt idx="232">
                  <c:v>6000</c:v>
                </c:pt>
                <c:pt idx="233">
                  <c:v>6000</c:v>
                </c:pt>
                <c:pt idx="234">
                  <c:v>6000</c:v>
                </c:pt>
                <c:pt idx="235">
                  <c:v>6000</c:v>
                </c:pt>
                <c:pt idx="236">
                  <c:v>6000</c:v>
                </c:pt>
                <c:pt idx="237">
                  <c:v>6000</c:v>
                </c:pt>
                <c:pt idx="238">
                  <c:v>6000</c:v>
                </c:pt>
                <c:pt idx="239">
                  <c:v>6000</c:v>
                </c:pt>
                <c:pt idx="240">
                  <c:v>6000</c:v>
                </c:pt>
                <c:pt idx="241">
                  <c:v>6000</c:v>
                </c:pt>
                <c:pt idx="242">
                  <c:v>6000</c:v>
                </c:pt>
                <c:pt idx="243">
                  <c:v>6000</c:v>
                </c:pt>
                <c:pt idx="244">
                  <c:v>6000</c:v>
                </c:pt>
                <c:pt idx="245">
                  <c:v>6000</c:v>
                </c:pt>
                <c:pt idx="246">
                  <c:v>6000</c:v>
                </c:pt>
                <c:pt idx="247">
                  <c:v>6000</c:v>
                </c:pt>
                <c:pt idx="248">
                  <c:v>6000</c:v>
                </c:pt>
                <c:pt idx="249">
                  <c:v>6000</c:v>
                </c:pt>
                <c:pt idx="250">
                  <c:v>6000</c:v>
                </c:pt>
                <c:pt idx="251">
                  <c:v>6000</c:v>
                </c:pt>
              </c:numCache>
            </c:numRef>
          </c:val>
          <c:smooth val="0"/>
        </c:ser>
        <c:axId val="14466312"/>
        <c:axId val="63087945"/>
      </c:lineChart>
      <c:catAx>
        <c:axId val="14466312"/>
        <c:scaling>
          <c:orientation val="minMax"/>
        </c:scaling>
        <c:axPos val="b"/>
        <c:title>
          <c:tx>
            <c:rich>
              <a:bodyPr vert="horz" rot="0" anchor="ctr"/>
              <a:lstStyle/>
              <a:p>
                <a:pPr algn="ctr">
                  <a:defRPr/>
                </a:pPr>
                <a:r>
                  <a:rPr lang="en-US" cap="none" sz="800" b="0" i="0" u="none" baseline="0">
                    <a:solidFill>
                      <a:srgbClr val="000000"/>
                    </a:solidFill>
                  </a:rPr>
                  <a:t>（年）</a:t>
                </a:r>
              </a:p>
            </c:rich>
          </c:tx>
          <c:layout>
            <c:manualLayout>
              <c:xMode val="factor"/>
              <c:yMode val="factor"/>
              <c:x val="0.01575"/>
              <c:y val="0.128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3087945"/>
        <c:crossesAt val="0"/>
        <c:auto val="1"/>
        <c:lblOffset val="100"/>
        <c:tickLblSkip val="12"/>
        <c:tickMarkSkip val="12"/>
        <c:noMultiLvlLbl val="0"/>
      </c:catAx>
      <c:valAx>
        <c:axId val="63087945"/>
        <c:scaling>
          <c:orientation val="minMax"/>
          <c:max val="7000"/>
          <c:min val="1000"/>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466312"/>
        <c:crossesAt val="1"/>
        <c:crossBetween val="between"/>
        <c:dispUnits/>
        <c:majorUnit val="1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CI</a:t>
            </a:r>
            <a:r>
              <a:rPr lang="en-US" cap="none" sz="1800" b="1" i="0" u="none" baseline="0">
                <a:solidFill>
                  <a:srgbClr val="000000"/>
                </a:solidFill>
              </a:rPr>
              <a:t>先行指数</a:t>
            </a:r>
          </a:p>
        </c:rich>
      </c:tx>
      <c:layout>
        <c:manualLayout>
          <c:xMode val="factor"/>
          <c:yMode val="factor"/>
          <c:x val="-0.00225"/>
          <c:y val="-0.01325"/>
        </c:manualLayout>
      </c:layout>
      <c:spPr>
        <a:noFill/>
        <a:ln w="3175">
          <a:noFill/>
        </a:ln>
      </c:spPr>
    </c:title>
    <c:plotArea>
      <c:layout>
        <c:manualLayout>
          <c:xMode val="edge"/>
          <c:yMode val="edge"/>
          <c:x val="0.00175"/>
          <c:y val="0.07475"/>
          <c:w val="0.99125"/>
          <c:h val="0.87125"/>
        </c:manualLayout>
      </c:layout>
      <c:lineChart>
        <c:grouping val="standard"/>
        <c:varyColors val="0"/>
        <c:ser>
          <c:idx val="0"/>
          <c:order val="0"/>
          <c:tx>
            <c:v>先行指数</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Sheet1!$C$398:$C$445</c:f>
              <c:numCache>
                <c:ptCount val="48"/>
                <c:pt idx="0">
                  <c:v>87.6</c:v>
                </c:pt>
                <c:pt idx="1">
                  <c:v>88.9</c:v>
                </c:pt>
                <c:pt idx="2">
                  <c:v>86.8</c:v>
                </c:pt>
                <c:pt idx="3">
                  <c:v>74.7</c:v>
                </c:pt>
                <c:pt idx="4">
                  <c:v>76.2</c:v>
                </c:pt>
                <c:pt idx="5">
                  <c:v>82</c:v>
                </c:pt>
                <c:pt idx="6">
                  <c:v>86.5</c:v>
                </c:pt>
                <c:pt idx="7">
                  <c:v>89.7</c:v>
                </c:pt>
                <c:pt idx="8">
                  <c:v>95.1</c:v>
                </c:pt>
                <c:pt idx="9">
                  <c:v>95.8</c:v>
                </c:pt>
                <c:pt idx="10">
                  <c:v>97.5</c:v>
                </c:pt>
                <c:pt idx="11">
                  <c:v>97.2</c:v>
                </c:pt>
                <c:pt idx="12">
                  <c:v>98.3</c:v>
                </c:pt>
                <c:pt idx="13">
                  <c:v>100.3</c:v>
                </c:pt>
                <c:pt idx="14">
                  <c:v>100.9</c:v>
                </c:pt>
                <c:pt idx="15">
                  <c:v>101.7</c:v>
                </c:pt>
                <c:pt idx="16">
                  <c:v>101.4</c:v>
                </c:pt>
                <c:pt idx="17">
                  <c:v>104.4</c:v>
                </c:pt>
                <c:pt idx="18">
                  <c:v>103.4</c:v>
                </c:pt>
                <c:pt idx="19">
                  <c:v>103.2</c:v>
                </c:pt>
                <c:pt idx="20">
                  <c:v>100.4</c:v>
                </c:pt>
                <c:pt idx="21">
                  <c:v>101.7</c:v>
                </c:pt>
                <c:pt idx="22">
                  <c:v>101.9</c:v>
                </c:pt>
                <c:pt idx="23">
                  <c:v>101.7</c:v>
                </c:pt>
                <c:pt idx="24">
                  <c:v>101</c:v>
                </c:pt>
                <c:pt idx="25">
                  <c:v>98.2</c:v>
                </c:pt>
                <c:pt idx="26">
                  <c:v>101.8</c:v>
                </c:pt>
                <c:pt idx="27">
                  <c:v>104.9</c:v>
                </c:pt>
                <c:pt idx="28">
                  <c:v>103.7</c:v>
                </c:pt>
                <c:pt idx="29">
                  <c:v>104.6</c:v>
                </c:pt>
                <c:pt idx="30">
                  <c:v>102</c:v>
                </c:pt>
                <c:pt idx="31">
                  <c:v>102.2</c:v>
                </c:pt>
                <c:pt idx="32">
                  <c:v>99.2</c:v>
                </c:pt>
                <c:pt idx="33">
                  <c:v>100.7</c:v>
                </c:pt>
                <c:pt idx="34">
                  <c:v>97.7</c:v>
                </c:pt>
                <c:pt idx="35">
                  <c:v>97.8</c:v>
                </c:pt>
                <c:pt idx="36">
                  <c:v>101.1</c:v>
                </c:pt>
                <c:pt idx="37">
                  <c:v>101.9</c:v>
                </c:pt>
                <c:pt idx="38">
                  <c:v>103.6</c:v>
                </c:pt>
                <c:pt idx="39">
                  <c:v>103.6</c:v>
                </c:pt>
                <c:pt idx="40">
                  <c:v>104.4</c:v>
                </c:pt>
                <c:pt idx="41">
                  <c:v>103.4</c:v>
                </c:pt>
                <c:pt idx="42">
                  <c:v>103.7</c:v>
                </c:pt>
                <c:pt idx="43">
                  <c:v>102.9</c:v>
                </c:pt>
                <c:pt idx="44">
                  <c:v>101.3</c:v>
                </c:pt>
                <c:pt idx="45">
                  <c:v>100.8</c:v>
                </c:pt>
                <c:pt idx="46">
                  <c:v>96.9</c:v>
                </c:pt>
                <c:pt idx="47">
                  <c:v>95.5</c:v>
                </c:pt>
              </c:numCache>
            </c:numRef>
          </c:val>
          <c:smooth val="0"/>
        </c:ser>
        <c:ser>
          <c:idx val="1"/>
          <c:order val="1"/>
          <c:tx>
            <c:v>3ヶ月後方移動平均</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Sheet1!$F$398:$F$445</c:f>
              <c:numCache>
                <c:ptCount val="48"/>
                <c:pt idx="0">
                  <c:v>88.3</c:v>
                </c:pt>
                <c:pt idx="1">
                  <c:v>88.5</c:v>
                </c:pt>
                <c:pt idx="2">
                  <c:v>87.76666666666667</c:v>
                </c:pt>
                <c:pt idx="3">
                  <c:v>83.46666666666665</c:v>
                </c:pt>
                <c:pt idx="4">
                  <c:v>79.23333333333333</c:v>
                </c:pt>
                <c:pt idx="5">
                  <c:v>77.63333333333334</c:v>
                </c:pt>
                <c:pt idx="6">
                  <c:v>81.56666666666666</c:v>
                </c:pt>
                <c:pt idx="7">
                  <c:v>86.06666666666666</c:v>
                </c:pt>
                <c:pt idx="8">
                  <c:v>90.43333333333332</c:v>
                </c:pt>
                <c:pt idx="9">
                  <c:v>93.53333333333335</c:v>
                </c:pt>
                <c:pt idx="10">
                  <c:v>96.13333333333333</c:v>
                </c:pt>
                <c:pt idx="11">
                  <c:v>96.83333333333333</c:v>
                </c:pt>
                <c:pt idx="12">
                  <c:v>97.66666666666667</c:v>
                </c:pt>
                <c:pt idx="13">
                  <c:v>98.60000000000001</c:v>
                </c:pt>
                <c:pt idx="14">
                  <c:v>99.83333333333333</c:v>
                </c:pt>
                <c:pt idx="15">
                  <c:v>100.96666666666665</c:v>
                </c:pt>
                <c:pt idx="16">
                  <c:v>101.33333333333333</c:v>
                </c:pt>
                <c:pt idx="17">
                  <c:v>102.5</c:v>
                </c:pt>
                <c:pt idx="18">
                  <c:v>103.06666666666668</c:v>
                </c:pt>
                <c:pt idx="19">
                  <c:v>103.66666666666667</c:v>
                </c:pt>
                <c:pt idx="20">
                  <c:v>102.33333333333333</c:v>
                </c:pt>
                <c:pt idx="21">
                  <c:v>101.76666666666667</c:v>
                </c:pt>
                <c:pt idx="22">
                  <c:v>101.33333333333333</c:v>
                </c:pt>
                <c:pt idx="23">
                  <c:v>101.76666666666667</c:v>
                </c:pt>
                <c:pt idx="24">
                  <c:v>101.53333333333335</c:v>
                </c:pt>
                <c:pt idx="25">
                  <c:v>100.3</c:v>
                </c:pt>
                <c:pt idx="26">
                  <c:v>100.33333333333333</c:v>
                </c:pt>
                <c:pt idx="27">
                  <c:v>101.63333333333333</c:v>
                </c:pt>
                <c:pt idx="28">
                  <c:v>103.46666666666665</c:v>
                </c:pt>
                <c:pt idx="29">
                  <c:v>104.40000000000002</c:v>
                </c:pt>
                <c:pt idx="30">
                  <c:v>103.43333333333334</c:v>
                </c:pt>
                <c:pt idx="31">
                  <c:v>102.93333333333334</c:v>
                </c:pt>
                <c:pt idx="32">
                  <c:v>101.13333333333333</c:v>
                </c:pt>
                <c:pt idx="33">
                  <c:v>100.7</c:v>
                </c:pt>
                <c:pt idx="34">
                  <c:v>99.2</c:v>
                </c:pt>
                <c:pt idx="35">
                  <c:v>98.73333333333333</c:v>
                </c:pt>
                <c:pt idx="36">
                  <c:v>98.86666666666667</c:v>
                </c:pt>
                <c:pt idx="37">
                  <c:v>100.26666666666665</c:v>
                </c:pt>
                <c:pt idx="38">
                  <c:v>102.2</c:v>
                </c:pt>
                <c:pt idx="39">
                  <c:v>103.03333333333335</c:v>
                </c:pt>
                <c:pt idx="40">
                  <c:v>103.86666666666667</c:v>
                </c:pt>
                <c:pt idx="41">
                  <c:v>103.8</c:v>
                </c:pt>
                <c:pt idx="42">
                  <c:v>103.83333333333333</c:v>
                </c:pt>
                <c:pt idx="43">
                  <c:v>103.33333333333333</c:v>
                </c:pt>
                <c:pt idx="44">
                  <c:v>102.63333333333334</c:v>
                </c:pt>
                <c:pt idx="45">
                  <c:v>101.66666666666667</c:v>
                </c:pt>
                <c:pt idx="46">
                  <c:v>99.66666666666667</c:v>
                </c:pt>
                <c:pt idx="47">
                  <c:v>97.73333333333333</c:v>
                </c:pt>
              </c:numCache>
            </c:numRef>
          </c:val>
          <c:smooth val="0"/>
        </c:ser>
        <c:ser>
          <c:idx val="2"/>
          <c:order val="2"/>
          <c:tx>
            <c:v>7ヶ月後方移動平均</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Sheet1!$G$398:$G$445</c:f>
              <c:numCache>
                <c:ptCount val="48"/>
                <c:pt idx="0">
                  <c:v>90.71428571428574</c:v>
                </c:pt>
                <c:pt idx="1">
                  <c:v>89.8142857142857</c:v>
                </c:pt>
                <c:pt idx="2">
                  <c:v>88.97142857142856</c:v>
                </c:pt>
                <c:pt idx="3">
                  <c:v>86.32857142857142</c:v>
                </c:pt>
                <c:pt idx="4">
                  <c:v>84.5</c:v>
                </c:pt>
                <c:pt idx="5">
                  <c:v>83.60000000000001</c:v>
                </c:pt>
                <c:pt idx="6">
                  <c:v>83.24285714285715</c:v>
                </c:pt>
                <c:pt idx="7">
                  <c:v>83.54285714285713</c:v>
                </c:pt>
                <c:pt idx="8">
                  <c:v>84.42857142857143</c:v>
                </c:pt>
                <c:pt idx="9">
                  <c:v>85.7142857142857</c:v>
                </c:pt>
                <c:pt idx="10">
                  <c:v>88.97142857142856</c:v>
                </c:pt>
                <c:pt idx="11">
                  <c:v>91.97142857142856</c:v>
                </c:pt>
                <c:pt idx="12">
                  <c:v>94.29999999999998</c:v>
                </c:pt>
                <c:pt idx="13">
                  <c:v>96.27142857142857</c:v>
                </c:pt>
                <c:pt idx="14">
                  <c:v>97.87142857142855</c:v>
                </c:pt>
                <c:pt idx="15">
                  <c:v>98.81428571428572</c:v>
                </c:pt>
                <c:pt idx="16">
                  <c:v>99.61428571428573</c:v>
                </c:pt>
                <c:pt idx="17">
                  <c:v>100.60000000000001</c:v>
                </c:pt>
                <c:pt idx="18">
                  <c:v>101.48571428571428</c:v>
                </c:pt>
                <c:pt idx="19">
                  <c:v>102.18571428571428</c:v>
                </c:pt>
                <c:pt idx="20">
                  <c:v>102.2</c:v>
                </c:pt>
                <c:pt idx="21">
                  <c:v>102.31428571428572</c:v>
                </c:pt>
                <c:pt idx="22">
                  <c:v>102.34285714285716</c:v>
                </c:pt>
                <c:pt idx="23">
                  <c:v>102.38571428571429</c:v>
                </c:pt>
                <c:pt idx="24">
                  <c:v>101.9</c:v>
                </c:pt>
                <c:pt idx="25">
                  <c:v>101.15714285714287</c:v>
                </c:pt>
                <c:pt idx="26">
                  <c:v>100.95714285714284</c:v>
                </c:pt>
                <c:pt idx="27">
                  <c:v>101.6</c:v>
                </c:pt>
                <c:pt idx="28">
                  <c:v>101.88571428571429</c:v>
                </c:pt>
                <c:pt idx="29">
                  <c:v>102.27142857142859</c:v>
                </c:pt>
                <c:pt idx="30">
                  <c:v>102.3142857142857</c:v>
                </c:pt>
                <c:pt idx="31">
                  <c:v>102.48571428571428</c:v>
                </c:pt>
                <c:pt idx="32">
                  <c:v>102.62857142857145</c:v>
                </c:pt>
                <c:pt idx="33">
                  <c:v>102.4714285714286</c:v>
                </c:pt>
                <c:pt idx="34">
                  <c:v>101.44285714285715</c:v>
                </c:pt>
                <c:pt idx="35">
                  <c:v>100.6</c:v>
                </c:pt>
                <c:pt idx="36">
                  <c:v>100.1</c:v>
                </c:pt>
                <c:pt idx="37">
                  <c:v>100.08571428571429</c:v>
                </c:pt>
                <c:pt idx="38">
                  <c:v>100.28571428571429</c:v>
                </c:pt>
                <c:pt idx="39">
                  <c:v>100.91428571428571</c:v>
                </c:pt>
                <c:pt idx="40">
                  <c:v>101.44285714285715</c:v>
                </c:pt>
                <c:pt idx="41">
                  <c:v>102.25714285714285</c:v>
                </c:pt>
                <c:pt idx="42">
                  <c:v>103.10000000000001</c:v>
                </c:pt>
                <c:pt idx="43">
                  <c:v>103.35714285714286</c:v>
                </c:pt>
                <c:pt idx="44">
                  <c:v>103.27142857142857</c:v>
                </c:pt>
                <c:pt idx="45">
                  <c:v>102.87142857142855</c:v>
                </c:pt>
                <c:pt idx="46">
                  <c:v>101.9142857142857</c:v>
                </c:pt>
                <c:pt idx="47">
                  <c:v>100.64285714285714</c:v>
                </c:pt>
              </c:numCache>
            </c:numRef>
          </c:val>
          <c:smooth val="0"/>
        </c:ser>
        <c:marker val="1"/>
        <c:axId val="17172686"/>
        <c:axId val="20336447"/>
      </c:lineChart>
      <c:catAx>
        <c:axId val="1717268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0336447"/>
        <c:crosses val="autoZero"/>
        <c:auto val="1"/>
        <c:lblOffset val="100"/>
        <c:tickLblSkip val="1"/>
        <c:noMultiLvlLbl val="0"/>
      </c:catAx>
      <c:valAx>
        <c:axId val="20336447"/>
        <c:scaling>
          <c:orientation val="minMax"/>
          <c:max val="120"/>
          <c:min val="70"/>
        </c:scaling>
        <c:axPos val="l"/>
        <c:delete val="0"/>
        <c:numFmt formatCode="0_ "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17172686"/>
        <c:crossesAt val="1"/>
        <c:crossBetween val="between"/>
        <c:dispUnits/>
        <c:majorUnit val="5"/>
      </c:valAx>
      <c:spPr>
        <a:solidFill>
          <a:srgbClr val="FFFFFF"/>
        </a:solidFill>
        <a:ln w="12700">
          <a:solidFill>
            <a:srgbClr val="000000"/>
          </a:solidFill>
        </a:ln>
      </c:spPr>
    </c:plotArea>
    <c:legend>
      <c:legendPos val="r"/>
      <c:layout>
        <c:manualLayout>
          <c:xMode val="edge"/>
          <c:yMode val="edge"/>
          <c:x val="0.61575"/>
          <c:y val="0.633"/>
          <c:w val="0.38425"/>
          <c:h val="0.20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CI</a:t>
            </a:r>
            <a:r>
              <a:rPr lang="en-US" cap="none" sz="1800" b="1" i="0" u="none" baseline="0">
                <a:solidFill>
                  <a:srgbClr val="000000"/>
                </a:solidFill>
              </a:rPr>
              <a:t>一致指数</a:t>
            </a:r>
          </a:p>
        </c:rich>
      </c:tx>
      <c:layout>
        <c:manualLayout>
          <c:xMode val="factor"/>
          <c:yMode val="factor"/>
          <c:x val="-0.00225"/>
          <c:y val="-0.01325"/>
        </c:manualLayout>
      </c:layout>
      <c:spPr>
        <a:noFill/>
        <a:ln w="3175">
          <a:noFill/>
        </a:ln>
      </c:spPr>
    </c:title>
    <c:plotArea>
      <c:layout>
        <c:manualLayout>
          <c:xMode val="edge"/>
          <c:yMode val="edge"/>
          <c:x val="0.0085"/>
          <c:y val="0.09775"/>
          <c:w val="0.98075"/>
          <c:h val="0.858"/>
        </c:manualLayout>
      </c:layout>
      <c:lineChart>
        <c:grouping val="standard"/>
        <c:varyColors val="0"/>
        <c:ser>
          <c:idx val="0"/>
          <c:order val="0"/>
          <c:tx>
            <c:v>一致指数</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Sheet1!$D$398:$D$445</c:f>
              <c:numCache>
                <c:ptCount val="48"/>
                <c:pt idx="0">
                  <c:v>93.7</c:v>
                </c:pt>
                <c:pt idx="1">
                  <c:v>90</c:v>
                </c:pt>
                <c:pt idx="2">
                  <c:v>88.3</c:v>
                </c:pt>
                <c:pt idx="3">
                  <c:v>75.2</c:v>
                </c:pt>
                <c:pt idx="4">
                  <c:v>66.4</c:v>
                </c:pt>
                <c:pt idx="5">
                  <c:v>69.5</c:v>
                </c:pt>
                <c:pt idx="6">
                  <c:v>72.2</c:v>
                </c:pt>
                <c:pt idx="7">
                  <c:v>72.2</c:v>
                </c:pt>
                <c:pt idx="8">
                  <c:v>73</c:v>
                </c:pt>
                <c:pt idx="9">
                  <c:v>74.1</c:v>
                </c:pt>
                <c:pt idx="10">
                  <c:v>73.5</c:v>
                </c:pt>
                <c:pt idx="11">
                  <c:v>74.9</c:v>
                </c:pt>
                <c:pt idx="12">
                  <c:v>77.1</c:v>
                </c:pt>
                <c:pt idx="13">
                  <c:v>77.9</c:v>
                </c:pt>
                <c:pt idx="14">
                  <c:v>77.7</c:v>
                </c:pt>
                <c:pt idx="15">
                  <c:v>79.5</c:v>
                </c:pt>
                <c:pt idx="16">
                  <c:v>78</c:v>
                </c:pt>
                <c:pt idx="17">
                  <c:v>78.7</c:v>
                </c:pt>
                <c:pt idx="18">
                  <c:v>78.2</c:v>
                </c:pt>
                <c:pt idx="19">
                  <c:v>76.9</c:v>
                </c:pt>
                <c:pt idx="20">
                  <c:v>75</c:v>
                </c:pt>
                <c:pt idx="21">
                  <c:v>76.9</c:v>
                </c:pt>
                <c:pt idx="22">
                  <c:v>80.5</c:v>
                </c:pt>
                <c:pt idx="23">
                  <c:v>80.8</c:v>
                </c:pt>
                <c:pt idx="24">
                  <c:v>81.4</c:v>
                </c:pt>
                <c:pt idx="25">
                  <c:v>82</c:v>
                </c:pt>
                <c:pt idx="26">
                  <c:v>82.3</c:v>
                </c:pt>
                <c:pt idx="27">
                  <c:v>85</c:v>
                </c:pt>
                <c:pt idx="28">
                  <c:v>82.6</c:v>
                </c:pt>
                <c:pt idx="29">
                  <c:v>85.8</c:v>
                </c:pt>
                <c:pt idx="30">
                  <c:v>84.6</c:v>
                </c:pt>
                <c:pt idx="31">
                  <c:v>87.4</c:v>
                </c:pt>
                <c:pt idx="32">
                  <c:v>89.3</c:v>
                </c:pt>
                <c:pt idx="33">
                  <c:v>90.9</c:v>
                </c:pt>
                <c:pt idx="34">
                  <c:v>88.4</c:v>
                </c:pt>
                <c:pt idx="35">
                  <c:v>87.2</c:v>
                </c:pt>
                <c:pt idx="36">
                  <c:v>82.1</c:v>
                </c:pt>
                <c:pt idx="37">
                  <c:v>83.9</c:v>
                </c:pt>
                <c:pt idx="38">
                  <c:v>83.8</c:v>
                </c:pt>
                <c:pt idx="39">
                  <c:v>82.5</c:v>
                </c:pt>
                <c:pt idx="40">
                  <c:v>80.8</c:v>
                </c:pt>
                <c:pt idx="41">
                  <c:v>80.8</c:v>
                </c:pt>
                <c:pt idx="42">
                  <c:v>81.5</c:v>
                </c:pt>
                <c:pt idx="43">
                  <c:v>83.3</c:v>
                </c:pt>
                <c:pt idx="44">
                  <c:v>84.3</c:v>
                </c:pt>
                <c:pt idx="45">
                  <c:v>84.3</c:v>
                </c:pt>
                <c:pt idx="46">
                  <c:v>82.4</c:v>
                </c:pt>
                <c:pt idx="47">
                  <c:v>81.3</c:v>
                </c:pt>
              </c:numCache>
            </c:numRef>
          </c:val>
          <c:smooth val="0"/>
        </c:ser>
        <c:ser>
          <c:idx val="1"/>
          <c:order val="1"/>
          <c:tx>
            <c:v>3ヶ月後方移動平均</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Sheet1!$H$398:$H$445</c:f>
              <c:numCache>
                <c:ptCount val="48"/>
                <c:pt idx="0">
                  <c:v>93.13333333333333</c:v>
                </c:pt>
                <c:pt idx="1">
                  <c:v>92.16666666666667</c:v>
                </c:pt>
                <c:pt idx="2">
                  <c:v>90.66666666666667</c:v>
                </c:pt>
                <c:pt idx="3">
                  <c:v>84.5</c:v>
                </c:pt>
                <c:pt idx="4">
                  <c:v>76.63333333333334</c:v>
                </c:pt>
                <c:pt idx="5">
                  <c:v>70.36666666666667</c:v>
                </c:pt>
                <c:pt idx="6">
                  <c:v>69.36666666666667</c:v>
                </c:pt>
                <c:pt idx="7">
                  <c:v>71.3</c:v>
                </c:pt>
                <c:pt idx="8">
                  <c:v>72.46666666666667</c:v>
                </c:pt>
                <c:pt idx="9">
                  <c:v>73.1</c:v>
                </c:pt>
                <c:pt idx="10">
                  <c:v>73.53333333333333</c:v>
                </c:pt>
                <c:pt idx="11">
                  <c:v>74.16666666666667</c:v>
                </c:pt>
                <c:pt idx="12">
                  <c:v>75.16666666666667</c:v>
                </c:pt>
                <c:pt idx="13">
                  <c:v>76.63333333333334</c:v>
                </c:pt>
                <c:pt idx="14">
                  <c:v>77.56666666666666</c:v>
                </c:pt>
                <c:pt idx="15">
                  <c:v>78.36666666666667</c:v>
                </c:pt>
                <c:pt idx="16">
                  <c:v>78.39999999999999</c:v>
                </c:pt>
                <c:pt idx="17">
                  <c:v>78.73333333333333</c:v>
                </c:pt>
                <c:pt idx="18">
                  <c:v>78.3</c:v>
                </c:pt>
                <c:pt idx="19">
                  <c:v>77.93333333333334</c:v>
                </c:pt>
                <c:pt idx="20">
                  <c:v>76.7</c:v>
                </c:pt>
                <c:pt idx="21">
                  <c:v>76.26666666666667</c:v>
                </c:pt>
                <c:pt idx="22">
                  <c:v>77.46666666666667</c:v>
                </c:pt>
                <c:pt idx="23">
                  <c:v>79.39999999999999</c:v>
                </c:pt>
                <c:pt idx="24">
                  <c:v>80.9</c:v>
                </c:pt>
                <c:pt idx="25">
                  <c:v>81.39999999999999</c:v>
                </c:pt>
                <c:pt idx="26">
                  <c:v>81.89999999999999</c:v>
                </c:pt>
                <c:pt idx="27">
                  <c:v>83.10000000000001</c:v>
                </c:pt>
                <c:pt idx="28">
                  <c:v>83.3</c:v>
                </c:pt>
                <c:pt idx="29">
                  <c:v>84.46666666666665</c:v>
                </c:pt>
                <c:pt idx="30">
                  <c:v>84.33333333333333</c:v>
                </c:pt>
                <c:pt idx="31">
                  <c:v>85.93333333333332</c:v>
                </c:pt>
                <c:pt idx="32">
                  <c:v>87.10000000000001</c:v>
                </c:pt>
                <c:pt idx="33">
                  <c:v>89.2</c:v>
                </c:pt>
                <c:pt idx="34">
                  <c:v>89.53333333333335</c:v>
                </c:pt>
                <c:pt idx="35">
                  <c:v>88.83333333333333</c:v>
                </c:pt>
                <c:pt idx="36">
                  <c:v>85.90000000000002</c:v>
                </c:pt>
                <c:pt idx="37">
                  <c:v>84.4</c:v>
                </c:pt>
                <c:pt idx="38">
                  <c:v>83.26666666666667</c:v>
                </c:pt>
                <c:pt idx="39">
                  <c:v>83.39999999999999</c:v>
                </c:pt>
                <c:pt idx="40">
                  <c:v>82.36666666666667</c:v>
                </c:pt>
                <c:pt idx="41">
                  <c:v>81.36666666666667</c:v>
                </c:pt>
                <c:pt idx="42">
                  <c:v>81.03333333333333</c:v>
                </c:pt>
                <c:pt idx="43">
                  <c:v>81.86666666666667</c:v>
                </c:pt>
                <c:pt idx="44">
                  <c:v>83.03333333333335</c:v>
                </c:pt>
                <c:pt idx="45">
                  <c:v>83.96666666666665</c:v>
                </c:pt>
                <c:pt idx="46">
                  <c:v>83.66666666666667</c:v>
                </c:pt>
                <c:pt idx="47">
                  <c:v>82.66666666666667</c:v>
                </c:pt>
              </c:numCache>
            </c:numRef>
          </c:val>
          <c:smooth val="0"/>
        </c:ser>
        <c:ser>
          <c:idx val="2"/>
          <c:order val="2"/>
          <c:tx>
            <c:v>7ヶ月後方移動平均</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Sheet1!$I$398:$I$445</c:f>
              <c:numCache>
                <c:ptCount val="48"/>
                <c:pt idx="0">
                  <c:v>95.34285714285716</c:v>
                </c:pt>
                <c:pt idx="1">
                  <c:v>94.25714285714287</c:v>
                </c:pt>
                <c:pt idx="2">
                  <c:v>92.98571428571428</c:v>
                </c:pt>
                <c:pt idx="3">
                  <c:v>89.52857142857144</c:v>
                </c:pt>
                <c:pt idx="4">
                  <c:v>85.61428571428571</c:v>
                </c:pt>
                <c:pt idx="5">
                  <c:v>82.27142857142857</c:v>
                </c:pt>
                <c:pt idx="6">
                  <c:v>79.32857142857144</c:v>
                </c:pt>
                <c:pt idx="7">
                  <c:v>76.25714285714285</c:v>
                </c:pt>
                <c:pt idx="8">
                  <c:v>73.82857142857142</c:v>
                </c:pt>
                <c:pt idx="9">
                  <c:v>71.8</c:v>
                </c:pt>
                <c:pt idx="10">
                  <c:v>71.55714285714285</c:v>
                </c:pt>
                <c:pt idx="11">
                  <c:v>72.77142857142857</c:v>
                </c:pt>
                <c:pt idx="12">
                  <c:v>73.85714285714286</c:v>
                </c:pt>
                <c:pt idx="13">
                  <c:v>74.67142857142856</c:v>
                </c:pt>
                <c:pt idx="14">
                  <c:v>75.45714285714287</c:v>
                </c:pt>
                <c:pt idx="15">
                  <c:v>76.38571428571429</c:v>
                </c:pt>
                <c:pt idx="16">
                  <c:v>76.94285714285714</c:v>
                </c:pt>
                <c:pt idx="17">
                  <c:v>77.6857142857143</c:v>
                </c:pt>
                <c:pt idx="18">
                  <c:v>78.15714285714286</c:v>
                </c:pt>
                <c:pt idx="19">
                  <c:v>78.12857142857142</c:v>
                </c:pt>
                <c:pt idx="20">
                  <c:v>77.71428571428571</c:v>
                </c:pt>
                <c:pt idx="21">
                  <c:v>77.6</c:v>
                </c:pt>
                <c:pt idx="22">
                  <c:v>77.74285714285713</c:v>
                </c:pt>
                <c:pt idx="23">
                  <c:v>78.14285714285714</c:v>
                </c:pt>
                <c:pt idx="24">
                  <c:v>78.52857142857144</c:v>
                </c:pt>
                <c:pt idx="25">
                  <c:v>79.07142857142857</c:v>
                </c:pt>
                <c:pt idx="26">
                  <c:v>79.84285714285714</c:v>
                </c:pt>
                <c:pt idx="27">
                  <c:v>81.27142857142859</c:v>
                </c:pt>
                <c:pt idx="28">
                  <c:v>82.08571428571429</c:v>
                </c:pt>
                <c:pt idx="29">
                  <c:v>82.84285714285714</c:v>
                </c:pt>
                <c:pt idx="30">
                  <c:v>83.38571428571427</c:v>
                </c:pt>
                <c:pt idx="31">
                  <c:v>84.24285714285713</c:v>
                </c:pt>
                <c:pt idx="32">
                  <c:v>85.28571428571426</c:v>
                </c:pt>
                <c:pt idx="33">
                  <c:v>86.5142857142857</c:v>
                </c:pt>
                <c:pt idx="34">
                  <c:v>87</c:v>
                </c:pt>
                <c:pt idx="35">
                  <c:v>87.65714285714286</c:v>
                </c:pt>
                <c:pt idx="36">
                  <c:v>87.12857142857145</c:v>
                </c:pt>
                <c:pt idx="37">
                  <c:v>87.02857142857142</c:v>
                </c:pt>
                <c:pt idx="38">
                  <c:v>86.5142857142857</c:v>
                </c:pt>
                <c:pt idx="39">
                  <c:v>85.54285714285713</c:v>
                </c:pt>
                <c:pt idx="40">
                  <c:v>84.10000000000001</c:v>
                </c:pt>
                <c:pt idx="41">
                  <c:v>83.01428571428572</c:v>
                </c:pt>
                <c:pt idx="42">
                  <c:v>82.20000000000002</c:v>
                </c:pt>
                <c:pt idx="43">
                  <c:v>82.37142857142858</c:v>
                </c:pt>
                <c:pt idx="44">
                  <c:v>82.42857142857143</c:v>
                </c:pt>
                <c:pt idx="45">
                  <c:v>82.5</c:v>
                </c:pt>
                <c:pt idx="46">
                  <c:v>82.48571428571428</c:v>
                </c:pt>
                <c:pt idx="47">
                  <c:v>82.55714285714285</c:v>
                </c:pt>
              </c:numCache>
            </c:numRef>
          </c:val>
          <c:smooth val="0"/>
        </c:ser>
        <c:marker val="1"/>
        <c:axId val="48810296"/>
        <c:axId val="36639481"/>
      </c:lineChart>
      <c:catAx>
        <c:axId val="4881029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6639481"/>
        <c:crosses val="autoZero"/>
        <c:auto val="1"/>
        <c:lblOffset val="100"/>
        <c:tickLblSkip val="1"/>
        <c:noMultiLvlLbl val="0"/>
      </c:catAx>
      <c:valAx>
        <c:axId val="36639481"/>
        <c:scaling>
          <c:orientation val="minMax"/>
          <c:max val="110"/>
          <c:min val="60"/>
        </c:scaling>
        <c:axPos val="l"/>
        <c:delete val="0"/>
        <c:numFmt formatCode="0_ "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48810296"/>
        <c:crossesAt val="1"/>
        <c:crossBetween val="between"/>
        <c:dispUnits/>
        <c:majorUnit val="5"/>
      </c:valAx>
      <c:spPr>
        <a:solidFill>
          <a:srgbClr val="FFFFFF"/>
        </a:solidFill>
        <a:ln w="12700">
          <a:solidFill>
            <a:srgbClr val="000000"/>
          </a:solidFill>
        </a:ln>
      </c:spPr>
    </c:plotArea>
    <c:legend>
      <c:legendPos val="r"/>
      <c:layout>
        <c:manualLayout>
          <c:xMode val="edge"/>
          <c:yMode val="edge"/>
          <c:x val="0.61575"/>
          <c:y val="0.63125"/>
          <c:w val="0.38425"/>
          <c:h val="0.20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CI</a:t>
            </a:r>
            <a:r>
              <a:rPr lang="en-US" cap="none" sz="1800" b="1" i="0" u="none" baseline="0">
                <a:solidFill>
                  <a:srgbClr val="000000"/>
                </a:solidFill>
              </a:rPr>
              <a:t>遅行指数</a:t>
            </a:r>
          </a:p>
        </c:rich>
      </c:tx>
      <c:layout>
        <c:manualLayout>
          <c:xMode val="factor"/>
          <c:yMode val="factor"/>
          <c:x val="-0.00225"/>
          <c:y val="-0.01325"/>
        </c:manualLayout>
      </c:layout>
      <c:spPr>
        <a:noFill/>
        <a:ln w="3175">
          <a:noFill/>
        </a:ln>
      </c:spPr>
    </c:title>
    <c:plotArea>
      <c:layout>
        <c:manualLayout>
          <c:xMode val="edge"/>
          <c:yMode val="edge"/>
          <c:x val="0.0045"/>
          <c:y val="0.09775"/>
          <c:w val="0.9825"/>
          <c:h val="0.858"/>
        </c:manualLayout>
      </c:layout>
      <c:lineChart>
        <c:grouping val="standard"/>
        <c:varyColors val="0"/>
        <c:ser>
          <c:idx val="0"/>
          <c:order val="0"/>
          <c:tx>
            <c:v>遅行指数</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Sheet1!$E$398:$E$445</c:f>
              <c:numCache>
                <c:ptCount val="48"/>
                <c:pt idx="0">
                  <c:v>99.2</c:v>
                </c:pt>
                <c:pt idx="1">
                  <c:v>98.2</c:v>
                </c:pt>
                <c:pt idx="2">
                  <c:v>95.6</c:v>
                </c:pt>
                <c:pt idx="3">
                  <c:v>91.5</c:v>
                </c:pt>
                <c:pt idx="4">
                  <c:v>87.2</c:v>
                </c:pt>
                <c:pt idx="5">
                  <c:v>88.1</c:v>
                </c:pt>
                <c:pt idx="6">
                  <c:v>88.5</c:v>
                </c:pt>
                <c:pt idx="7">
                  <c:v>84.9</c:v>
                </c:pt>
                <c:pt idx="8">
                  <c:v>86</c:v>
                </c:pt>
                <c:pt idx="9">
                  <c:v>86.6</c:v>
                </c:pt>
                <c:pt idx="10">
                  <c:v>88.7</c:v>
                </c:pt>
                <c:pt idx="11">
                  <c:v>87.7</c:v>
                </c:pt>
                <c:pt idx="12">
                  <c:v>87.6</c:v>
                </c:pt>
                <c:pt idx="13">
                  <c:v>86.5</c:v>
                </c:pt>
                <c:pt idx="14">
                  <c:v>89.5</c:v>
                </c:pt>
                <c:pt idx="15">
                  <c:v>88.6</c:v>
                </c:pt>
                <c:pt idx="16">
                  <c:v>90.4</c:v>
                </c:pt>
                <c:pt idx="17">
                  <c:v>90.3</c:v>
                </c:pt>
                <c:pt idx="18">
                  <c:v>92.8</c:v>
                </c:pt>
                <c:pt idx="19">
                  <c:v>92.5</c:v>
                </c:pt>
                <c:pt idx="20">
                  <c:v>92.7</c:v>
                </c:pt>
                <c:pt idx="21">
                  <c:v>91.7</c:v>
                </c:pt>
                <c:pt idx="22">
                  <c:v>92.3</c:v>
                </c:pt>
                <c:pt idx="23">
                  <c:v>93.2</c:v>
                </c:pt>
                <c:pt idx="24">
                  <c:v>92.9</c:v>
                </c:pt>
                <c:pt idx="25">
                  <c:v>93.6</c:v>
                </c:pt>
                <c:pt idx="26">
                  <c:v>93.3</c:v>
                </c:pt>
                <c:pt idx="27">
                  <c:v>95.5</c:v>
                </c:pt>
                <c:pt idx="28">
                  <c:v>95.1</c:v>
                </c:pt>
                <c:pt idx="29">
                  <c:v>95.8</c:v>
                </c:pt>
                <c:pt idx="30">
                  <c:v>96.5</c:v>
                </c:pt>
                <c:pt idx="31">
                  <c:v>97.5</c:v>
                </c:pt>
                <c:pt idx="32">
                  <c:v>98.9</c:v>
                </c:pt>
                <c:pt idx="33">
                  <c:v>100.2</c:v>
                </c:pt>
                <c:pt idx="34">
                  <c:v>99.1</c:v>
                </c:pt>
                <c:pt idx="35">
                  <c:v>99</c:v>
                </c:pt>
                <c:pt idx="36">
                  <c:v>98.2</c:v>
                </c:pt>
                <c:pt idx="37">
                  <c:v>96.5</c:v>
                </c:pt>
                <c:pt idx="38">
                  <c:v>96.1</c:v>
                </c:pt>
                <c:pt idx="39">
                  <c:v>95.6</c:v>
                </c:pt>
                <c:pt idx="40">
                  <c:v>98.1</c:v>
                </c:pt>
                <c:pt idx="41">
                  <c:v>97.3</c:v>
                </c:pt>
                <c:pt idx="42">
                  <c:v>94.7</c:v>
                </c:pt>
                <c:pt idx="43">
                  <c:v>94.8</c:v>
                </c:pt>
                <c:pt idx="44">
                  <c:v>92.1</c:v>
                </c:pt>
                <c:pt idx="45">
                  <c:v>94.8</c:v>
                </c:pt>
                <c:pt idx="46">
                  <c:v>92.9</c:v>
                </c:pt>
                <c:pt idx="47">
                  <c:v>91.8</c:v>
                </c:pt>
              </c:numCache>
            </c:numRef>
          </c:val>
          <c:smooth val="0"/>
        </c:ser>
        <c:ser>
          <c:idx val="1"/>
          <c:order val="1"/>
          <c:tx>
            <c:v>3ヶ月後方移動平均</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Sheet1!$J$398:$J$445</c:f>
              <c:numCache>
                <c:ptCount val="48"/>
                <c:pt idx="0">
                  <c:v>100.13333333333333</c:v>
                </c:pt>
                <c:pt idx="1">
                  <c:v>99.5</c:v>
                </c:pt>
                <c:pt idx="2">
                  <c:v>97.66666666666667</c:v>
                </c:pt>
                <c:pt idx="3">
                  <c:v>95.10000000000001</c:v>
                </c:pt>
                <c:pt idx="4">
                  <c:v>91.43333333333334</c:v>
                </c:pt>
                <c:pt idx="5">
                  <c:v>88.93333333333332</c:v>
                </c:pt>
                <c:pt idx="6">
                  <c:v>87.93333333333334</c:v>
                </c:pt>
                <c:pt idx="7">
                  <c:v>87.16666666666667</c:v>
                </c:pt>
                <c:pt idx="8">
                  <c:v>86.46666666666665</c:v>
                </c:pt>
                <c:pt idx="9">
                  <c:v>85.83333333333333</c:v>
                </c:pt>
                <c:pt idx="10">
                  <c:v>87.10000000000001</c:v>
                </c:pt>
                <c:pt idx="11">
                  <c:v>87.66666666666667</c:v>
                </c:pt>
                <c:pt idx="12">
                  <c:v>88</c:v>
                </c:pt>
                <c:pt idx="13">
                  <c:v>87.26666666666667</c:v>
                </c:pt>
                <c:pt idx="14">
                  <c:v>87.86666666666667</c:v>
                </c:pt>
                <c:pt idx="15">
                  <c:v>88.2</c:v>
                </c:pt>
                <c:pt idx="16">
                  <c:v>89.5</c:v>
                </c:pt>
                <c:pt idx="17">
                  <c:v>89.76666666666667</c:v>
                </c:pt>
                <c:pt idx="18">
                  <c:v>91.16666666666667</c:v>
                </c:pt>
                <c:pt idx="19">
                  <c:v>91.86666666666667</c:v>
                </c:pt>
                <c:pt idx="20">
                  <c:v>92.66666666666667</c:v>
                </c:pt>
                <c:pt idx="21">
                  <c:v>92.3</c:v>
                </c:pt>
                <c:pt idx="22">
                  <c:v>92.23333333333333</c:v>
                </c:pt>
                <c:pt idx="23">
                  <c:v>92.39999999999999</c:v>
                </c:pt>
                <c:pt idx="24">
                  <c:v>92.8</c:v>
                </c:pt>
                <c:pt idx="25">
                  <c:v>93.23333333333335</c:v>
                </c:pt>
                <c:pt idx="26">
                  <c:v>93.26666666666667</c:v>
                </c:pt>
                <c:pt idx="27">
                  <c:v>94.13333333333333</c:v>
                </c:pt>
                <c:pt idx="28">
                  <c:v>94.63333333333333</c:v>
                </c:pt>
                <c:pt idx="29">
                  <c:v>95.46666666666665</c:v>
                </c:pt>
                <c:pt idx="30">
                  <c:v>95.8</c:v>
                </c:pt>
                <c:pt idx="31">
                  <c:v>96.60000000000001</c:v>
                </c:pt>
                <c:pt idx="32">
                  <c:v>97.63333333333333</c:v>
                </c:pt>
                <c:pt idx="33">
                  <c:v>98.86666666666667</c:v>
                </c:pt>
                <c:pt idx="34">
                  <c:v>99.40000000000002</c:v>
                </c:pt>
                <c:pt idx="35">
                  <c:v>99.43333333333334</c:v>
                </c:pt>
                <c:pt idx="36">
                  <c:v>98.76666666666667</c:v>
                </c:pt>
                <c:pt idx="37">
                  <c:v>97.89999999999999</c:v>
                </c:pt>
                <c:pt idx="38">
                  <c:v>96.93333333333332</c:v>
                </c:pt>
                <c:pt idx="39">
                  <c:v>96.06666666666666</c:v>
                </c:pt>
                <c:pt idx="40">
                  <c:v>96.59999999999998</c:v>
                </c:pt>
                <c:pt idx="41">
                  <c:v>97</c:v>
                </c:pt>
                <c:pt idx="42">
                  <c:v>96.69999999999999</c:v>
                </c:pt>
                <c:pt idx="43">
                  <c:v>95.60000000000001</c:v>
                </c:pt>
                <c:pt idx="44">
                  <c:v>93.86666666666667</c:v>
                </c:pt>
                <c:pt idx="45">
                  <c:v>93.89999999999999</c:v>
                </c:pt>
                <c:pt idx="46">
                  <c:v>93.26666666666665</c:v>
                </c:pt>
                <c:pt idx="47">
                  <c:v>93.16666666666667</c:v>
                </c:pt>
              </c:numCache>
            </c:numRef>
          </c:val>
          <c:smooth val="0"/>
        </c:ser>
        <c:ser>
          <c:idx val="2"/>
          <c:order val="2"/>
          <c:tx>
            <c:v>7ヶ月後方移動平均</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Sheet1!$K$398:$K$445</c:f>
              <c:numCache>
                <c:ptCount val="48"/>
                <c:pt idx="0">
                  <c:v>100.61428571428573</c:v>
                </c:pt>
                <c:pt idx="1">
                  <c:v>100.24285714285716</c:v>
                </c:pt>
                <c:pt idx="2">
                  <c:v>99.5</c:v>
                </c:pt>
                <c:pt idx="3">
                  <c:v>97.97142857142856</c:v>
                </c:pt>
                <c:pt idx="4">
                  <c:v>96.12857142857142</c:v>
                </c:pt>
                <c:pt idx="5">
                  <c:v>94.41428571428573</c:v>
                </c:pt>
                <c:pt idx="6">
                  <c:v>92.61428571428571</c:v>
                </c:pt>
                <c:pt idx="7">
                  <c:v>90.57142857142857</c:v>
                </c:pt>
                <c:pt idx="8">
                  <c:v>88.82857142857142</c:v>
                </c:pt>
                <c:pt idx="9">
                  <c:v>87.54285714285713</c:v>
                </c:pt>
                <c:pt idx="10">
                  <c:v>87.14285714285715</c:v>
                </c:pt>
                <c:pt idx="11">
                  <c:v>87.21428571428574</c:v>
                </c:pt>
                <c:pt idx="12">
                  <c:v>87.14285714285714</c:v>
                </c:pt>
                <c:pt idx="13">
                  <c:v>86.85714285714286</c:v>
                </c:pt>
                <c:pt idx="14">
                  <c:v>87.51428571428572</c:v>
                </c:pt>
                <c:pt idx="15">
                  <c:v>87.88571428571429</c:v>
                </c:pt>
                <c:pt idx="16">
                  <c:v>88.42857142857143</c:v>
                </c:pt>
                <c:pt idx="17">
                  <c:v>88.65714285714284</c:v>
                </c:pt>
                <c:pt idx="18">
                  <c:v>89.38571428571427</c:v>
                </c:pt>
                <c:pt idx="19">
                  <c:v>90.08571428571429</c:v>
                </c:pt>
                <c:pt idx="20">
                  <c:v>90.97142857142858</c:v>
                </c:pt>
                <c:pt idx="21">
                  <c:v>91.2857142857143</c:v>
                </c:pt>
                <c:pt idx="22">
                  <c:v>91.8142857142857</c:v>
                </c:pt>
                <c:pt idx="23">
                  <c:v>92.21428571428571</c:v>
                </c:pt>
                <c:pt idx="24">
                  <c:v>92.58571428571429</c:v>
                </c:pt>
                <c:pt idx="25">
                  <c:v>92.7</c:v>
                </c:pt>
                <c:pt idx="26">
                  <c:v>92.8142857142857</c:v>
                </c:pt>
                <c:pt idx="27">
                  <c:v>93.21428571428571</c:v>
                </c:pt>
                <c:pt idx="28">
                  <c:v>93.7</c:v>
                </c:pt>
                <c:pt idx="29">
                  <c:v>94.2</c:v>
                </c:pt>
                <c:pt idx="30">
                  <c:v>94.67142857142856</c:v>
                </c:pt>
                <c:pt idx="31">
                  <c:v>95.32857142857142</c:v>
                </c:pt>
                <c:pt idx="32">
                  <c:v>96.08571428571429</c:v>
                </c:pt>
                <c:pt idx="33">
                  <c:v>97.07142857142857</c:v>
                </c:pt>
                <c:pt idx="34">
                  <c:v>97.58571428571429</c:v>
                </c:pt>
                <c:pt idx="35">
                  <c:v>98.14285714285714</c:v>
                </c:pt>
                <c:pt idx="36">
                  <c:v>98.48571428571428</c:v>
                </c:pt>
                <c:pt idx="37">
                  <c:v>98.4857142857143</c:v>
                </c:pt>
                <c:pt idx="38">
                  <c:v>98.2857142857143</c:v>
                </c:pt>
                <c:pt idx="39">
                  <c:v>97.81428571428572</c:v>
                </c:pt>
                <c:pt idx="40">
                  <c:v>97.51428571428572</c:v>
                </c:pt>
                <c:pt idx="41">
                  <c:v>97.25714285714285</c:v>
                </c:pt>
                <c:pt idx="42">
                  <c:v>96.64285714285714</c:v>
                </c:pt>
                <c:pt idx="43">
                  <c:v>96.15714285714284</c:v>
                </c:pt>
                <c:pt idx="44">
                  <c:v>95.52857142857142</c:v>
                </c:pt>
                <c:pt idx="45">
                  <c:v>95.34285714285714</c:v>
                </c:pt>
                <c:pt idx="46">
                  <c:v>94.95714285714284</c:v>
                </c:pt>
                <c:pt idx="47">
                  <c:v>94.05714285714285</c:v>
                </c:pt>
              </c:numCache>
            </c:numRef>
          </c:val>
          <c:smooth val="0"/>
        </c:ser>
        <c:marker val="1"/>
        <c:axId val="61319874"/>
        <c:axId val="15007955"/>
      </c:lineChart>
      <c:catAx>
        <c:axId val="6131987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5007955"/>
        <c:crosses val="autoZero"/>
        <c:auto val="1"/>
        <c:lblOffset val="100"/>
        <c:tickLblSkip val="1"/>
        <c:noMultiLvlLbl val="0"/>
      </c:catAx>
      <c:valAx>
        <c:axId val="15007955"/>
        <c:scaling>
          <c:orientation val="minMax"/>
          <c:max val="110"/>
          <c:min val="80"/>
        </c:scaling>
        <c:axPos val="l"/>
        <c:delete val="0"/>
        <c:numFmt formatCode="0_ "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61319874"/>
        <c:crossesAt val="1"/>
        <c:crossBetween val="between"/>
        <c:dispUnits/>
        <c:majorUnit val="5"/>
      </c:valAx>
      <c:spPr>
        <a:solidFill>
          <a:srgbClr val="FFFFFF"/>
        </a:solidFill>
        <a:ln w="12700">
          <a:solidFill>
            <a:srgbClr val="000000"/>
          </a:solidFill>
        </a:ln>
      </c:spPr>
    </c:plotArea>
    <c:legend>
      <c:legendPos val="r"/>
      <c:layout>
        <c:manualLayout>
          <c:xMode val="edge"/>
          <c:yMode val="edge"/>
          <c:x val="0.61575"/>
          <c:y val="0.63125"/>
          <c:w val="0.38425"/>
          <c:h val="0.20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CI</a:t>
            </a:r>
            <a:r>
              <a:rPr lang="en-US" cap="none" sz="1200" b="0" i="0" u="none" baseline="0">
                <a:solidFill>
                  <a:srgbClr val="000000"/>
                </a:solidFill>
              </a:rPr>
              <a:t>先行指数</a:t>
            </a:r>
          </a:p>
        </c:rich>
      </c:tx>
      <c:layout>
        <c:manualLayout>
          <c:xMode val="factor"/>
          <c:yMode val="factor"/>
          <c:x val="0"/>
          <c:y val="-0.0095"/>
        </c:manualLayout>
      </c:layout>
      <c:spPr>
        <a:noFill/>
        <a:ln w="3175">
          <a:noFill/>
        </a:ln>
      </c:spPr>
    </c:title>
    <c:plotArea>
      <c:layout>
        <c:manualLayout>
          <c:xMode val="edge"/>
          <c:yMode val="edge"/>
          <c:x val="0.01975"/>
          <c:y val="0.0995"/>
          <c:w val="0.93125"/>
          <c:h val="0.87725"/>
        </c:manualLayout>
      </c:layout>
      <c:barChart>
        <c:barDir val="col"/>
        <c:grouping val="clustered"/>
        <c:varyColors val="0"/>
        <c:ser>
          <c:idx val="1"/>
          <c:order val="1"/>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Sheet1!$L$194:$L$445</c:f>
              <c:numCache>
                <c:ptCount val="252"/>
                <c:pt idx="62">
                  <c:v>150</c:v>
                </c:pt>
                <c:pt idx="63">
                  <c:v>150</c:v>
                </c:pt>
                <c:pt idx="64">
                  <c:v>150</c:v>
                </c:pt>
                <c:pt idx="65">
                  <c:v>150</c:v>
                </c:pt>
                <c:pt idx="66">
                  <c:v>150</c:v>
                </c:pt>
                <c:pt idx="67">
                  <c:v>150</c:v>
                </c:pt>
                <c:pt idx="68">
                  <c:v>150</c:v>
                </c:pt>
                <c:pt idx="69">
                  <c:v>150</c:v>
                </c:pt>
                <c:pt idx="70">
                  <c:v>150</c:v>
                </c:pt>
                <c:pt idx="71">
                  <c:v>150</c:v>
                </c:pt>
                <c:pt idx="72">
                  <c:v>150</c:v>
                </c:pt>
                <c:pt idx="73">
                  <c:v>150</c:v>
                </c:pt>
                <c:pt idx="74">
                  <c:v>150</c:v>
                </c:pt>
                <c:pt idx="142">
                  <c:v>150</c:v>
                </c:pt>
                <c:pt idx="143">
                  <c:v>150</c:v>
                </c:pt>
                <c:pt idx="144">
                  <c:v>150</c:v>
                </c:pt>
                <c:pt idx="145">
                  <c:v>150</c:v>
                </c:pt>
                <c:pt idx="146">
                  <c:v>150</c:v>
                </c:pt>
                <c:pt idx="147">
                  <c:v>150</c:v>
                </c:pt>
                <c:pt idx="148">
                  <c:v>150</c:v>
                </c:pt>
                <c:pt idx="149">
                  <c:v>150</c:v>
                </c:pt>
                <c:pt idx="150">
                  <c:v>150</c:v>
                </c:pt>
                <c:pt idx="151">
                  <c:v>150</c:v>
                </c:pt>
                <c:pt idx="152">
                  <c:v>150</c:v>
                </c:pt>
                <c:pt idx="153">
                  <c:v>150</c:v>
                </c:pt>
                <c:pt idx="154">
                  <c:v>150</c:v>
                </c:pt>
                <c:pt idx="155">
                  <c:v>150</c:v>
                </c:pt>
                <c:pt idx="156">
                  <c:v>150</c:v>
                </c:pt>
                <c:pt idx="157">
                  <c:v>150</c:v>
                </c:pt>
                <c:pt idx="158">
                  <c:v>150</c:v>
                </c:pt>
                <c:pt idx="159">
                  <c:v>150</c:v>
                </c:pt>
                <c:pt idx="190">
                  <c:v>150</c:v>
                </c:pt>
                <c:pt idx="191">
                  <c:v>150</c:v>
                </c:pt>
                <c:pt idx="192">
                  <c:v>150</c:v>
                </c:pt>
                <c:pt idx="193">
                  <c:v>150</c:v>
                </c:pt>
                <c:pt idx="194">
                  <c:v>150</c:v>
                </c:pt>
                <c:pt idx="195">
                  <c:v>150</c:v>
                </c:pt>
                <c:pt idx="196">
                  <c:v>150</c:v>
                </c:pt>
                <c:pt idx="197">
                  <c:v>150</c:v>
                </c:pt>
                <c:pt idx="198">
                  <c:v>150</c:v>
                </c:pt>
                <c:pt idx="199">
                  <c:v>150</c:v>
                </c:pt>
                <c:pt idx="200">
                  <c:v>150</c:v>
                </c:pt>
                <c:pt idx="201">
                  <c:v>150</c:v>
                </c:pt>
                <c:pt idx="202">
                  <c:v>150</c:v>
                </c:pt>
                <c:pt idx="203">
                  <c:v>150</c:v>
                </c:pt>
                <c:pt idx="204">
                  <c:v>150</c:v>
                </c:pt>
                <c:pt idx="205">
                  <c:v>150</c:v>
                </c:pt>
                <c:pt idx="206">
                  <c:v>150</c:v>
                </c:pt>
                <c:pt idx="207">
                  <c:v>150</c:v>
                </c:pt>
                <c:pt idx="208">
                  <c:v>150</c:v>
                </c:pt>
              </c:numCache>
            </c:numRef>
          </c:val>
        </c:ser>
        <c:gapWidth val="0"/>
        <c:axId val="853868"/>
        <c:axId val="7684813"/>
      </c:barChart>
      <c:lineChart>
        <c:grouping val="standard"/>
        <c:varyColors val="0"/>
        <c:ser>
          <c:idx val="0"/>
          <c:order val="0"/>
          <c:tx>
            <c:v>先行</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Sheet1!$A$194:$A$445</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Sheet1!$C$194:$C$445</c:f>
              <c:numCache>
                <c:ptCount val="252"/>
                <c:pt idx="0">
                  <c:v>89.4</c:v>
                </c:pt>
                <c:pt idx="1">
                  <c:v>91.8</c:v>
                </c:pt>
                <c:pt idx="2">
                  <c:v>92.5</c:v>
                </c:pt>
                <c:pt idx="3">
                  <c:v>90.4</c:v>
                </c:pt>
                <c:pt idx="4">
                  <c:v>90.8</c:v>
                </c:pt>
                <c:pt idx="5">
                  <c:v>91.6</c:v>
                </c:pt>
                <c:pt idx="6">
                  <c:v>92.5</c:v>
                </c:pt>
                <c:pt idx="7">
                  <c:v>93.6</c:v>
                </c:pt>
                <c:pt idx="8">
                  <c:v>95.7</c:v>
                </c:pt>
                <c:pt idx="9">
                  <c:v>98</c:v>
                </c:pt>
                <c:pt idx="10">
                  <c:v>96.1</c:v>
                </c:pt>
                <c:pt idx="11">
                  <c:v>98.3</c:v>
                </c:pt>
                <c:pt idx="12">
                  <c:v>100.5</c:v>
                </c:pt>
                <c:pt idx="13">
                  <c:v>100.6</c:v>
                </c:pt>
                <c:pt idx="14">
                  <c:v>100.9</c:v>
                </c:pt>
                <c:pt idx="15">
                  <c:v>101.9</c:v>
                </c:pt>
                <c:pt idx="16">
                  <c:v>104.6</c:v>
                </c:pt>
                <c:pt idx="17">
                  <c:v>104.1</c:v>
                </c:pt>
                <c:pt idx="18">
                  <c:v>105.9</c:v>
                </c:pt>
                <c:pt idx="19">
                  <c:v>104.7</c:v>
                </c:pt>
                <c:pt idx="20">
                  <c:v>104</c:v>
                </c:pt>
                <c:pt idx="21">
                  <c:v>105</c:v>
                </c:pt>
                <c:pt idx="22">
                  <c:v>105.2</c:v>
                </c:pt>
                <c:pt idx="23">
                  <c:v>103.5</c:v>
                </c:pt>
                <c:pt idx="24">
                  <c:v>103.8</c:v>
                </c:pt>
                <c:pt idx="25">
                  <c:v>103</c:v>
                </c:pt>
                <c:pt idx="26">
                  <c:v>103.1</c:v>
                </c:pt>
                <c:pt idx="27">
                  <c:v>104.4</c:v>
                </c:pt>
                <c:pt idx="28">
                  <c:v>102.2</c:v>
                </c:pt>
                <c:pt idx="29">
                  <c:v>101.8</c:v>
                </c:pt>
                <c:pt idx="30">
                  <c:v>101.9</c:v>
                </c:pt>
                <c:pt idx="31">
                  <c:v>100.8</c:v>
                </c:pt>
                <c:pt idx="32">
                  <c:v>101</c:v>
                </c:pt>
                <c:pt idx="33">
                  <c:v>100.4</c:v>
                </c:pt>
                <c:pt idx="34">
                  <c:v>101.4</c:v>
                </c:pt>
                <c:pt idx="35">
                  <c:v>101.1</c:v>
                </c:pt>
                <c:pt idx="36">
                  <c:v>106.1</c:v>
                </c:pt>
                <c:pt idx="37">
                  <c:v>106.2</c:v>
                </c:pt>
                <c:pt idx="38">
                  <c:v>107.1</c:v>
                </c:pt>
                <c:pt idx="39">
                  <c:v>107</c:v>
                </c:pt>
                <c:pt idx="40">
                  <c:v>107.6</c:v>
                </c:pt>
                <c:pt idx="41">
                  <c:v>106</c:v>
                </c:pt>
                <c:pt idx="42">
                  <c:v>105.2</c:v>
                </c:pt>
                <c:pt idx="43">
                  <c:v>104.8</c:v>
                </c:pt>
                <c:pt idx="44">
                  <c:v>104</c:v>
                </c:pt>
                <c:pt idx="45">
                  <c:v>104.8</c:v>
                </c:pt>
                <c:pt idx="46">
                  <c:v>105.2</c:v>
                </c:pt>
                <c:pt idx="47">
                  <c:v>103.6</c:v>
                </c:pt>
                <c:pt idx="48">
                  <c:v>102.6</c:v>
                </c:pt>
                <c:pt idx="49">
                  <c:v>102.1</c:v>
                </c:pt>
                <c:pt idx="50">
                  <c:v>102.6</c:v>
                </c:pt>
                <c:pt idx="51">
                  <c:v>99.4</c:v>
                </c:pt>
                <c:pt idx="52">
                  <c:v>100.6</c:v>
                </c:pt>
                <c:pt idx="53">
                  <c:v>100.6</c:v>
                </c:pt>
                <c:pt idx="54">
                  <c:v>98.4</c:v>
                </c:pt>
                <c:pt idx="55">
                  <c:v>98.1</c:v>
                </c:pt>
                <c:pt idx="56">
                  <c:v>97.5</c:v>
                </c:pt>
                <c:pt idx="57">
                  <c:v>96.1</c:v>
                </c:pt>
                <c:pt idx="58">
                  <c:v>94</c:v>
                </c:pt>
                <c:pt idx="59">
                  <c:v>94.1</c:v>
                </c:pt>
                <c:pt idx="60">
                  <c:v>92.3</c:v>
                </c:pt>
                <c:pt idx="61">
                  <c:v>94.1</c:v>
                </c:pt>
                <c:pt idx="62">
                  <c:v>92.2</c:v>
                </c:pt>
                <c:pt idx="63">
                  <c:v>93</c:v>
                </c:pt>
                <c:pt idx="64">
                  <c:v>90.8</c:v>
                </c:pt>
                <c:pt idx="65">
                  <c:v>89.4</c:v>
                </c:pt>
                <c:pt idx="66">
                  <c:v>88.5</c:v>
                </c:pt>
                <c:pt idx="67">
                  <c:v>86.3</c:v>
                </c:pt>
                <c:pt idx="68">
                  <c:v>83.4</c:v>
                </c:pt>
                <c:pt idx="69">
                  <c:v>80.5</c:v>
                </c:pt>
                <c:pt idx="70">
                  <c:v>74.6</c:v>
                </c:pt>
                <c:pt idx="71">
                  <c:v>72.7</c:v>
                </c:pt>
                <c:pt idx="72">
                  <c:v>68</c:v>
                </c:pt>
                <c:pt idx="73">
                  <c:v>66.3</c:v>
                </c:pt>
                <c:pt idx="74">
                  <c:v>67.5</c:v>
                </c:pt>
                <c:pt idx="75">
                  <c:v>70</c:v>
                </c:pt>
                <c:pt idx="76">
                  <c:v>71.6</c:v>
                </c:pt>
                <c:pt idx="77">
                  <c:v>73.8</c:v>
                </c:pt>
                <c:pt idx="78">
                  <c:v>77.1</c:v>
                </c:pt>
                <c:pt idx="79">
                  <c:v>77.1</c:v>
                </c:pt>
                <c:pt idx="80">
                  <c:v>82.5</c:v>
                </c:pt>
                <c:pt idx="81">
                  <c:v>83.9</c:v>
                </c:pt>
                <c:pt idx="82">
                  <c:v>85.3</c:v>
                </c:pt>
                <c:pt idx="83">
                  <c:v>84.7</c:v>
                </c:pt>
                <c:pt idx="84">
                  <c:v>85.3</c:v>
                </c:pt>
                <c:pt idx="85">
                  <c:v>85.6</c:v>
                </c:pt>
                <c:pt idx="86">
                  <c:v>89.5</c:v>
                </c:pt>
                <c:pt idx="87">
                  <c:v>91.5</c:v>
                </c:pt>
                <c:pt idx="88">
                  <c:v>92</c:v>
                </c:pt>
                <c:pt idx="89">
                  <c:v>92.1</c:v>
                </c:pt>
                <c:pt idx="90">
                  <c:v>93.7</c:v>
                </c:pt>
                <c:pt idx="91">
                  <c:v>95.2</c:v>
                </c:pt>
                <c:pt idx="92">
                  <c:v>94.2</c:v>
                </c:pt>
                <c:pt idx="93">
                  <c:v>91.9</c:v>
                </c:pt>
                <c:pt idx="94">
                  <c:v>93.3</c:v>
                </c:pt>
                <c:pt idx="95">
                  <c:v>94.4</c:v>
                </c:pt>
                <c:pt idx="96">
                  <c:v>94.4</c:v>
                </c:pt>
                <c:pt idx="97">
                  <c:v>95.8</c:v>
                </c:pt>
                <c:pt idx="98">
                  <c:v>92.3</c:v>
                </c:pt>
                <c:pt idx="99">
                  <c:v>87.3</c:v>
                </c:pt>
                <c:pt idx="100">
                  <c:v>88.2</c:v>
                </c:pt>
                <c:pt idx="101">
                  <c:v>89.4</c:v>
                </c:pt>
                <c:pt idx="102">
                  <c:v>91.6</c:v>
                </c:pt>
                <c:pt idx="103">
                  <c:v>92.1</c:v>
                </c:pt>
                <c:pt idx="104">
                  <c:v>92.3</c:v>
                </c:pt>
                <c:pt idx="105">
                  <c:v>93.4</c:v>
                </c:pt>
                <c:pt idx="106">
                  <c:v>92.8</c:v>
                </c:pt>
                <c:pt idx="107">
                  <c:v>93.8</c:v>
                </c:pt>
                <c:pt idx="108">
                  <c:v>96.1</c:v>
                </c:pt>
                <c:pt idx="109">
                  <c:v>95.3</c:v>
                </c:pt>
                <c:pt idx="110">
                  <c:v>97</c:v>
                </c:pt>
                <c:pt idx="111">
                  <c:v>97.4</c:v>
                </c:pt>
                <c:pt idx="112">
                  <c:v>96.7</c:v>
                </c:pt>
                <c:pt idx="113">
                  <c:v>96.6</c:v>
                </c:pt>
                <c:pt idx="114">
                  <c:v>96.1</c:v>
                </c:pt>
                <c:pt idx="115">
                  <c:v>95.4</c:v>
                </c:pt>
                <c:pt idx="116">
                  <c:v>95.4</c:v>
                </c:pt>
                <c:pt idx="117">
                  <c:v>94.3</c:v>
                </c:pt>
                <c:pt idx="118">
                  <c:v>94.9</c:v>
                </c:pt>
                <c:pt idx="119">
                  <c:v>95.5</c:v>
                </c:pt>
                <c:pt idx="120">
                  <c:v>97.9</c:v>
                </c:pt>
                <c:pt idx="121">
                  <c:v>100.9</c:v>
                </c:pt>
                <c:pt idx="122">
                  <c:v>102.6</c:v>
                </c:pt>
                <c:pt idx="123">
                  <c:v>102.9</c:v>
                </c:pt>
                <c:pt idx="124">
                  <c:v>104.6</c:v>
                </c:pt>
                <c:pt idx="125">
                  <c:v>103.9</c:v>
                </c:pt>
                <c:pt idx="126">
                  <c:v>104.1</c:v>
                </c:pt>
                <c:pt idx="127">
                  <c:v>103.5</c:v>
                </c:pt>
                <c:pt idx="128">
                  <c:v>105.7</c:v>
                </c:pt>
                <c:pt idx="129">
                  <c:v>104.8</c:v>
                </c:pt>
                <c:pt idx="130">
                  <c:v>107.3</c:v>
                </c:pt>
                <c:pt idx="131">
                  <c:v>108</c:v>
                </c:pt>
                <c:pt idx="132">
                  <c:v>106.8</c:v>
                </c:pt>
                <c:pt idx="133">
                  <c:v>106.9</c:v>
                </c:pt>
                <c:pt idx="134">
                  <c:v>107.7</c:v>
                </c:pt>
                <c:pt idx="135">
                  <c:v>102.2</c:v>
                </c:pt>
                <c:pt idx="136">
                  <c:v>101.6</c:v>
                </c:pt>
                <c:pt idx="137">
                  <c:v>101</c:v>
                </c:pt>
                <c:pt idx="138">
                  <c:v>101.3</c:v>
                </c:pt>
                <c:pt idx="139">
                  <c:v>102.7</c:v>
                </c:pt>
                <c:pt idx="140">
                  <c:v>102.3</c:v>
                </c:pt>
                <c:pt idx="141">
                  <c:v>101.5</c:v>
                </c:pt>
                <c:pt idx="142">
                  <c:v>100.3</c:v>
                </c:pt>
                <c:pt idx="143">
                  <c:v>100.6</c:v>
                </c:pt>
                <c:pt idx="144">
                  <c:v>99.9</c:v>
                </c:pt>
                <c:pt idx="145">
                  <c:v>98.9</c:v>
                </c:pt>
                <c:pt idx="146">
                  <c:v>98.8</c:v>
                </c:pt>
                <c:pt idx="147">
                  <c:v>99.7</c:v>
                </c:pt>
                <c:pt idx="148">
                  <c:v>101.2</c:v>
                </c:pt>
                <c:pt idx="149">
                  <c:v>101.3</c:v>
                </c:pt>
                <c:pt idx="150">
                  <c:v>100.8</c:v>
                </c:pt>
                <c:pt idx="151">
                  <c:v>101.3</c:v>
                </c:pt>
                <c:pt idx="152">
                  <c:v>101.2</c:v>
                </c:pt>
                <c:pt idx="153">
                  <c:v>101</c:v>
                </c:pt>
                <c:pt idx="154">
                  <c:v>98</c:v>
                </c:pt>
                <c:pt idx="155">
                  <c:v>97.8</c:v>
                </c:pt>
                <c:pt idx="156">
                  <c:v>97</c:v>
                </c:pt>
                <c:pt idx="157">
                  <c:v>95.1</c:v>
                </c:pt>
                <c:pt idx="158">
                  <c:v>97.2</c:v>
                </c:pt>
                <c:pt idx="159">
                  <c:v>97.7</c:v>
                </c:pt>
                <c:pt idx="160">
                  <c:v>97.9</c:v>
                </c:pt>
                <c:pt idx="161">
                  <c:v>96.4</c:v>
                </c:pt>
                <c:pt idx="162">
                  <c:v>97.7</c:v>
                </c:pt>
                <c:pt idx="163">
                  <c:v>95.8</c:v>
                </c:pt>
                <c:pt idx="164">
                  <c:v>96.8</c:v>
                </c:pt>
                <c:pt idx="165">
                  <c:v>98.6</c:v>
                </c:pt>
                <c:pt idx="166">
                  <c:v>101.3</c:v>
                </c:pt>
                <c:pt idx="167">
                  <c:v>101.7</c:v>
                </c:pt>
                <c:pt idx="168">
                  <c:v>102.5</c:v>
                </c:pt>
                <c:pt idx="169">
                  <c:v>102.4</c:v>
                </c:pt>
                <c:pt idx="170">
                  <c:v>102.2</c:v>
                </c:pt>
                <c:pt idx="171">
                  <c:v>100.8</c:v>
                </c:pt>
                <c:pt idx="172">
                  <c:v>101.2</c:v>
                </c:pt>
                <c:pt idx="173">
                  <c:v>102.7</c:v>
                </c:pt>
                <c:pt idx="174">
                  <c:v>101.4</c:v>
                </c:pt>
                <c:pt idx="175">
                  <c:v>102.6</c:v>
                </c:pt>
                <c:pt idx="176">
                  <c:v>101</c:v>
                </c:pt>
                <c:pt idx="177">
                  <c:v>100</c:v>
                </c:pt>
                <c:pt idx="178">
                  <c:v>100.8</c:v>
                </c:pt>
                <c:pt idx="179">
                  <c:v>100.4</c:v>
                </c:pt>
                <c:pt idx="180">
                  <c:v>100.5</c:v>
                </c:pt>
                <c:pt idx="181">
                  <c:v>102.1</c:v>
                </c:pt>
                <c:pt idx="182">
                  <c:v>101.8</c:v>
                </c:pt>
                <c:pt idx="183">
                  <c:v>102.9</c:v>
                </c:pt>
                <c:pt idx="184">
                  <c:v>103.6</c:v>
                </c:pt>
                <c:pt idx="185">
                  <c:v>103.2</c:v>
                </c:pt>
                <c:pt idx="186">
                  <c:v>102.9</c:v>
                </c:pt>
                <c:pt idx="187">
                  <c:v>103.1</c:v>
                </c:pt>
                <c:pt idx="188">
                  <c:v>101.7</c:v>
                </c:pt>
                <c:pt idx="189">
                  <c:v>101.8</c:v>
                </c:pt>
                <c:pt idx="190">
                  <c:v>100.2</c:v>
                </c:pt>
                <c:pt idx="191">
                  <c:v>98.4</c:v>
                </c:pt>
                <c:pt idx="192">
                  <c:v>99.1</c:v>
                </c:pt>
                <c:pt idx="193">
                  <c:v>99.3</c:v>
                </c:pt>
                <c:pt idx="194">
                  <c:v>98.6</c:v>
                </c:pt>
                <c:pt idx="195">
                  <c:v>98.3</c:v>
                </c:pt>
                <c:pt idx="196">
                  <c:v>98</c:v>
                </c:pt>
                <c:pt idx="197">
                  <c:v>95</c:v>
                </c:pt>
                <c:pt idx="198">
                  <c:v>95.2</c:v>
                </c:pt>
                <c:pt idx="199">
                  <c:v>92.7</c:v>
                </c:pt>
                <c:pt idx="200">
                  <c:v>93.2</c:v>
                </c:pt>
                <c:pt idx="201">
                  <c:v>89</c:v>
                </c:pt>
                <c:pt idx="202">
                  <c:v>88.3</c:v>
                </c:pt>
                <c:pt idx="203">
                  <c:v>89</c:v>
                </c:pt>
                <c:pt idx="204">
                  <c:v>87.6</c:v>
                </c:pt>
                <c:pt idx="205">
                  <c:v>88.9</c:v>
                </c:pt>
                <c:pt idx="206">
                  <c:v>86.8</c:v>
                </c:pt>
                <c:pt idx="207">
                  <c:v>74.7</c:v>
                </c:pt>
                <c:pt idx="208">
                  <c:v>76.2</c:v>
                </c:pt>
                <c:pt idx="209">
                  <c:v>82</c:v>
                </c:pt>
                <c:pt idx="210">
                  <c:v>86.5</c:v>
                </c:pt>
                <c:pt idx="211">
                  <c:v>89.7</c:v>
                </c:pt>
                <c:pt idx="212">
                  <c:v>95.1</c:v>
                </c:pt>
                <c:pt idx="213">
                  <c:v>95.8</c:v>
                </c:pt>
                <c:pt idx="214">
                  <c:v>97.5</c:v>
                </c:pt>
                <c:pt idx="215">
                  <c:v>97.2</c:v>
                </c:pt>
                <c:pt idx="216">
                  <c:v>98.3</c:v>
                </c:pt>
                <c:pt idx="217">
                  <c:v>100.3</c:v>
                </c:pt>
                <c:pt idx="218">
                  <c:v>100.9</c:v>
                </c:pt>
                <c:pt idx="219">
                  <c:v>101.7</c:v>
                </c:pt>
                <c:pt idx="220">
                  <c:v>101.4</c:v>
                </c:pt>
                <c:pt idx="221">
                  <c:v>104.4</c:v>
                </c:pt>
                <c:pt idx="222">
                  <c:v>103.4</c:v>
                </c:pt>
                <c:pt idx="223">
                  <c:v>103.2</c:v>
                </c:pt>
                <c:pt idx="224">
                  <c:v>100.4</c:v>
                </c:pt>
                <c:pt idx="225">
                  <c:v>101.7</c:v>
                </c:pt>
                <c:pt idx="226">
                  <c:v>101.9</c:v>
                </c:pt>
                <c:pt idx="227">
                  <c:v>101.7</c:v>
                </c:pt>
                <c:pt idx="228">
                  <c:v>101</c:v>
                </c:pt>
                <c:pt idx="229">
                  <c:v>98.2</c:v>
                </c:pt>
                <c:pt idx="230">
                  <c:v>101.8</c:v>
                </c:pt>
                <c:pt idx="231">
                  <c:v>104.9</c:v>
                </c:pt>
                <c:pt idx="232">
                  <c:v>103.7</c:v>
                </c:pt>
                <c:pt idx="233">
                  <c:v>104.6</c:v>
                </c:pt>
                <c:pt idx="234">
                  <c:v>102</c:v>
                </c:pt>
                <c:pt idx="235">
                  <c:v>102.2</c:v>
                </c:pt>
                <c:pt idx="236">
                  <c:v>99.2</c:v>
                </c:pt>
                <c:pt idx="237">
                  <c:v>100.7</c:v>
                </c:pt>
                <c:pt idx="238">
                  <c:v>97.7</c:v>
                </c:pt>
                <c:pt idx="239">
                  <c:v>97.8</c:v>
                </c:pt>
                <c:pt idx="240">
                  <c:v>101.1</c:v>
                </c:pt>
                <c:pt idx="241">
                  <c:v>101.9</c:v>
                </c:pt>
                <c:pt idx="242">
                  <c:v>103.6</c:v>
                </c:pt>
                <c:pt idx="243">
                  <c:v>103.6</c:v>
                </c:pt>
                <c:pt idx="244">
                  <c:v>104.4</c:v>
                </c:pt>
                <c:pt idx="245">
                  <c:v>103.4</c:v>
                </c:pt>
                <c:pt idx="246">
                  <c:v>103.7</c:v>
                </c:pt>
                <c:pt idx="247">
                  <c:v>102.9</c:v>
                </c:pt>
                <c:pt idx="248">
                  <c:v>101.3</c:v>
                </c:pt>
                <c:pt idx="249">
                  <c:v>100.8</c:v>
                </c:pt>
                <c:pt idx="250">
                  <c:v>96.9</c:v>
                </c:pt>
                <c:pt idx="251">
                  <c:v>95.5</c:v>
                </c:pt>
              </c:numCache>
            </c:numRef>
          </c:val>
          <c:smooth val="0"/>
        </c:ser>
        <c:axId val="853868"/>
        <c:axId val="7684813"/>
      </c:lineChart>
      <c:catAx>
        <c:axId val="853868"/>
        <c:scaling>
          <c:orientation val="minMax"/>
        </c:scaling>
        <c:axPos val="b"/>
        <c:title>
          <c:tx>
            <c:rich>
              <a:bodyPr vert="horz" rot="0" anchor="ctr"/>
              <a:lstStyle/>
              <a:p>
                <a:pPr algn="ctr">
                  <a:defRPr/>
                </a:pPr>
                <a:r>
                  <a:rPr lang="en-US" cap="none" sz="900" b="0" i="0" u="none" baseline="0">
                    <a:solidFill>
                      <a:srgbClr val="000000"/>
                    </a:solidFill>
                  </a:rPr>
                  <a:t>（年）</a:t>
                </a:r>
              </a:p>
            </c:rich>
          </c:tx>
          <c:layout>
            <c:manualLayout>
              <c:xMode val="factor"/>
              <c:yMode val="factor"/>
              <c:x val="0.011"/>
              <c:y val="0.133"/>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684813"/>
        <c:crossesAt val="50"/>
        <c:auto val="1"/>
        <c:lblOffset val="100"/>
        <c:tickLblSkip val="12"/>
        <c:tickMarkSkip val="12"/>
        <c:noMultiLvlLbl val="0"/>
      </c:catAx>
      <c:valAx>
        <c:axId val="7684813"/>
        <c:scaling>
          <c:orientation val="minMax"/>
          <c:max val="120"/>
          <c:min val="50"/>
        </c:scaling>
        <c:axPos val="l"/>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85386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CI</a:t>
            </a:r>
            <a:r>
              <a:rPr lang="en-US" cap="none" sz="1200" b="0" i="0" u="none" baseline="0">
                <a:solidFill>
                  <a:srgbClr val="000000"/>
                </a:solidFill>
              </a:rPr>
              <a:t>一致指数</a:t>
            </a:r>
          </a:p>
        </c:rich>
      </c:tx>
      <c:layout>
        <c:manualLayout>
          <c:xMode val="factor"/>
          <c:yMode val="factor"/>
          <c:x val="0"/>
          <c:y val="-0.0095"/>
        </c:manualLayout>
      </c:layout>
      <c:spPr>
        <a:noFill/>
        <a:ln w="3175">
          <a:noFill/>
        </a:ln>
      </c:spPr>
    </c:title>
    <c:plotArea>
      <c:layout>
        <c:manualLayout>
          <c:xMode val="edge"/>
          <c:yMode val="edge"/>
          <c:x val="0.01975"/>
          <c:y val="0.09925"/>
          <c:w val="0.93125"/>
          <c:h val="0.8775"/>
        </c:manualLayout>
      </c:layout>
      <c:barChart>
        <c:barDir val="col"/>
        <c:grouping val="clustered"/>
        <c:varyColors val="0"/>
        <c:ser>
          <c:idx val="1"/>
          <c:order val="1"/>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Sheet1!$L$194:$L$445</c:f>
              <c:numCache>
                <c:ptCount val="252"/>
                <c:pt idx="62">
                  <c:v>150</c:v>
                </c:pt>
                <c:pt idx="63">
                  <c:v>150</c:v>
                </c:pt>
                <c:pt idx="64">
                  <c:v>150</c:v>
                </c:pt>
                <c:pt idx="65">
                  <c:v>150</c:v>
                </c:pt>
                <c:pt idx="66">
                  <c:v>150</c:v>
                </c:pt>
                <c:pt idx="67">
                  <c:v>150</c:v>
                </c:pt>
                <c:pt idx="68">
                  <c:v>150</c:v>
                </c:pt>
                <c:pt idx="69">
                  <c:v>150</c:v>
                </c:pt>
                <c:pt idx="70">
                  <c:v>150</c:v>
                </c:pt>
                <c:pt idx="71">
                  <c:v>150</c:v>
                </c:pt>
                <c:pt idx="72">
                  <c:v>150</c:v>
                </c:pt>
                <c:pt idx="73">
                  <c:v>150</c:v>
                </c:pt>
                <c:pt idx="74">
                  <c:v>150</c:v>
                </c:pt>
                <c:pt idx="142">
                  <c:v>150</c:v>
                </c:pt>
                <c:pt idx="143">
                  <c:v>150</c:v>
                </c:pt>
                <c:pt idx="144">
                  <c:v>150</c:v>
                </c:pt>
                <c:pt idx="145">
                  <c:v>150</c:v>
                </c:pt>
                <c:pt idx="146">
                  <c:v>150</c:v>
                </c:pt>
                <c:pt idx="147">
                  <c:v>150</c:v>
                </c:pt>
                <c:pt idx="148">
                  <c:v>150</c:v>
                </c:pt>
                <c:pt idx="149">
                  <c:v>150</c:v>
                </c:pt>
                <c:pt idx="150">
                  <c:v>150</c:v>
                </c:pt>
                <c:pt idx="151">
                  <c:v>150</c:v>
                </c:pt>
                <c:pt idx="152">
                  <c:v>150</c:v>
                </c:pt>
                <c:pt idx="153">
                  <c:v>150</c:v>
                </c:pt>
                <c:pt idx="154">
                  <c:v>150</c:v>
                </c:pt>
                <c:pt idx="155">
                  <c:v>150</c:v>
                </c:pt>
                <c:pt idx="156">
                  <c:v>150</c:v>
                </c:pt>
                <c:pt idx="157">
                  <c:v>150</c:v>
                </c:pt>
                <c:pt idx="158">
                  <c:v>150</c:v>
                </c:pt>
                <c:pt idx="159">
                  <c:v>150</c:v>
                </c:pt>
                <c:pt idx="190">
                  <c:v>150</c:v>
                </c:pt>
                <c:pt idx="191">
                  <c:v>150</c:v>
                </c:pt>
                <c:pt idx="192">
                  <c:v>150</c:v>
                </c:pt>
                <c:pt idx="193">
                  <c:v>150</c:v>
                </c:pt>
                <c:pt idx="194">
                  <c:v>150</c:v>
                </c:pt>
                <c:pt idx="195">
                  <c:v>150</c:v>
                </c:pt>
                <c:pt idx="196">
                  <c:v>150</c:v>
                </c:pt>
                <c:pt idx="197">
                  <c:v>150</c:v>
                </c:pt>
                <c:pt idx="198">
                  <c:v>150</c:v>
                </c:pt>
                <c:pt idx="199">
                  <c:v>150</c:v>
                </c:pt>
                <c:pt idx="200">
                  <c:v>150</c:v>
                </c:pt>
                <c:pt idx="201">
                  <c:v>150</c:v>
                </c:pt>
                <c:pt idx="202">
                  <c:v>150</c:v>
                </c:pt>
                <c:pt idx="203">
                  <c:v>150</c:v>
                </c:pt>
                <c:pt idx="204">
                  <c:v>150</c:v>
                </c:pt>
                <c:pt idx="205">
                  <c:v>150</c:v>
                </c:pt>
                <c:pt idx="206">
                  <c:v>150</c:v>
                </c:pt>
                <c:pt idx="207">
                  <c:v>150</c:v>
                </c:pt>
                <c:pt idx="208">
                  <c:v>150</c:v>
                </c:pt>
              </c:numCache>
            </c:numRef>
          </c:val>
        </c:ser>
        <c:gapWidth val="0"/>
        <c:axId val="2054454"/>
        <c:axId val="18490087"/>
      </c:barChart>
      <c:lineChart>
        <c:grouping val="standard"/>
        <c:varyColors val="0"/>
        <c:ser>
          <c:idx val="0"/>
          <c:order val="0"/>
          <c:tx>
            <c:v>一致</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Sheet1!$A$194:$A$445</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Sheet1!$D$194:$D$445</c:f>
              <c:numCache>
                <c:ptCount val="252"/>
                <c:pt idx="0">
                  <c:v>82.8</c:v>
                </c:pt>
                <c:pt idx="1">
                  <c:v>83</c:v>
                </c:pt>
                <c:pt idx="2">
                  <c:v>83.2</c:v>
                </c:pt>
                <c:pt idx="3">
                  <c:v>81.7</c:v>
                </c:pt>
                <c:pt idx="4">
                  <c:v>82.8</c:v>
                </c:pt>
                <c:pt idx="5">
                  <c:v>83.2</c:v>
                </c:pt>
                <c:pt idx="6">
                  <c:v>83.2</c:v>
                </c:pt>
                <c:pt idx="7">
                  <c:v>82.8</c:v>
                </c:pt>
                <c:pt idx="8">
                  <c:v>84.6</c:v>
                </c:pt>
                <c:pt idx="9">
                  <c:v>87.3</c:v>
                </c:pt>
                <c:pt idx="10">
                  <c:v>87.1</c:v>
                </c:pt>
                <c:pt idx="11">
                  <c:v>87.2</c:v>
                </c:pt>
                <c:pt idx="12">
                  <c:v>89.2</c:v>
                </c:pt>
                <c:pt idx="13">
                  <c:v>89</c:v>
                </c:pt>
                <c:pt idx="14">
                  <c:v>88.8</c:v>
                </c:pt>
                <c:pt idx="15">
                  <c:v>90.2</c:v>
                </c:pt>
                <c:pt idx="16">
                  <c:v>91.4</c:v>
                </c:pt>
                <c:pt idx="17">
                  <c:v>91.5</c:v>
                </c:pt>
                <c:pt idx="18">
                  <c:v>91.8</c:v>
                </c:pt>
                <c:pt idx="19">
                  <c:v>90.5</c:v>
                </c:pt>
                <c:pt idx="20">
                  <c:v>90.4</c:v>
                </c:pt>
                <c:pt idx="21">
                  <c:v>91.1</c:v>
                </c:pt>
                <c:pt idx="22">
                  <c:v>93</c:v>
                </c:pt>
                <c:pt idx="23">
                  <c:v>91.9</c:v>
                </c:pt>
                <c:pt idx="24">
                  <c:v>93.2</c:v>
                </c:pt>
                <c:pt idx="25">
                  <c:v>91.8</c:v>
                </c:pt>
                <c:pt idx="26">
                  <c:v>92.9</c:v>
                </c:pt>
                <c:pt idx="27">
                  <c:v>94.1</c:v>
                </c:pt>
                <c:pt idx="28">
                  <c:v>91.9</c:v>
                </c:pt>
                <c:pt idx="29">
                  <c:v>94.2</c:v>
                </c:pt>
                <c:pt idx="30">
                  <c:v>94.4</c:v>
                </c:pt>
                <c:pt idx="31">
                  <c:v>94.7</c:v>
                </c:pt>
                <c:pt idx="32">
                  <c:v>94.7</c:v>
                </c:pt>
                <c:pt idx="33">
                  <c:v>95.5</c:v>
                </c:pt>
                <c:pt idx="34">
                  <c:v>96.3</c:v>
                </c:pt>
                <c:pt idx="35">
                  <c:v>97.4</c:v>
                </c:pt>
                <c:pt idx="36">
                  <c:v>98.1</c:v>
                </c:pt>
                <c:pt idx="37">
                  <c:v>98.1</c:v>
                </c:pt>
                <c:pt idx="38">
                  <c:v>99.7</c:v>
                </c:pt>
                <c:pt idx="39">
                  <c:v>100.9</c:v>
                </c:pt>
                <c:pt idx="40">
                  <c:v>100.1</c:v>
                </c:pt>
                <c:pt idx="41">
                  <c:v>100.6</c:v>
                </c:pt>
                <c:pt idx="42">
                  <c:v>101.1</c:v>
                </c:pt>
                <c:pt idx="43">
                  <c:v>101.6</c:v>
                </c:pt>
                <c:pt idx="44">
                  <c:v>102.2</c:v>
                </c:pt>
                <c:pt idx="45">
                  <c:v>101.4</c:v>
                </c:pt>
                <c:pt idx="46">
                  <c:v>102</c:v>
                </c:pt>
                <c:pt idx="47">
                  <c:v>101.8</c:v>
                </c:pt>
                <c:pt idx="48">
                  <c:v>100.1</c:v>
                </c:pt>
                <c:pt idx="49">
                  <c:v>101.5</c:v>
                </c:pt>
                <c:pt idx="50">
                  <c:v>99.4</c:v>
                </c:pt>
                <c:pt idx="51">
                  <c:v>99.7</c:v>
                </c:pt>
                <c:pt idx="52">
                  <c:v>100.9</c:v>
                </c:pt>
                <c:pt idx="53">
                  <c:v>100.8</c:v>
                </c:pt>
                <c:pt idx="54">
                  <c:v>98.9</c:v>
                </c:pt>
                <c:pt idx="55">
                  <c:v>99.9</c:v>
                </c:pt>
                <c:pt idx="56">
                  <c:v>97.3</c:v>
                </c:pt>
                <c:pt idx="57">
                  <c:v>97.9</c:v>
                </c:pt>
                <c:pt idx="58">
                  <c:v>96.5</c:v>
                </c:pt>
                <c:pt idx="59">
                  <c:v>96.2</c:v>
                </c:pt>
                <c:pt idx="60">
                  <c:v>94.8</c:v>
                </c:pt>
                <c:pt idx="61">
                  <c:v>94.9</c:v>
                </c:pt>
                <c:pt idx="62">
                  <c:v>94.3</c:v>
                </c:pt>
                <c:pt idx="63">
                  <c:v>93.2</c:v>
                </c:pt>
                <c:pt idx="64">
                  <c:v>94.2</c:v>
                </c:pt>
                <c:pt idx="65">
                  <c:v>92</c:v>
                </c:pt>
                <c:pt idx="66">
                  <c:v>91.1</c:v>
                </c:pt>
                <c:pt idx="67">
                  <c:v>89.4</c:v>
                </c:pt>
                <c:pt idx="68">
                  <c:v>89.3</c:v>
                </c:pt>
                <c:pt idx="69">
                  <c:v>87.9</c:v>
                </c:pt>
                <c:pt idx="70">
                  <c:v>81.9</c:v>
                </c:pt>
                <c:pt idx="71">
                  <c:v>77</c:v>
                </c:pt>
                <c:pt idx="72">
                  <c:v>72.8</c:v>
                </c:pt>
                <c:pt idx="73">
                  <c:v>67.6</c:v>
                </c:pt>
                <c:pt idx="74">
                  <c:v>67.8</c:v>
                </c:pt>
                <c:pt idx="75">
                  <c:v>68.9</c:v>
                </c:pt>
                <c:pt idx="76">
                  <c:v>68.7</c:v>
                </c:pt>
                <c:pt idx="77">
                  <c:v>68.6</c:v>
                </c:pt>
                <c:pt idx="78">
                  <c:v>70.1</c:v>
                </c:pt>
                <c:pt idx="79">
                  <c:v>71.1</c:v>
                </c:pt>
                <c:pt idx="80">
                  <c:v>74.3</c:v>
                </c:pt>
                <c:pt idx="81">
                  <c:v>74.7</c:v>
                </c:pt>
                <c:pt idx="82">
                  <c:v>76.1</c:v>
                </c:pt>
                <c:pt idx="83">
                  <c:v>76.9</c:v>
                </c:pt>
                <c:pt idx="84">
                  <c:v>78.1</c:v>
                </c:pt>
                <c:pt idx="85">
                  <c:v>79.3</c:v>
                </c:pt>
                <c:pt idx="86">
                  <c:v>79.5</c:v>
                </c:pt>
                <c:pt idx="87">
                  <c:v>80.1</c:v>
                </c:pt>
                <c:pt idx="88">
                  <c:v>81.9</c:v>
                </c:pt>
                <c:pt idx="89">
                  <c:v>81.7</c:v>
                </c:pt>
                <c:pt idx="90">
                  <c:v>82.5</c:v>
                </c:pt>
                <c:pt idx="91">
                  <c:v>82.8</c:v>
                </c:pt>
                <c:pt idx="92">
                  <c:v>82.9</c:v>
                </c:pt>
                <c:pt idx="93">
                  <c:v>83.2</c:v>
                </c:pt>
                <c:pt idx="94">
                  <c:v>85.2</c:v>
                </c:pt>
                <c:pt idx="95">
                  <c:v>85.2</c:v>
                </c:pt>
                <c:pt idx="96">
                  <c:v>85.9</c:v>
                </c:pt>
                <c:pt idx="97">
                  <c:v>87.4</c:v>
                </c:pt>
                <c:pt idx="98">
                  <c:v>85.9</c:v>
                </c:pt>
                <c:pt idx="99">
                  <c:v>85.6</c:v>
                </c:pt>
                <c:pt idx="100">
                  <c:v>86.2</c:v>
                </c:pt>
                <c:pt idx="101">
                  <c:v>88.4</c:v>
                </c:pt>
                <c:pt idx="102">
                  <c:v>89.1</c:v>
                </c:pt>
                <c:pt idx="103">
                  <c:v>88.3</c:v>
                </c:pt>
                <c:pt idx="104">
                  <c:v>86.7</c:v>
                </c:pt>
                <c:pt idx="105">
                  <c:v>89.1</c:v>
                </c:pt>
                <c:pt idx="106">
                  <c:v>88.7</c:v>
                </c:pt>
                <c:pt idx="107">
                  <c:v>90.1</c:v>
                </c:pt>
                <c:pt idx="108">
                  <c:v>91.2</c:v>
                </c:pt>
                <c:pt idx="109">
                  <c:v>90.2</c:v>
                </c:pt>
                <c:pt idx="110">
                  <c:v>91.8</c:v>
                </c:pt>
                <c:pt idx="111">
                  <c:v>92.2</c:v>
                </c:pt>
                <c:pt idx="112">
                  <c:v>92.1</c:v>
                </c:pt>
                <c:pt idx="113">
                  <c:v>91.4</c:v>
                </c:pt>
                <c:pt idx="114">
                  <c:v>90.4</c:v>
                </c:pt>
                <c:pt idx="115">
                  <c:v>91.4</c:v>
                </c:pt>
                <c:pt idx="116">
                  <c:v>91.2</c:v>
                </c:pt>
                <c:pt idx="117">
                  <c:v>90.5</c:v>
                </c:pt>
                <c:pt idx="118">
                  <c:v>90.8</c:v>
                </c:pt>
                <c:pt idx="119">
                  <c:v>90.4</c:v>
                </c:pt>
                <c:pt idx="120">
                  <c:v>90.8</c:v>
                </c:pt>
                <c:pt idx="121">
                  <c:v>92.8</c:v>
                </c:pt>
                <c:pt idx="122">
                  <c:v>95.3</c:v>
                </c:pt>
                <c:pt idx="123">
                  <c:v>96.2</c:v>
                </c:pt>
                <c:pt idx="124">
                  <c:v>96.5</c:v>
                </c:pt>
                <c:pt idx="125">
                  <c:v>97.6</c:v>
                </c:pt>
                <c:pt idx="126">
                  <c:v>98.4</c:v>
                </c:pt>
                <c:pt idx="127">
                  <c:v>98.9</c:v>
                </c:pt>
                <c:pt idx="128">
                  <c:v>99.1</c:v>
                </c:pt>
                <c:pt idx="129">
                  <c:v>100.7</c:v>
                </c:pt>
                <c:pt idx="130">
                  <c:v>102.3</c:v>
                </c:pt>
                <c:pt idx="131">
                  <c:v>103.6</c:v>
                </c:pt>
                <c:pt idx="132">
                  <c:v>105.3</c:v>
                </c:pt>
                <c:pt idx="133">
                  <c:v>104.8</c:v>
                </c:pt>
                <c:pt idx="134">
                  <c:v>106.3</c:v>
                </c:pt>
                <c:pt idx="135">
                  <c:v>103.4</c:v>
                </c:pt>
                <c:pt idx="136">
                  <c:v>104.1</c:v>
                </c:pt>
                <c:pt idx="137">
                  <c:v>103.3</c:v>
                </c:pt>
                <c:pt idx="138">
                  <c:v>102.4</c:v>
                </c:pt>
                <c:pt idx="139">
                  <c:v>101.8</c:v>
                </c:pt>
                <c:pt idx="140">
                  <c:v>104.2</c:v>
                </c:pt>
                <c:pt idx="141">
                  <c:v>103.3</c:v>
                </c:pt>
                <c:pt idx="142">
                  <c:v>101.8</c:v>
                </c:pt>
                <c:pt idx="143">
                  <c:v>102.3</c:v>
                </c:pt>
                <c:pt idx="144">
                  <c:v>103.8</c:v>
                </c:pt>
                <c:pt idx="145">
                  <c:v>102.6</c:v>
                </c:pt>
                <c:pt idx="146">
                  <c:v>99.5</c:v>
                </c:pt>
                <c:pt idx="147">
                  <c:v>99.8</c:v>
                </c:pt>
                <c:pt idx="148">
                  <c:v>99.9</c:v>
                </c:pt>
                <c:pt idx="149">
                  <c:v>99.3</c:v>
                </c:pt>
                <c:pt idx="150">
                  <c:v>100.1</c:v>
                </c:pt>
                <c:pt idx="151">
                  <c:v>100.4</c:v>
                </c:pt>
                <c:pt idx="152">
                  <c:v>100.4</c:v>
                </c:pt>
                <c:pt idx="153">
                  <c:v>99.4</c:v>
                </c:pt>
                <c:pt idx="154">
                  <c:v>97.7</c:v>
                </c:pt>
                <c:pt idx="155">
                  <c:v>97.1</c:v>
                </c:pt>
                <c:pt idx="156">
                  <c:v>97.9</c:v>
                </c:pt>
                <c:pt idx="157">
                  <c:v>97.9</c:v>
                </c:pt>
                <c:pt idx="158">
                  <c:v>98</c:v>
                </c:pt>
                <c:pt idx="159">
                  <c:v>97.7</c:v>
                </c:pt>
                <c:pt idx="160">
                  <c:v>97.2</c:v>
                </c:pt>
                <c:pt idx="161">
                  <c:v>97.6</c:v>
                </c:pt>
                <c:pt idx="162">
                  <c:v>98.3</c:v>
                </c:pt>
                <c:pt idx="163">
                  <c:v>97.9</c:v>
                </c:pt>
                <c:pt idx="164">
                  <c:v>98.7</c:v>
                </c:pt>
                <c:pt idx="165">
                  <c:v>98.3</c:v>
                </c:pt>
                <c:pt idx="166">
                  <c:v>100.4</c:v>
                </c:pt>
                <c:pt idx="167">
                  <c:v>101.1</c:v>
                </c:pt>
                <c:pt idx="168">
                  <c:v>99.6</c:v>
                </c:pt>
                <c:pt idx="169">
                  <c:v>99.1</c:v>
                </c:pt>
                <c:pt idx="170">
                  <c:v>100.3</c:v>
                </c:pt>
                <c:pt idx="171">
                  <c:v>102.8</c:v>
                </c:pt>
                <c:pt idx="172">
                  <c:v>101.5</c:v>
                </c:pt>
                <c:pt idx="173">
                  <c:v>103.1</c:v>
                </c:pt>
                <c:pt idx="174">
                  <c:v>102.2</c:v>
                </c:pt>
                <c:pt idx="175">
                  <c:v>103.2</c:v>
                </c:pt>
                <c:pt idx="176">
                  <c:v>103.2</c:v>
                </c:pt>
                <c:pt idx="177">
                  <c:v>103.7</c:v>
                </c:pt>
                <c:pt idx="178">
                  <c:v>104</c:v>
                </c:pt>
                <c:pt idx="179">
                  <c:v>104.1</c:v>
                </c:pt>
                <c:pt idx="180">
                  <c:v>103.7</c:v>
                </c:pt>
                <c:pt idx="181">
                  <c:v>104.1</c:v>
                </c:pt>
                <c:pt idx="182">
                  <c:v>103.6</c:v>
                </c:pt>
                <c:pt idx="183">
                  <c:v>103.6</c:v>
                </c:pt>
                <c:pt idx="184">
                  <c:v>103.9</c:v>
                </c:pt>
                <c:pt idx="185">
                  <c:v>103.2</c:v>
                </c:pt>
                <c:pt idx="186">
                  <c:v>102.4</c:v>
                </c:pt>
                <c:pt idx="187">
                  <c:v>103.8</c:v>
                </c:pt>
                <c:pt idx="188">
                  <c:v>100.5</c:v>
                </c:pt>
                <c:pt idx="189">
                  <c:v>106</c:v>
                </c:pt>
                <c:pt idx="190">
                  <c:v>103.6</c:v>
                </c:pt>
                <c:pt idx="191">
                  <c:v>102.3</c:v>
                </c:pt>
                <c:pt idx="192">
                  <c:v>100</c:v>
                </c:pt>
                <c:pt idx="193">
                  <c:v>99.7</c:v>
                </c:pt>
                <c:pt idx="194">
                  <c:v>98.9</c:v>
                </c:pt>
                <c:pt idx="195">
                  <c:v>98.5</c:v>
                </c:pt>
                <c:pt idx="196">
                  <c:v>99.1</c:v>
                </c:pt>
                <c:pt idx="197">
                  <c:v>97.3</c:v>
                </c:pt>
                <c:pt idx="198">
                  <c:v>97.6</c:v>
                </c:pt>
                <c:pt idx="199">
                  <c:v>97.2</c:v>
                </c:pt>
                <c:pt idx="200">
                  <c:v>99.4</c:v>
                </c:pt>
                <c:pt idx="201">
                  <c:v>93.8</c:v>
                </c:pt>
                <c:pt idx="202">
                  <c:v>92.9</c:v>
                </c:pt>
                <c:pt idx="203">
                  <c:v>92.8</c:v>
                </c:pt>
                <c:pt idx="204">
                  <c:v>93.7</c:v>
                </c:pt>
                <c:pt idx="205">
                  <c:v>90</c:v>
                </c:pt>
                <c:pt idx="206">
                  <c:v>88.3</c:v>
                </c:pt>
                <c:pt idx="207">
                  <c:v>75.2</c:v>
                </c:pt>
                <c:pt idx="208">
                  <c:v>66.4</c:v>
                </c:pt>
                <c:pt idx="209">
                  <c:v>69.5</c:v>
                </c:pt>
                <c:pt idx="210">
                  <c:v>72.2</c:v>
                </c:pt>
                <c:pt idx="211">
                  <c:v>72.2</c:v>
                </c:pt>
                <c:pt idx="212">
                  <c:v>73</c:v>
                </c:pt>
                <c:pt idx="213">
                  <c:v>74.1</c:v>
                </c:pt>
                <c:pt idx="214">
                  <c:v>73.5</c:v>
                </c:pt>
                <c:pt idx="215">
                  <c:v>74.9</c:v>
                </c:pt>
                <c:pt idx="216">
                  <c:v>77.1</c:v>
                </c:pt>
                <c:pt idx="217">
                  <c:v>77.9</c:v>
                </c:pt>
                <c:pt idx="218">
                  <c:v>77.7</c:v>
                </c:pt>
                <c:pt idx="219">
                  <c:v>79.5</c:v>
                </c:pt>
                <c:pt idx="220">
                  <c:v>78</c:v>
                </c:pt>
                <c:pt idx="221">
                  <c:v>78.7</c:v>
                </c:pt>
                <c:pt idx="222">
                  <c:v>78.2</c:v>
                </c:pt>
                <c:pt idx="223">
                  <c:v>76.9</c:v>
                </c:pt>
                <c:pt idx="224">
                  <c:v>75</c:v>
                </c:pt>
                <c:pt idx="225">
                  <c:v>76.9</c:v>
                </c:pt>
                <c:pt idx="226">
                  <c:v>80.5</c:v>
                </c:pt>
                <c:pt idx="227">
                  <c:v>80.8</c:v>
                </c:pt>
                <c:pt idx="228">
                  <c:v>81.4</c:v>
                </c:pt>
                <c:pt idx="229">
                  <c:v>82</c:v>
                </c:pt>
                <c:pt idx="230">
                  <c:v>82.3</c:v>
                </c:pt>
                <c:pt idx="231">
                  <c:v>85</c:v>
                </c:pt>
                <c:pt idx="232">
                  <c:v>82.6</c:v>
                </c:pt>
                <c:pt idx="233">
                  <c:v>85.8</c:v>
                </c:pt>
                <c:pt idx="234">
                  <c:v>84.6</c:v>
                </c:pt>
                <c:pt idx="235">
                  <c:v>87.4</c:v>
                </c:pt>
                <c:pt idx="236">
                  <c:v>89.3</c:v>
                </c:pt>
                <c:pt idx="237">
                  <c:v>90.9</c:v>
                </c:pt>
                <c:pt idx="238">
                  <c:v>88.4</c:v>
                </c:pt>
                <c:pt idx="239">
                  <c:v>87.2</c:v>
                </c:pt>
                <c:pt idx="240">
                  <c:v>82.1</c:v>
                </c:pt>
                <c:pt idx="241">
                  <c:v>83.9</c:v>
                </c:pt>
                <c:pt idx="242">
                  <c:v>83.8</c:v>
                </c:pt>
                <c:pt idx="243">
                  <c:v>82.5</c:v>
                </c:pt>
                <c:pt idx="244">
                  <c:v>80.8</c:v>
                </c:pt>
                <c:pt idx="245">
                  <c:v>80.8</c:v>
                </c:pt>
                <c:pt idx="246">
                  <c:v>81.5</c:v>
                </c:pt>
                <c:pt idx="247">
                  <c:v>83.3</c:v>
                </c:pt>
                <c:pt idx="248">
                  <c:v>84.3</c:v>
                </c:pt>
                <c:pt idx="249">
                  <c:v>84.3</c:v>
                </c:pt>
                <c:pt idx="250">
                  <c:v>82.4</c:v>
                </c:pt>
                <c:pt idx="251">
                  <c:v>81.3</c:v>
                </c:pt>
              </c:numCache>
            </c:numRef>
          </c:val>
          <c:smooth val="0"/>
        </c:ser>
        <c:axId val="2054454"/>
        <c:axId val="18490087"/>
      </c:lineChart>
      <c:catAx>
        <c:axId val="2054454"/>
        <c:scaling>
          <c:orientation val="minMax"/>
        </c:scaling>
        <c:axPos val="b"/>
        <c:title>
          <c:tx>
            <c:rich>
              <a:bodyPr vert="horz" rot="0" anchor="ctr"/>
              <a:lstStyle/>
              <a:p>
                <a:pPr algn="ctr">
                  <a:defRPr/>
                </a:pPr>
                <a:r>
                  <a:rPr lang="en-US" cap="none" sz="900" b="0" i="0" u="none" baseline="0">
                    <a:solidFill>
                      <a:srgbClr val="000000"/>
                    </a:solidFill>
                  </a:rPr>
                  <a:t>（年）</a:t>
                </a:r>
              </a:p>
            </c:rich>
          </c:tx>
          <c:layout>
            <c:manualLayout>
              <c:xMode val="factor"/>
              <c:yMode val="factor"/>
              <c:x val="0.011"/>
              <c:y val="0.133"/>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490087"/>
        <c:crossesAt val="50"/>
        <c:auto val="1"/>
        <c:lblOffset val="100"/>
        <c:tickLblSkip val="12"/>
        <c:tickMarkSkip val="12"/>
        <c:noMultiLvlLbl val="0"/>
      </c:catAx>
      <c:valAx>
        <c:axId val="18490087"/>
        <c:scaling>
          <c:orientation val="minMax"/>
          <c:max val="120"/>
          <c:min val="50"/>
        </c:scaling>
        <c:axPos val="l"/>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54454"/>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CI</a:t>
            </a:r>
            <a:r>
              <a:rPr lang="en-US" cap="none" sz="1200" b="0" i="0" u="none" baseline="0">
                <a:solidFill>
                  <a:srgbClr val="000000"/>
                </a:solidFill>
              </a:rPr>
              <a:t>遅行指数</a:t>
            </a:r>
          </a:p>
        </c:rich>
      </c:tx>
      <c:layout>
        <c:manualLayout>
          <c:xMode val="factor"/>
          <c:yMode val="factor"/>
          <c:x val="-0.001"/>
          <c:y val="-0.00975"/>
        </c:manualLayout>
      </c:layout>
      <c:spPr>
        <a:noFill/>
        <a:ln w="3175">
          <a:noFill/>
        </a:ln>
      </c:spPr>
    </c:title>
    <c:plotArea>
      <c:layout>
        <c:manualLayout>
          <c:xMode val="edge"/>
          <c:yMode val="edge"/>
          <c:x val="0.02"/>
          <c:y val="0.098"/>
          <c:w val="0.93075"/>
          <c:h val="0.87875"/>
        </c:manualLayout>
      </c:layout>
      <c:barChart>
        <c:barDir val="col"/>
        <c:grouping val="clustered"/>
        <c:varyColors val="0"/>
        <c:ser>
          <c:idx val="1"/>
          <c:order val="1"/>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Sheet1!$L$194:$L$445</c:f>
              <c:numCache>
                <c:ptCount val="252"/>
                <c:pt idx="62">
                  <c:v>150</c:v>
                </c:pt>
                <c:pt idx="63">
                  <c:v>150</c:v>
                </c:pt>
                <c:pt idx="64">
                  <c:v>150</c:v>
                </c:pt>
                <c:pt idx="65">
                  <c:v>150</c:v>
                </c:pt>
                <c:pt idx="66">
                  <c:v>150</c:v>
                </c:pt>
                <c:pt idx="67">
                  <c:v>150</c:v>
                </c:pt>
                <c:pt idx="68">
                  <c:v>150</c:v>
                </c:pt>
                <c:pt idx="69">
                  <c:v>150</c:v>
                </c:pt>
                <c:pt idx="70">
                  <c:v>150</c:v>
                </c:pt>
                <c:pt idx="71">
                  <c:v>150</c:v>
                </c:pt>
                <c:pt idx="72">
                  <c:v>150</c:v>
                </c:pt>
                <c:pt idx="73">
                  <c:v>150</c:v>
                </c:pt>
                <c:pt idx="74">
                  <c:v>150</c:v>
                </c:pt>
                <c:pt idx="142">
                  <c:v>150</c:v>
                </c:pt>
                <c:pt idx="143">
                  <c:v>150</c:v>
                </c:pt>
                <c:pt idx="144">
                  <c:v>150</c:v>
                </c:pt>
                <c:pt idx="145">
                  <c:v>150</c:v>
                </c:pt>
                <c:pt idx="146">
                  <c:v>150</c:v>
                </c:pt>
                <c:pt idx="147">
                  <c:v>150</c:v>
                </c:pt>
                <c:pt idx="148">
                  <c:v>150</c:v>
                </c:pt>
                <c:pt idx="149">
                  <c:v>150</c:v>
                </c:pt>
                <c:pt idx="150">
                  <c:v>150</c:v>
                </c:pt>
                <c:pt idx="151">
                  <c:v>150</c:v>
                </c:pt>
                <c:pt idx="152">
                  <c:v>150</c:v>
                </c:pt>
                <c:pt idx="153">
                  <c:v>150</c:v>
                </c:pt>
                <c:pt idx="154">
                  <c:v>150</c:v>
                </c:pt>
                <c:pt idx="155">
                  <c:v>150</c:v>
                </c:pt>
                <c:pt idx="156">
                  <c:v>150</c:v>
                </c:pt>
                <c:pt idx="157">
                  <c:v>150</c:v>
                </c:pt>
                <c:pt idx="158">
                  <c:v>150</c:v>
                </c:pt>
                <c:pt idx="159">
                  <c:v>150</c:v>
                </c:pt>
                <c:pt idx="190">
                  <c:v>150</c:v>
                </c:pt>
                <c:pt idx="191">
                  <c:v>150</c:v>
                </c:pt>
                <c:pt idx="192">
                  <c:v>150</c:v>
                </c:pt>
                <c:pt idx="193">
                  <c:v>150</c:v>
                </c:pt>
                <c:pt idx="194">
                  <c:v>150</c:v>
                </c:pt>
                <c:pt idx="195">
                  <c:v>150</c:v>
                </c:pt>
                <c:pt idx="196">
                  <c:v>150</c:v>
                </c:pt>
                <c:pt idx="197">
                  <c:v>150</c:v>
                </c:pt>
                <c:pt idx="198">
                  <c:v>150</c:v>
                </c:pt>
                <c:pt idx="199">
                  <c:v>150</c:v>
                </c:pt>
                <c:pt idx="200">
                  <c:v>150</c:v>
                </c:pt>
                <c:pt idx="201">
                  <c:v>150</c:v>
                </c:pt>
                <c:pt idx="202">
                  <c:v>150</c:v>
                </c:pt>
                <c:pt idx="203">
                  <c:v>150</c:v>
                </c:pt>
                <c:pt idx="204">
                  <c:v>150</c:v>
                </c:pt>
                <c:pt idx="205">
                  <c:v>150</c:v>
                </c:pt>
                <c:pt idx="206">
                  <c:v>150</c:v>
                </c:pt>
                <c:pt idx="207">
                  <c:v>150</c:v>
                </c:pt>
                <c:pt idx="208">
                  <c:v>150</c:v>
                </c:pt>
              </c:numCache>
            </c:numRef>
          </c:val>
        </c:ser>
        <c:gapWidth val="0"/>
        <c:axId val="32193056"/>
        <c:axId val="21302049"/>
      </c:barChart>
      <c:lineChart>
        <c:grouping val="standard"/>
        <c:varyColors val="0"/>
        <c:ser>
          <c:idx val="0"/>
          <c:order val="0"/>
          <c:tx>
            <c:v>遅行</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Sheet1!$A$194:$A$445</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Sheet1!$E$194:$E$445</c:f>
              <c:numCache>
                <c:ptCount val="252"/>
                <c:pt idx="0">
                  <c:v>74.3</c:v>
                </c:pt>
                <c:pt idx="1">
                  <c:v>76</c:v>
                </c:pt>
                <c:pt idx="2">
                  <c:v>76.1</c:v>
                </c:pt>
                <c:pt idx="3">
                  <c:v>76.9</c:v>
                </c:pt>
                <c:pt idx="4">
                  <c:v>77.6</c:v>
                </c:pt>
                <c:pt idx="5">
                  <c:v>78.5</c:v>
                </c:pt>
                <c:pt idx="6">
                  <c:v>78.3</c:v>
                </c:pt>
                <c:pt idx="7">
                  <c:v>80.6</c:v>
                </c:pt>
                <c:pt idx="8">
                  <c:v>83.2</c:v>
                </c:pt>
                <c:pt idx="9">
                  <c:v>83.9</c:v>
                </c:pt>
                <c:pt idx="10">
                  <c:v>85.4</c:v>
                </c:pt>
                <c:pt idx="11">
                  <c:v>85.2</c:v>
                </c:pt>
                <c:pt idx="12">
                  <c:v>88.9</c:v>
                </c:pt>
                <c:pt idx="13">
                  <c:v>90.3</c:v>
                </c:pt>
                <c:pt idx="14">
                  <c:v>90.9</c:v>
                </c:pt>
                <c:pt idx="15">
                  <c:v>91</c:v>
                </c:pt>
                <c:pt idx="16">
                  <c:v>92.5</c:v>
                </c:pt>
                <c:pt idx="17">
                  <c:v>91.3</c:v>
                </c:pt>
                <c:pt idx="18">
                  <c:v>93.6</c:v>
                </c:pt>
                <c:pt idx="19">
                  <c:v>92.7</c:v>
                </c:pt>
                <c:pt idx="20">
                  <c:v>92.6</c:v>
                </c:pt>
                <c:pt idx="21">
                  <c:v>94.1</c:v>
                </c:pt>
                <c:pt idx="22">
                  <c:v>94.1</c:v>
                </c:pt>
                <c:pt idx="23">
                  <c:v>95.8</c:v>
                </c:pt>
                <c:pt idx="24">
                  <c:v>96.5</c:v>
                </c:pt>
                <c:pt idx="25">
                  <c:v>93.3</c:v>
                </c:pt>
                <c:pt idx="26">
                  <c:v>92.4</c:v>
                </c:pt>
                <c:pt idx="27">
                  <c:v>93.5</c:v>
                </c:pt>
                <c:pt idx="28">
                  <c:v>93.5</c:v>
                </c:pt>
                <c:pt idx="29">
                  <c:v>95.8</c:v>
                </c:pt>
                <c:pt idx="30">
                  <c:v>95.1</c:v>
                </c:pt>
                <c:pt idx="31">
                  <c:v>95.6</c:v>
                </c:pt>
                <c:pt idx="32">
                  <c:v>95.4</c:v>
                </c:pt>
                <c:pt idx="33">
                  <c:v>95.2</c:v>
                </c:pt>
                <c:pt idx="34">
                  <c:v>95.6</c:v>
                </c:pt>
                <c:pt idx="35">
                  <c:v>94.4</c:v>
                </c:pt>
                <c:pt idx="36">
                  <c:v>94.1</c:v>
                </c:pt>
                <c:pt idx="37">
                  <c:v>95.5</c:v>
                </c:pt>
                <c:pt idx="38">
                  <c:v>95.4</c:v>
                </c:pt>
                <c:pt idx="39">
                  <c:v>96.8</c:v>
                </c:pt>
                <c:pt idx="40">
                  <c:v>97</c:v>
                </c:pt>
                <c:pt idx="41">
                  <c:v>99</c:v>
                </c:pt>
                <c:pt idx="42">
                  <c:v>98.8</c:v>
                </c:pt>
                <c:pt idx="43">
                  <c:v>98</c:v>
                </c:pt>
                <c:pt idx="44">
                  <c:v>97.8</c:v>
                </c:pt>
                <c:pt idx="45">
                  <c:v>98</c:v>
                </c:pt>
                <c:pt idx="46">
                  <c:v>97.7</c:v>
                </c:pt>
                <c:pt idx="47">
                  <c:v>97.6</c:v>
                </c:pt>
                <c:pt idx="48">
                  <c:v>97</c:v>
                </c:pt>
                <c:pt idx="49">
                  <c:v>97.4</c:v>
                </c:pt>
                <c:pt idx="50">
                  <c:v>96.9</c:v>
                </c:pt>
                <c:pt idx="51">
                  <c:v>97.9</c:v>
                </c:pt>
                <c:pt idx="52">
                  <c:v>96.5</c:v>
                </c:pt>
                <c:pt idx="53">
                  <c:v>97.6</c:v>
                </c:pt>
                <c:pt idx="54">
                  <c:v>96.9</c:v>
                </c:pt>
                <c:pt idx="55">
                  <c:v>98.4</c:v>
                </c:pt>
                <c:pt idx="56">
                  <c:v>98.2</c:v>
                </c:pt>
                <c:pt idx="57">
                  <c:v>97.6</c:v>
                </c:pt>
                <c:pt idx="58">
                  <c:v>98.8</c:v>
                </c:pt>
                <c:pt idx="59">
                  <c:v>99</c:v>
                </c:pt>
                <c:pt idx="60">
                  <c:v>99.9</c:v>
                </c:pt>
                <c:pt idx="61">
                  <c:v>99.9</c:v>
                </c:pt>
                <c:pt idx="62">
                  <c:v>100.9</c:v>
                </c:pt>
                <c:pt idx="63">
                  <c:v>99.5</c:v>
                </c:pt>
                <c:pt idx="64">
                  <c:v>100.4</c:v>
                </c:pt>
                <c:pt idx="65">
                  <c:v>99.1</c:v>
                </c:pt>
                <c:pt idx="66">
                  <c:v>99.5</c:v>
                </c:pt>
                <c:pt idx="67">
                  <c:v>97.7</c:v>
                </c:pt>
                <c:pt idx="68">
                  <c:v>97.7</c:v>
                </c:pt>
                <c:pt idx="69">
                  <c:v>96.1</c:v>
                </c:pt>
                <c:pt idx="70">
                  <c:v>92.8</c:v>
                </c:pt>
                <c:pt idx="71">
                  <c:v>88.9</c:v>
                </c:pt>
                <c:pt idx="72">
                  <c:v>83.8</c:v>
                </c:pt>
                <c:pt idx="73">
                  <c:v>80</c:v>
                </c:pt>
                <c:pt idx="74">
                  <c:v>77.8</c:v>
                </c:pt>
                <c:pt idx="75">
                  <c:v>77.6</c:v>
                </c:pt>
                <c:pt idx="76">
                  <c:v>74.5</c:v>
                </c:pt>
                <c:pt idx="77">
                  <c:v>71.5</c:v>
                </c:pt>
                <c:pt idx="78">
                  <c:v>71.1</c:v>
                </c:pt>
                <c:pt idx="79">
                  <c:v>69</c:v>
                </c:pt>
                <c:pt idx="80">
                  <c:v>68.6</c:v>
                </c:pt>
                <c:pt idx="81">
                  <c:v>70</c:v>
                </c:pt>
                <c:pt idx="82">
                  <c:v>71.6</c:v>
                </c:pt>
                <c:pt idx="83">
                  <c:v>73.8</c:v>
                </c:pt>
                <c:pt idx="84">
                  <c:v>74.9</c:v>
                </c:pt>
                <c:pt idx="85">
                  <c:v>75.2</c:v>
                </c:pt>
                <c:pt idx="86">
                  <c:v>75.4</c:v>
                </c:pt>
                <c:pt idx="87">
                  <c:v>74.3</c:v>
                </c:pt>
                <c:pt idx="88">
                  <c:v>75.1</c:v>
                </c:pt>
                <c:pt idx="89">
                  <c:v>77.2</c:v>
                </c:pt>
                <c:pt idx="90">
                  <c:v>76.6</c:v>
                </c:pt>
                <c:pt idx="91">
                  <c:v>76.9</c:v>
                </c:pt>
                <c:pt idx="92">
                  <c:v>77.5</c:v>
                </c:pt>
                <c:pt idx="93">
                  <c:v>78.5</c:v>
                </c:pt>
                <c:pt idx="94">
                  <c:v>79.3</c:v>
                </c:pt>
                <c:pt idx="95">
                  <c:v>79</c:v>
                </c:pt>
                <c:pt idx="96">
                  <c:v>79.8</c:v>
                </c:pt>
                <c:pt idx="97">
                  <c:v>83.3</c:v>
                </c:pt>
                <c:pt idx="98">
                  <c:v>82.9</c:v>
                </c:pt>
                <c:pt idx="99">
                  <c:v>83.4</c:v>
                </c:pt>
                <c:pt idx="100">
                  <c:v>86.8</c:v>
                </c:pt>
                <c:pt idx="101">
                  <c:v>85.3</c:v>
                </c:pt>
                <c:pt idx="102">
                  <c:v>88.4</c:v>
                </c:pt>
                <c:pt idx="103">
                  <c:v>89.9</c:v>
                </c:pt>
                <c:pt idx="104">
                  <c:v>90.6</c:v>
                </c:pt>
                <c:pt idx="105">
                  <c:v>89.5</c:v>
                </c:pt>
                <c:pt idx="106">
                  <c:v>87.8</c:v>
                </c:pt>
                <c:pt idx="107">
                  <c:v>88.1</c:v>
                </c:pt>
                <c:pt idx="108">
                  <c:v>89.3</c:v>
                </c:pt>
                <c:pt idx="109">
                  <c:v>89.5</c:v>
                </c:pt>
                <c:pt idx="110">
                  <c:v>90.6</c:v>
                </c:pt>
                <c:pt idx="111">
                  <c:v>90.1</c:v>
                </c:pt>
                <c:pt idx="112">
                  <c:v>87.9</c:v>
                </c:pt>
                <c:pt idx="113">
                  <c:v>89.6</c:v>
                </c:pt>
                <c:pt idx="114">
                  <c:v>90.2</c:v>
                </c:pt>
                <c:pt idx="115">
                  <c:v>90.7</c:v>
                </c:pt>
                <c:pt idx="116">
                  <c:v>90.9</c:v>
                </c:pt>
                <c:pt idx="117">
                  <c:v>89.6</c:v>
                </c:pt>
                <c:pt idx="118">
                  <c:v>90</c:v>
                </c:pt>
                <c:pt idx="119">
                  <c:v>89</c:v>
                </c:pt>
                <c:pt idx="120">
                  <c:v>89.2</c:v>
                </c:pt>
                <c:pt idx="121">
                  <c:v>89.2</c:v>
                </c:pt>
                <c:pt idx="122">
                  <c:v>90.9</c:v>
                </c:pt>
                <c:pt idx="123">
                  <c:v>93.7</c:v>
                </c:pt>
                <c:pt idx="124">
                  <c:v>95.6</c:v>
                </c:pt>
                <c:pt idx="125">
                  <c:v>98.8</c:v>
                </c:pt>
                <c:pt idx="126">
                  <c:v>98.2</c:v>
                </c:pt>
                <c:pt idx="127">
                  <c:v>101</c:v>
                </c:pt>
                <c:pt idx="128">
                  <c:v>101.7</c:v>
                </c:pt>
                <c:pt idx="129">
                  <c:v>103.1</c:v>
                </c:pt>
                <c:pt idx="130">
                  <c:v>104.4</c:v>
                </c:pt>
                <c:pt idx="131">
                  <c:v>104.5</c:v>
                </c:pt>
                <c:pt idx="132">
                  <c:v>105.4</c:v>
                </c:pt>
                <c:pt idx="133">
                  <c:v>105.9</c:v>
                </c:pt>
                <c:pt idx="134">
                  <c:v>106.6</c:v>
                </c:pt>
                <c:pt idx="135">
                  <c:v>108.1</c:v>
                </c:pt>
                <c:pt idx="136">
                  <c:v>107.3</c:v>
                </c:pt>
                <c:pt idx="137">
                  <c:v>106.8</c:v>
                </c:pt>
                <c:pt idx="138">
                  <c:v>107.8</c:v>
                </c:pt>
                <c:pt idx="139">
                  <c:v>105.1</c:v>
                </c:pt>
                <c:pt idx="140">
                  <c:v>106</c:v>
                </c:pt>
                <c:pt idx="141">
                  <c:v>106.3</c:v>
                </c:pt>
                <c:pt idx="142">
                  <c:v>105</c:v>
                </c:pt>
                <c:pt idx="143">
                  <c:v>105.9</c:v>
                </c:pt>
                <c:pt idx="144">
                  <c:v>104.3</c:v>
                </c:pt>
                <c:pt idx="145">
                  <c:v>102.7</c:v>
                </c:pt>
                <c:pt idx="146">
                  <c:v>101.4</c:v>
                </c:pt>
                <c:pt idx="147">
                  <c:v>100.3</c:v>
                </c:pt>
                <c:pt idx="148">
                  <c:v>100.4</c:v>
                </c:pt>
                <c:pt idx="149">
                  <c:v>99.6</c:v>
                </c:pt>
                <c:pt idx="150">
                  <c:v>99.8</c:v>
                </c:pt>
                <c:pt idx="151">
                  <c:v>97.9</c:v>
                </c:pt>
                <c:pt idx="152">
                  <c:v>96.4</c:v>
                </c:pt>
                <c:pt idx="153">
                  <c:v>97.5</c:v>
                </c:pt>
                <c:pt idx="154">
                  <c:v>99.3</c:v>
                </c:pt>
                <c:pt idx="155">
                  <c:v>100.3</c:v>
                </c:pt>
                <c:pt idx="156">
                  <c:v>99.3</c:v>
                </c:pt>
                <c:pt idx="157">
                  <c:v>99.4</c:v>
                </c:pt>
                <c:pt idx="158">
                  <c:v>98.9</c:v>
                </c:pt>
                <c:pt idx="159">
                  <c:v>98.2</c:v>
                </c:pt>
                <c:pt idx="160">
                  <c:v>97.3</c:v>
                </c:pt>
                <c:pt idx="161">
                  <c:v>95.8</c:v>
                </c:pt>
                <c:pt idx="162">
                  <c:v>95.7</c:v>
                </c:pt>
                <c:pt idx="163">
                  <c:v>95.5</c:v>
                </c:pt>
                <c:pt idx="164">
                  <c:v>97.1</c:v>
                </c:pt>
                <c:pt idx="165">
                  <c:v>97.7</c:v>
                </c:pt>
                <c:pt idx="166">
                  <c:v>98.5</c:v>
                </c:pt>
                <c:pt idx="167">
                  <c:v>100</c:v>
                </c:pt>
                <c:pt idx="168">
                  <c:v>98.3</c:v>
                </c:pt>
                <c:pt idx="169">
                  <c:v>98.3</c:v>
                </c:pt>
                <c:pt idx="170">
                  <c:v>98.7</c:v>
                </c:pt>
                <c:pt idx="171">
                  <c:v>99</c:v>
                </c:pt>
                <c:pt idx="172">
                  <c:v>99.1</c:v>
                </c:pt>
                <c:pt idx="173">
                  <c:v>100.1</c:v>
                </c:pt>
                <c:pt idx="174">
                  <c:v>100.4</c:v>
                </c:pt>
                <c:pt idx="175">
                  <c:v>103.1</c:v>
                </c:pt>
                <c:pt idx="176">
                  <c:v>101.7</c:v>
                </c:pt>
                <c:pt idx="177">
                  <c:v>101.3</c:v>
                </c:pt>
                <c:pt idx="178">
                  <c:v>102.5</c:v>
                </c:pt>
                <c:pt idx="179">
                  <c:v>100.9</c:v>
                </c:pt>
                <c:pt idx="180">
                  <c:v>103.1</c:v>
                </c:pt>
                <c:pt idx="181">
                  <c:v>104.3</c:v>
                </c:pt>
                <c:pt idx="182">
                  <c:v>104.6</c:v>
                </c:pt>
                <c:pt idx="183">
                  <c:v>104.7</c:v>
                </c:pt>
                <c:pt idx="184">
                  <c:v>103.4</c:v>
                </c:pt>
                <c:pt idx="185">
                  <c:v>104</c:v>
                </c:pt>
                <c:pt idx="186">
                  <c:v>101</c:v>
                </c:pt>
                <c:pt idx="187">
                  <c:v>101.5</c:v>
                </c:pt>
                <c:pt idx="188">
                  <c:v>100.7</c:v>
                </c:pt>
                <c:pt idx="189">
                  <c:v>103.2</c:v>
                </c:pt>
                <c:pt idx="190">
                  <c:v>99.7</c:v>
                </c:pt>
                <c:pt idx="191">
                  <c:v>99.4</c:v>
                </c:pt>
                <c:pt idx="192">
                  <c:v>100.2</c:v>
                </c:pt>
                <c:pt idx="193">
                  <c:v>100.2</c:v>
                </c:pt>
                <c:pt idx="194">
                  <c:v>100.3</c:v>
                </c:pt>
                <c:pt idx="195">
                  <c:v>100.8</c:v>
                </c:pt>
                <c:pt idx="196">
                  <c:v>100.9</c:v>
                </c:pt>
                <c:pt idx="197">
                  <c:v>98.6</c:v>
                </c:pt>
                <c:pt idx="198">
                  <c:v>100.8</c:v>
                </c:pt>
                <c:pt idx="199">
                  <c:v>100.8</c:v>
                </c:pt>
                <c:pt idx="200">
                  <c:v>102.2</c:v>
                </c:pt>
                <c:pt idx="201">
                  <c:v>100.1</c:v>
                </c:pt>
                <c:pt idx="202">
                  <c:v>100.1</c:v>
                </c:pt>
                <c:pt idx="203">
                  <c:v>101.1</c:v>
                </c:pt>
                <c:pt idx="204">
                  <c:v>99.2</c:v>
                </c:pt>
                <c:pt idx="205">
                  <c:v>98.2</c:v>
                </c:pt>
                <c:pt idx="206">
                  <c:v>95.6</c:v>
                </c:pt>
                <c:pt idx="207">
                  <c:v>91.5</c:v>
                </c:pt>
                <c:pt idx="208">
                  <c:v>87.2</c:v>
                </c:pt>
                <c:pt idx="209">
                  <c:v>88.1</c:v>
                </c:pt>
                <c:pt idx="210">
                  <c:v>88.5</c:v>
                </c:pt>
                <c:pt idx="211">
                  <c:v>84.9</c:v>
                </c:pt>
                <c:pt idx="212">
                  <c:v>86</c:v>
                </c:pt>
                <c:pt idx="213">
                  <c:v>86.6</c:v>
                </c:pt>
                <c:pt idx="214">
                  <c:v>88.7</c:v>
                </c:pt>
                <c:pt idx="215">
                  <c:v>87.7</c:v>
                </c:pt>
                <c:pt idx="216">
                  <c:v>87.6</c:v>
                </c:pt>
                <c:pt idx="217">
                  <c:v>86.5</c:v>
                </c:pt>
                <c:pt idx="218">
                  <c:v>89.5</c:v>
                </c:pt>
                <c:pt idx="219">
                  <c:v>88.6</c:v>
                </c:pt>
                <c:pt idx="220">
                  <c:v>90.4</c:v>
                </c:pt>
                <c:pt idx="221">
                  <c:v>90.3</c:v>
                </c:pt>
                <c:pt idx="222">
                  <c:v>92.8</c:v>
                </c:pt>
                <c:pt idx="223">
                  <c:v>92.5</c:v>
                </c:pt>
                <c:pt idx="224">
                  <c:v>92.7</c:v>
                </c:pt>
                <c:pt idx="225">
                  <c:v>91.7</c:v>
                </c:pt>
                <c:pt idx="226">
                  <c:v>92.3</c:v>
                </c:pt>
                <c:pt idx="227">
                  <c:v>93.2</c:v>
                </c:pt>
                <c:pt idx="228">
                  <c:v>92.9</c:v>
                </c:pt>
                <c:pt idx="229">
                  <c:v>93.6</c:v>
                </c:pt>
                <c:pt idx="230">
                  <c:v>93.3</c:v>
                </c:pt>
                <c:pt idx="231">
                  <c:v>95.5</c:v>
                </c:pt>
                <c:pt idx="232">
                  <c:v>95.1</c:v>
                </c:pt>
                <c:pt idx="233">
                  <c:v>95.8</c:v>
                </c:pt>
                <c:pt idx="234">
                  <c:v>96.5</c:v>
                </c:pt>
                <c:pt idx="235">
                  <c:v>97.5</c:v>
                </c:pt>
                <c:pt idx="236">
                  <c:v>98.9</c:v>
                </c:pt>
                <c:pt idx="237">
                  <c:v>100.2</c:v>
                </c:pt>
                <c:pt idx="238">
                  <c:v>99.1</c:v>
                </c:pt>
                <c:pt idx="239">
                  <c:v>99</c:v>
                </c:pt>
                <c:pt idx="240">
                  <c:v>98.2</c:v>
                </c:pt>
                <c:pt idx="241">
                  <c:v>96.5</c:v>
                </c:pt>
                <c:pt idx="242">
                  <c:v>96.1</c:v>
                </c:pt>
                <c:pt idx="243">
                  <c:v>95.6</c:v>
                </c:pt>
                <c:pt idx="244">
                  <c:v>98.1</c:v>
                </c:pt>
                <c:pt idx="245">
                  <c:v>97.3</c:v>
                </c:pt>
                <c:pt idx="246">
                  <c:v>94.7</c:v>
                </c:pt>
                <c:pt idx="247">
                  <c:v>94.8</c:v>
                </c:pt>
                <c:pt idx="248">
                  <c:v>92.1</c:v>
                </c:pt>
                <c:pt idx="249">
                  <c:v>94.8</c:v>
                </c:pt>
                <c:pt idx="250">
                  <c:v>92.9</c:v>
                </c:pt>
                <c:pt idx="251">
                  <c:v>91.8</c:v>
                </c:pt>
              </c:numCache>
            </c:numRef>
          </c:val>
          <c:smooth val="0"/>
        </c:ser>
        <c:axId val="32193056"/>
        <c:axId val="21302049"/>
      </c:lineChart>
      <c:catAx>
        <c:axId val="32193056"/>
        <c:scaling>
          <c:orientation val="minMax"/>
        </c:scaling>
        <c:axPos val="b"/>
        <c:title>
          <c:tx>
            <c:rich>
              <a:bodyPr vert="horz" rot="0" anchor="ctr"/>
              <a:lstStyle/>
              <a:p>
                <a:pPr algn="ctr">
                  <a:defRPr/>
                </a:pPr>
                <a:r>
                  <a:rPr lang="en-US" cap="none" sz="900" b="0" i="0" u="none" baseline="0">
                    <a:solidFill>
                      <a:srgbClr val="000000"/>
                    </a:solidFill>
                  </a:rPr>
                  <a:t>（年）</a:t>
                </a:r>
              </a:p>
            </c:rich>
          </c:tx>
          <c:layout>
            <c:manualLayout>
              <c:xMode val="factor"/>
              <c:yMode val="factor"/>
              <c:x val="0.01125"/>
              <c:y val="0.132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302049"/>
        <c:crossesAt val="50"/>
        <c:auto val="1"/>
        <c:lblOffset val="100"/>
        <c:tickLblSkip val="12"/>
        <c:tickMarkSkip val="12"/>
        <c:noMultiLvlLbl val="0"/>
      </c:catAx>
      <c:valAx>
        <c:axId val="21302049"/>
        <c:scaling>
          <c:orientation val="minMax"/>
          <c:max val="120"/>
          <c:min val="50"/>
        </c:scaling>
        <c:axPos val="l"/>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19305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DI</a:t>
            </a:r>
            <a:r>
              <a:rPr lang="en-US" cap="none" sz="1100" b="0" i="0" u="none" baseline="0">
                <a:solidFill>
                  <a:srgbClr val="000000"/>
                </a:solidFill>
              </a:rPr>
              <a:t>先行指数</a:t>
            </a:r>
          </a:p>
        </c:rich>
      </c:tx>
      <c:layout>
        <c:manualLayout>
          <c:xMode val="factor"/>
          <c:yMode val="factor"/>
          <c:x val="0"/>
          <c:y val="-0.004"/>
        </c:manualLayout>
      </c:layout>
      <c:spPr>
        <a:noFill/>
        <a:ln w="3175">
          <a:noFill/>
        </a:ln>
      </c:spPr>
    </c:title>
    <c:plotArea>
      <c:layout>
        <c:manualLayout>
          <c:xMode val="edge"/>
          <c:yMode val="edge"/>
          <c:x val="-0.0065"/>
          <c:y val="0.1395"/>
          <c:w val="0.99025"/>
          <c:h val="0.848"/>
        </c:manualLayout>
      </c:layout>
      <c:barChart>
        <c:barDir val="col"/>
        <c:grouping val="clustered"/>
        <c:varyColors val="0"/>
        <c:ser>
          <c:idx val="1"/>
          <c:order val="1"/>
          <c:tx>
            <c:v>山谷</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Sheet2!$J$318:$J$569</c:f>
              <c:numCache>
                <c:ptCount val="252"/>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numCache>
            </c:numRef>
          </c:val>
        </c:ser>
        <c:gapWidth val="0"/>
        <c:axId val="57500714"/>
        <c:axId val="47744379"/>
      </c:barChart>
      <c:lineChart>
        <c:grouping val="standard"/>
        <c:varyColors val="0"/>
        <c:ser>
          <c:idx val="0"/>
          <c:order val="0"/>
          <c:tx>
            <c:v>先行</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Sheet2!$D$318:$D$569</c:f>
              <c:numCache>
                <c:ptCount val="252"/>
                <c:pt idx="0">
                  <c:v>44.44444444444444</c:v>
                </c:pt>
                <c:pt idx="1">
                  <c:v>44.44444444444444</c:v>
                </c:pt>
                <c:pt idx="2">
                  <c:v>77.77777777777779</c:v>
                </c:pt>
                <c:pt idx="3">
                  <c:v>77.77777777777779</c:v>
                </c:pt>
                <c:pt idx="4">
                  <c:v>44.44444444444444</c:v>
                </c:pt>
                <c:pt idx="5">
                  <c:v>33.33333333333333</c:v>
                </c:pt>
                <c:pt idx="6">
                  <c:v>88.88888888888889</c:v>
                </c:pt>
                <c:pt idx="7">
                  <c:v>88.88888888888889</c:v>
                </c:pt>
                <c:pt idx="8">
                  <c:v>88.88888888888889</c:v>
                </c:pt>
                <c:pt idx="9">
                  <c:v>88.88888888888889</c:v>
                </c:pt>
                <c:pt idx="10">
                  <c:v>77.77777777777779</c:v>
                </c:pt>
                <c:pt idx="11">
                  <c:v>66.66666666666666</c:v>
                </c:pt>
                <c:pt idx="12">
                  <c:v>77.77777777777779</c:v>
                </c:pt>
                <c:pt idx="13">
                  <c:v>88.88888888888889</c:v>
                </c:pt>
                <c:pt idx="14">
                  <c:v>55.55555555555556</c:v>
                </c:pt>
                <c:pt idx="15">
                  <c:v>61.111111111111114</c:v>
                </c:pt>
                <c:pt idx="16">
                  <c:v>77.77777777777779</c:v>
                </c:pt>
                <c:pt idx="17">
                  <c:v>77.77777777777779</c:v>
                </c:pt>
                <c:pt idx="18">
                  <c:v>88.88888888888889</c:v>
                </c:pt>
                <c:pt idx="19">
                  <c:v>72.22222222222221</c:v>
                </c:pt>
                <c:pt idx="20">
                  <c:v>55.55555555555556</c:v>
                </c:pt>
                <c:pt idx="21">
                  <c:v>44.44444444444444</c:v>
                </c:pt>
                <c:pt idx="22">
                  <c:v>55.55555555555556</c:v>
                </c:pt>
                <c:pt idx="23">
                  <c:v>55.55555555555556</c:v>
                </c:pt>
                <c:pt idx="24">
                  <c:v>55.55555555555556</c:v>
                </c:pt>
                <c:pt idx="25">
                  <c:v>33.33333333333333</c:v>
                </c:pt>
                <c:pt idx="26">
                  <c:v>44.44444444444444</c:v>
                </c:pt>
                <c:pt idx="27">
                  <c:v>44.44444444444444</c:v>
                </c:pt>
                <c:pt idx="28">
                  <c:v>44.44444444444444</c:v>
                </c:pt>
                <c:pt idx="29">
                  <c:v>44.44444444444444</c:v>
                </c:pt>
                <c:pt idx="30">
                  <c:v>55.55555555555556</c:v>
                </c:pt>
                <c:pt idx="31">
                  <c:v>55.55555555555556</c:v>
                </c:pt>
                <c:pt idx="32">
                  <c:v>55.55555555555556</c:v>
                </c:pt>
                <c:pt idx="33">
                  <c:v>38.88888888888889</c:v>
                </c:pt>
                <c:pt idx="34">
                  <c:v>66.66666666666666</c:v>
                </c:pt>
                <c:pt idx="35">
                  <c:v>55.55555555555556</c:v>
                </c:pt>
                <c:pt idx="36">
                  <c:v>100</c:v>
                </c:pt>
                <c:pt idx="37">
                  <c:v>88.88888888888889</c:v>
                </c:pt>
                <c:pt idx="38">
                  <c:v>88.88888888888889</c:v>
                </c:pt>
                <c:pt idx="39">
                  <c:v>44.44444444444444</c:v>
                </c:pt>
                <c:pt idx="40">
                  <c:v>55.55555555555556</c:v>
                </c:pt>
                <c:pt idx="41">
                  <c:v>44.44444444444444</c:v>
                </c:pt>
                <c:pt idx="42">
                  <c:v>55.55555555555556</c:v>
                </c:pt>
                <c:pt idx="43">
                  <c:v>55.55555555555556</c:v>
                </c:pt>
                <c:pt idx="44">
                  <c:v>44.44444444444444</c:v>
                </c:pt>
                <c:pt idx="45">
                  <c:v>55.55555555555556</c:v>
                </c:pt>
                <c:pt idx="46">
                  <c:v>55.55555555555556</c:v>
                </c:pt>
                <c:pt idx="47">
                  <c:v>44.44444444444444</c:v>
                </c:pt>
                <c:pt idx="48">
                  <c:v>44.44444444444444</c:v>
                </c:pt>
                <c:pt idx="49">
                  <c:v>27.77777777777778</c:v>
                </c:pt>
                <c:pt idx="50">
                  <c:v>44.44444444444444</c:v>
                </c:pt>
                <c:pt idx="51">
                  <c:v>11.11111111111111</c:v>
                </c:pt>
                <c:pt idx="52">
                  <c:v>33.33333333333333</c:v>
                </c:pt>
                <c:pt idx="53">
                  <c:v>44.44444444444444</c:v>
                </c:pt>
                <c:pt idx="54">
                  <c:v>44.44444444444444</c:v>
                </c:pt>
                <c:pt idx="55">
                  <c:v>55.55555555555556</c:v>
                </c:pt>
                <c:pt idx="56">
                  <c:v>55.55555555555556</c:v>
                </c:pt>
                <c:pt idx="57">
                  <c:v>55.55555555555556</c:v>
                </c:pt>
                <c:pt idx="58">
                  <c:v>33.33333333333333</c:v>
                </c:pt>
                <c:pt idx="59">
                  <c:v>33.33333333333333</c:v>
                </c:pt>
                <c:pt idx="60">
                  <c:v>38.88888888888889</c:v>
                </c:pt>
                <c:pt idx="61">
                  <c:v>66.66666666666666</c:v>
                </c:pt>
                <c:pt idx="62">
                  <c:v>33.33333333333333</c:v>
                </c:pt>
                <c:pt idx="63">
                  <c:v>66.66666666666666</c:v>
                </c:pt>
                <c:pt idx="64">
                  <c:v>33.33333333333333</c:v>
                </c:pt>
                <c:pt idx="65">
                  <c:v>33.33333333333333</c:v>
                </c:pt>
                <c:pt idx="66">
                  <c:v>22.22222222222222</c:v>
                </c:pt>
                <c:pt idx="67">
                  <c:v>22.22222222222222</c:v>
                </c:pt>
                <c:pt idx="68">
                  <c:v>0</c:v>
                </c:pt>
                <c:pt idx="69">
                  <c:v>0</c:v>
                </c:pt>
                <c:pt idx="70">
                  <c:v>0</c:v>
                </c:pt>
                <c:pt idx="71">
                  <c:v>22.22222222222222</c:v>
                </c:pt>
                <c:pt idx="72">
                  <c:v>0</c:v>
                </c:pt>
                <c:pt idx="73">
                  <c:v>0</c:v>
                </c:pt>
                <c:pt idx="74">
                  <c:v>22.22222222222222</c:v>
                </c:pt>
                <c:pt idx="75">
                  <c:v>77.77777777777779</c:v>
                </c:pt>
                <c:pt idx="76">
                  <c:v>66.66666666666666</c:v>
                </c:pt>
                <c:pt idx="77">
                  <c:v>66.66666666666666</c:v>
                </c:pt>
                <c:pt idx="78">
                  <c:v>77.77777777777779</c:v>
                </c:pt>
                <c:pt idx="79">
                  <c:v>77.77777777777779</c:v>
                </c:pt>
                <c:pt idx="80">
                  <c:v>100</c:v>
                </c:pt>
                <c:pt idx="81">
                  <c:v>94.44444444444444</c:v>
                </c:pt>
                <c:pt idx="82">
                  <c:v>94.44444444444444</c:v>
                </c:pt>
                <c:pt idx="83">
                  <c:v>61.111111111111114</c:v>
                </c:pt>
                <c:pt idx="84">
                  <c:v>66.66666666666666</c:v>
                </c:pt>
                <c:pt idx="85">
                  <c:v>66.66666666666666</c:v>
                </c:pt>
                <c:pt idx="86">
                  <c:v>77.77777777777779</c:v>
                </c:pt>
                <c:pt idx="87">
                  <c:v>88.88888888888889</c:v>
                </c:pt>
                <c:pt idx="88">
                  <c:v>100</c:v>
                </c:pt>
                <c:pt idx="89">
                  <c:v>66.66666666666666</c:v>
                </c:pt>
                <c:pt idx="90">
                  <c:v>55.55555555555556</c:v>
                </c:pt>
                <c:pt idx="91">
                  <c:v>55.55555555555556</c:v>
                </c:pt>
                <c:pt idx="92">
                  <c:v>66.66666666666666</c:v>
                </c:pt>
                <c:pt idx="93">
                  <c:v>22.22222222222222</c:v>
                </c:pt>
                <c:pt idx="94">
                  <c:v>33.33333333333333</c:v>
                </c:pt>
                <c:pt idx="95">
                  <c:v>55.55555555555556</c:v>
                </c:pt>
                <c:pt idx="96">
                  <c:v>88.88888888888889</c:v>
                </c:pt>
                <c:pt idx="97">
                  <c:v>66.66666666666666</c:v>
                </c:pt>
                <c:pt idx="98">
                  <c:v>44.44444444444444</c:v>
                </c:pt>
                <c:pt idx="99">
                  <c:v>22.22222222222222</c:v>
                </c:pt>
                <c:pt idx="100">
                  <c:v>11.11111111111111</c:v>
                </c:pt>
                <c:pt idx="101">
                  <c:v>44.44444444444444</c:v>
                </c:pt>
                <c:pt idx="102">
                  <c:v>77.77777777777779</c:v>
                </c:pt>
                <c:pt idx="103">
                  <c:v>66.66666666666666</c:v>
                </c:pt>
                <c:pt idx="104">
                  <c:v>55.55555555555556</c:v>
                </c:pt>
                <c:pt idx="105">
                  <c:v>55.55555555555556</c:v>
                </c:pt>
                <c:pt idx="106">
                  <c:v>44.44444444444444</c:v>
                </c:pt>
                <c:pt idx="107">
                  <c:v>66.66666666666666</c:v>
                </c:pt>
                <c:pt idx="108">
                  <c:v>83.33333333333334</c:v>
                </c:pt>
                <c:pt idx="109">
                  <c:v>77.77777777777779</c:v>
                </c:pt>
                <c:pt idx="110">
                  <c:v>77.77777777777779</c:v>
                </c:pt>
                <c:pt idx="111">
                  <c:v>66.66666666666666</c:v>
                </c:pt>
                <c:pt idx="112">
                  <c:v>44.44444444444444</c:v>
                </c:pt>
                <c:pt idx="113">
                  <c:v>33.33333333333333</c:v>
                </c:pt>
                <c:pt idx="114">
                  <c:v>27.77777777777778</c:v>
                </c:pt>
                <c:pt idx="115">
                  <c:v>11.11111111111111</c:v>
                </c:pt>
                <c:pt idx="116">
                  <c:v>55.55555555555556</c:v>
                </c:pt>
                <c:pt idx="117">
                  <c:v>44.44444444444444</c:v>
                </c:pt>
                <c:pt idx="118">
                  <c:v>44.44444444444444</c:v>
                </c:pt>
                <c:pt idx="119">
                  <c:v>77.77777777777779</c:v>
                </c:pt>
                <c:pt idx="120">
                  <c:v>66.66666666666666</c:v>
                </c:pt>
                <c:pt idx="121">
                  <c:v>88.88888888888889</c:v>
                </c:pt>
                <c:pt idx="122">
                  <c:v>100</c:v>
                </c:pt>
                <c:pt idx="123">
                  <c:v>88.88888888888889</c:v>
                </c:pt>
                <c:pt idx="124">
                  <c:v>66.66666666666666</c:v>
                </c:pt>
                <c:pt idx="125">
                  <c:v>55.55555555555556</c:v>
                </c:pt>
                <c:pt idx="126">
                  <c:v>77.77777777777779</c:v>
                </c:pt>
                <c:pt idx="127">
                  <c:v>77.77777777777779</c:v>
                </c:pt>
                <c:pt idx="128">
                  <c:v>66.66666666666666</c:v>
                </c:pt>
                <c:pt idx="129">
                  <c:v>55.55555555555556</c:v>
                </c:pt>
                <c:pt idx="130">
                  <c:v>72.22222222222221</c:v>
                </c:pt>
                <c:pt idx="131">
                  <c:v>77.77777777777779</c:v>
                </c:pt>
                <c:pt idx="132">
                  <c:v>55.55555555555556</c:v>
                </c:pt>
                <c:pt idx="133">
                  <c:v>55.55555555555556</c:v>
                </c:pt>
                <c:pt idx="134">
                  <c:v>66.66666666666666</c:v>
                </c:pt>
                <c:pt idx="135">
                  <c:v>33.33333333333333</c:v>
                </c:pt>
                <c:pt idx="136">
                  <c:v>33.33333333333333</c:v>
                </c:pt>
                <c:pt idx="137">
                  <c:v>22.22222222222222</c:v>
                </c:pt>
                <c:pt idx="138">
                  <c:v>55.55555555555556</c:v>
                </c:pt>
                <c:pt idx="139">
                  <c:v>77.77777777777779</c:v>
                </c:pt>
                <c:pt idx="140">
                  <c:v>22.22222222222222</c:v>
                </c:pt>
                <c:pt idx="141">
                  <c:v>33.33333333333333</c:v>
                </c:pt>
                <c:pt idx="142">
                  <c:v>11.11111111111111</c:v>
                </c:pt>
                <c:pt idx="143">
                  <c:v>44.44444444444444</c:v>
                </c:pt>
                <c:pt idx="144">
                  <c:v>66.66666666666666</c:v>
                </c:pt>
                <c:pt idx="145">
                  <c:v>44.44444444444444</c:v>
                </c:pt>
                <c:pt idx="146">
                  <c:v>33.33333333333333</c:v>
                </c:pt>
                <c:pt idx="147">
                  <c:v>44.44444444444444</c:v>
                </c:pt>
                <c:pt idx="148">
                  <c:v>88.88888888888889</c:v>
                </c:pt>
                <c:pt idx="149">
                  <c:v>88.88888888888889</c:v>
                </c:pt>
                <c:pt idx="150">
                  <c:v>66.66666666666666</c:v>
                </c:pt>
                <c:pt idx="151">
                  <c:v>77.77777777777779</c:v>
                </c:pt>
                <c:pt idx="152">
                  <c:v>66.66666666666666</c:v>
                </c:pt>
                <c:pt idx="153">
                  <c:v>55.55555555555556</c:v>
                </c:pt>
                <c:pt idx="154">
                  <c:v>33.33333333333333</c:v>
                </c:pt>
                <c:pt idx="155">
                  <c:v>22.22222222222222</c:v>
                </c:pt>
                <c:pt idx="156">
                  <c:v>33.33333333333333</c:v>
                </c:pt>
                <c:pt idx="157">
                  <c:v>38.88888888888889</c:v>
                </c:pt>
                <c:pt idx="158">
                  <c:v>44.44444444444444</c:v>
                </c:pt>
                <c:pt idx="159">
                  <c:v>66.66666666666666</c:v>
                </c:pt>
                <c:pt idx="160">
                  <c:v>66.66666666666666</c:v>
                </c:pt>
                <c:pt idx="161">
                  <c:v>55.55555555555556</c:v>
                </c:pt>
                <c:pt idx="162">
                  <c:v>55.55555555555556</c:v>
                </c:pt>
                <c:pt idx="163">
                  <c:v>22.22222222222222</c:v>
                </c:pt>
                <c:pt idx="164">
                  <c:v>61.111111111111114</c:v>
                </c:pt>
                <c:pt idx="165">
                  <c:v>55.55555555555556</c:v>
                </c:pt>
                <c:pt idx="166">
                  <c:v>88.88888888888889</c:v>
                </c:pt>
                <c:pt idx="167">
                  <c:v>77.77777777777779</c:v>
                </c:pt>
                <c:pt idx="168">
                  <c:v>83.33333333333334</c:v>
                </c:pt>
                <c:pt idx="169">
                  <c:v>44.44444444444444</c:v>
                </c:pt>
                <c:pt idx="170">
                  <c:v>77.77777777777779</c:v>
                </c:pt>
                <c:pt idx="171">
                  <c:v>44.44444444444444</c:v>
                </c:pt>
                <c:pt idx="172">
                  <c:v>55.55555555555556</c:v>
                </c:pt>
                <c:pt idx="173">
                  <c:v>55.55555555555556</c:v>
                </c:pt>
                <c:pt idx="174">
                  <c:v>72.22222222222221</c:v>
                </c:pt>
                <c:pt idx="175">
                  <c:v>66.66666666666666</c:v>
                </c:pt>
                <c:pt idx="176">
                  <c:v>44.44444444444444</c:v>
                </c:pt>
                <c:pt idx="177">
                  <c:v>33.33333333333333</c:v>
                </c:pt>
                <c:pt idx="178">
                  <c:v>44.44444444444444</c:v>
                </c:pt>
                <c:pt idx="179">
                  <c:v>44.44444444444444</c:v>
                </c:pt>
                <c:pt idx="180">
                  <c:v>83.33333333333334</c:v>
                </c:pt>
                <c:pt idx="181">
                  <c:v>50</c:v>
                </c:pt>
                <c:pt idx="182">
                  <c:v>55.55555555555556</c:v>
                </c:pt>
                <c:pt idx="183">
                  <c:v>77.77777777777779</c:v>
                </c:pt>
                <c:pt idx="184">
                  <c:v>61.111111111111114</c:v>
                </c:pt>
                <c:pt idx="185">
                  <c:v>72.22222222222221</c:v>
                </c:pt>
                <c:pt idx="186">
                  <c:v>38.88888888888889</c:v>
                </c:pt>
                <c:pt idx="187">
                  <c:v>50</c:v>
                </c:pt>
                <c:pt idx="188">
                  <c:v>44.44444444444444</c:v>
                </c:pt>
                <c:pt idx="189">
                  <c:v>55.55555555555556</c:v>
                </c:pt>
                <c:pt idx="190">
                  <c:v>22.22222222222222</c:v>
                </c:pt>
                <c:pt idx="191">
                  <c:v>11.11111111111111</c:v>
                </c:pt>
                <c:pt idx="192">
                  <c:v>33.33333333333333</c:v>
                </c:pt>
                <c:pt idx="193">
                  <c:v>55.55555555555556</c:v>
                </c:pt>
                <c:pt idx="194">
                  <c:v>55.55555555555556</c:v>
                </c:pt>
                <c:pt idx="195">
                  <c:v>33.33333333333333</c:v>
                </c:pt>
                <c:pt idx="196">
                  <c:v>22.22222222222222</c:v>
                </c:pt>
                <c:pt idx="197">
                  <c:v>22.22222222222222</c:v>
                </c:pt>
                <c:pt idx="198">
                  <c:v>33.33333333333333</c:v>
                </c:pt>
                <c:pt idx="199">
                  <c:v>0</c:v>
                </c:pt>
                <c:pt idx="200">
                  <c:v>44.44444444444444</c:v>
                </c:pt>
                <c:pt idx="201">
                  <c:v>0</c:v>
                </c:pt>
                <c:pt idx="202">
                  <c:v>22.22222222222222</c:v>
                </c:pt>
                <c:pt idx="203">
                  <c:v>44.44444444444444</c:v>
                </c:pt>
                <c:pt idx="204">
                  <c:v>66.66666666666666</c:v>
                </c:pt>
                <c:pt idx="205">
                  <c:v>77.77777777777779</c:v>
                </c:pt>
                <c:pt idx="206">
                  <c:v>55.55555555555556</c:v>
                </c:pt>
                <c:pt idx="207">
                  <c:v>22.22222222222222</c:v>
                </c:pt>
                <c:pt idx="208">
                  <c:v>11.11111111111111</c:v>
                </c:pt>
                <c:pt idx="209">
                  <c:v>11.11111111111111</c:v>
                </c:pt>
                <c:pt idx="210">
                  <c:v>88.88888888888889</c:v>
                </c:pt>
                <c:pt idx="211">
                  <c:v>77.77777777777779</c:v>
                </c:pt>
                <c:pt idx="212">
                  <c:v>88.88888888888889</c:v>
                </c:pt>
                <c:pt idx="213">
                  <c:v>88.88888888888889</c:v>
                </c:pt>
                <c:pt idx="214">
                  <c:v>100</c:v>
                </c:pt>
                <c:pt idx="215">
                  <c:v>77.77777777777779</c:v>
                </c:pt>
                <c:pt idx="216">
                  <c:v>66.66666666666666</c:v>
                </c:pt>
                <c:pt idx="217">
                  <c:v>77.77777777777779</c:v>
                </c:pt>
                <c:pt idx="218">
                  <c:v>77.77777777777779</c:v>
                </c:pt>
                <c:pt idx="219">
                  <c:v>66.66666666666666</c:v>
                </c:pt>
                <c:pt idx="220">
                  <c:v>61.111111111111114</c:v>
                </c:pt>
                <c:pt idx="221">
                  <c:v>88.88888888888889</c:v>
                </c:pt>
                <c:pt idx="222">
                  <c:v>55.55555555555556</c:v>
                </c:pt>
                <c:pt idx="223">
                  <c:v>66.66666666666666</c:v>
                </c:pt>
                <c:pt idx="224">
                  <c:v>55.55555555555556</c:v>
                </c:pt>
                <c:pt idx="225">
                  <c:v>38.88888888888889</c:v>
                </c:pt>
                <c:pt idx="226">
                  <c:v>33.33333333333333</c:v>
                </c:pt>
                <c:pt idx="227">
                  <c:v>61.111111111111114</c:v>
                </c:pt>
                <c:pt idx="228">
                  <c:v>44.44444444444444</c:v>
                </c:pt>
                <c:pt idx="229">
                  <c:v>33.33333333333333</c:v>
                </c:pt>
                <c:pt idx="230">
                  <c:v>50</c:v>
                </c:pt>
                <c:pt idx="231">
                  <c:v>66.66666666666666</c:v>
                </c:pt>
                <c:pt idx="232">
                  <c:v>72.22222222222221</c:v>
                </c:pt>
                <c:pt idx="233">
                  <c:v>55.55555555555556</c:v>
                </c:pt>
                <c:pt idx="234">
                  <c:v>44.44444444444444</c:v>
                </c:pt>
                <c:pt idx="235">
                  <c:v>66.66666666666666</c:v>
                </c:pt>
                <c:pt idx="236">
                  <c:v>22.22222222222222</c:v>
                </c:pt>
                <c:pt idx="237">
                  <c:v>66.66666666666666</c:v>
                </c:pt>
                <c:pt idx="238">
                  <c:v>44.44444444444444</c:v>
                </c:pt>
                <c:pt idx="239">
                  <c:v>44.44444444444444</c:v>
                </c:pt>
                <c:pt idx="240">
                  <c:v>66.66666666666666</c:v>
                </c:pt>
                <c:pt idx="241">
                  <c:v>77.77777777777779</c:v>
                </c:pt>
                <c:pt idx="242">
                  <c:v>88.88888888888889</c:v>
                </c:pt>
                <c:pt idx="243">
                  <c:v>66.66666666666666</c:v>
                </c:pt>
                <c:pt idx="244">
                  <c:v>44.44444444444444</c:v>
                </c:pt>
                <c:pt idx="245">
                  <c:v>44.44444444444444</c:v>
                </c:pt>
                <c:pt idx="246">
                  <c:v>66.66666666666666</c:v>
                </c:pt>
                <c:pt idx="247">
                  <c:v>55.55555555555556</c:v>
                </c:pt>
                <c:pt idx="248">
                  <c:v>44.44444444444444</c:v>
                </c:pt>
                <c:pt idx="249">
                  <c:v>44.44444444444444</c:v>
                </c:pt>
                <c:pt idx="250">
                  <c:v>22.22222222222222</c:v>
                </c:pt>
                <c:pt idx="251">
                  <c:v>11.11111111111111</c:v>
                </c:pt>
              </c:numCache>
            </c:numRef>
          </c:val>
          <c:smooth val="0"/>
        </c:ser>
        <c:ser>
          <c:idx val="2"/>
          <c:order val="2"/>
          <c:tx>
            <c:v>50ライン</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Sheet2!$K$318:$K$569</c:f>
              <c:numCache>
                <c:ptCount val="252"/>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pt idx="184">
                  <c:v>50</c:v>
                </c:pt>
                <c:pt idx="185">
                  <c:v>50</c:v>
                </c:pt>
                <c:pt idx="186">
                  <c:v>50</c:v>
                </c:pt>
                <c:pt idx="187">
                  <c:v>50</c:v>
                </c:pt>
                <c:pt idx="188">
                  <c:v>50</c:v>
                </c:pt>
                <c:pt idx="189">
                  <c:v>50</c:v>
                </c:pt>
                <c:pt idx="190">
                  <c:v>50</c:v>
                </c:pt>
                <c:pt idx="191">
                  <c:v>50</c:v>
                </c:pt>
                <c:pt idx="192">
                  <c:v>50</c:v>
                </c:pt>
                <c:pt idx="193">
                  <c:v>50</c:v>
                </c:pt>
                <c:pt idx="194">
                  <c:v>50</c:v>
                </c:pt>
                <c:pt idx="195">
                  <c:v>50</c:v>
                </c:pt>
                <c:pt idx="196">
                  <c:v>50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50</c:v>
                </c:pt>
                <c:pt idx="210">
                  <c:v>50</c:v>
                </c:pt>
                <c:pt idx="211">
                  <c:v>50</c:v>
                </c:pt>
                <c:pt idx="212">
                  <c:v>50</c:v>
                </c:pt>
                <c:pt idx="213">
                  <c:v>50</c:v>
                </c:pt>
                <c:pt idx="214">
                  <c:v>50</c:v>
                </c:pt>
                <c:pt idx="215">
                  <c:v>50</c:v>
                </c:pt>
                <c:pt idx="216">
                  <c:v>50</c:v>
                </c:pt>
                <c:pt idx="217">
                  <c:v>50</c:v>
                </c:pt>
                <c:pt idx="218">
                  <c:v>50</c:v>
                </c:pt>
                <c:pt idx="219">
                  <c:v>50</c:v>
                </c:pt>
                <c:pt idx="220">
                  <c:v>50</c:v>
                </c:pt>
                <c:pt idx="221">
                  <c:v>50</c:v>
                </c:pt>
                <c:pt idx="222">
                  <c:v>50</c:v>
                </c:pt>
                <c:pt idx="223">
                  <c:v>50</c:v>
                </c:pt>
                <c:pt idx="224">
                  <c:v>50</c:v>
                </c:pt>
                <c:pt idx="225">
                  <c:v>50</c:v>
                </c:pt>
                <c:pt idx="226">
                  <c:v>50</c:v>
                </c:pt>
                <c:pt idx="227">
                  <c:v>50</c:v>
                </c:pt>
                <c:pt idx="228">
                  <c:v>50</c:v>
                </c:pt>
                <c:pt idx="229">
                  <c:v>50</c:v>
                </c:pt>
                <c:pt idx="230">
                  <c:v>50</c:v>
                </c:pt>
                <c:pt idx="231">
                  <c:v>50</c:v>
                </c:pt>
                <c:pt idx="232">
                  <c:v>50</c:v>
                </c:pt>
                <c:pt idx="233">
                  <c:v>50</c:v>
                </c:pt>
                <c:pt idx="234">
                  <c:v>50</c:v>
                </c:pt>
                <c:pt idx="235">
                  <c:v>50</c:v>
                </c:pt>
                <c:pt idx="236">
                  <c:v>50</c:v>
                </c:pt>
                <c:pt idx="237">
                  <c:v>50</c:v>
                </c:pt>
                <c:pt idx="238">
                  <c:v>50</c:v>
                </c:pt>
                <c:pt idx="239">
                  <c:v>50</c:v>
                </c:pt>
                <c:pt idx="240">
                  <c:v>50</c:v>
                </c:pt>
                <c:pt idx="241">
                  <c:v>50</c:v>
                </c:pt>
                <c:pt idx="242">
                  <c:v>50</c:v>
                </c:pt>
                <c:pt idx="243">
                  <c:v>50</c:v>
                </c:pt>
                <c:pt idx="244">
                  <c:v>50</c:v>
                </c:pt>
                <c:pt idx="245">
                  <c:v>50</c:v>
                </c:pt>
                <c:pt idx="246">
                  <c:v>50</c:v>
                </c:pt>
                <c:pt idx="247">
                  <c:v>50</c:v>
                </c:pt>
                <c:pt idx="248">
                  <c:v>50</c:v>
                </c:pt>
                <c:pt idx="249">
                  <c:v>50</c:v>
                </c:pt>
                <c:pt idx="250">
                  <c:v>50</c:v>
                </c:pt>
                <c:pt idx="251">
                  <c:v>50</c:v>
                </c:pt>
              </c:numCache>
            </c:numRef>
          </c:val>
          <c:smooth val="0"/>
        </c:ser>
        <c:axId val="57500714"/>
        <c:axId val="47744379"/>
      </c:lineChart>
      <c:catAx>
        <c:axId val="57500714"/>
        <c:scaling>
          <c:orientation val="minMax"/>
        </c:scaling>
        <c:axPos val="b"/>
        <c:title>
          <c:tx>
            <c:rich>
              <a:bodyPr vert="horz" rot="0" anchor="ctr"/>
              <a:lstStyle/>
              <a:p>
                <a:pPr algn="ctr">
                  <a:defRPr/>
                </a:pPr>
                <a:r>
                  <a:rPr lang="en-US" cap="none" sz="1050" b="0" i="0" u="none" baseline="0">
                    <a:solidFill>
                      <a:srgbClr val="000000"/>
                    </a:solidFill>
                  </a:rPr>
                  <a:t>（年）</a:t>
                </a:r>
              </a:p>
            </c:rich>
          </c:tx>
          <c:layout>
            <c:manualLayout>
              <c:xMode val="factor"/>
              <c:yMode val="factor"/>
              <c:x val="0.03425"/>
              <c:y val="0.125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744379"/>
        <c:crosses val="autoZero"/>
        <c:auto val="1"/>
        <c:lblOffset val="0"/>
        <c:tickLblSkip val="12"/>
        <c:tickMarkSkip val="12"/>
        <c:noMultiLvlLbl val="0"/>
      </c:catAx>
      <c:valAx>
        <c:axId val="47744379"/>
        <c:scaling>
          <c:orientation val="minMax"/>
          <c:max val="100"/>
          <c:min val="0"/>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500714"/>
        <c:crossesAt val="1"/>
        <c:crossBetween val="between"/>
        <c:dispUnits/>
        <c:majorUnit val="5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DI</a:t>
            </a:r>
            <a:r>
              <a:rPr lang="en-US" cap="none" sz="1100" b="0" i="0" u="none" baseline="0">
                <a:solidFill>
                  <a:srgbClr val="000000"/>
                </a:solidFill>
              </a:rPr>
              <a:t>一致指数</a:t>
            </a:r>
          </a:p>
        </c:rich>
      </c:tx>
      <c:layout>
        <c:manualLayout>
          <c:xMode val="factor"/>
          <c:yMode val="factor"/>
          <c:x val="-0.001"/>
          <c:y val="-0.004"/>
        </c:manualLayout>
      </c:layout>
      <c:spPr>
        <a:noFill/>
        <a:ln w="3175">
          <a:noFill/>
        </a:ln>
      </c:spPr>
    </c:title>
    <c:plotArea>
      <c:layout>
        <c:manualLayout>
          <c:xMode val="edge"/>
          <c:yMode val="edge"/>
          <c:x val="-0.01325"/>
          <c:y val="0.12475"/>
          <c:w val="0.997"/>
          <c:h val="0.85"/>
        </c:manualLayout>
      </c:layout>
      <c:barChart>
        <c:barDir val="col"/>
        <c:grouping val="clustered"/>
        <c:varyColors val="0"/>
        <c:ser>
          <c:idx val="1"/>
          <c:order val="1"/>
          <c:tx>
            <c:v>山谷</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Sheet2!$J$318:$J$569</c:f>
              <c:numCache>
                <c:ptCount val="252"/>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numCache>
            </c:numRef>
          </c:val>
        </c:ser>
        <c:gapWidth val="0"/>
        <c:axId val="27046228"/>
        <c:axId val="42089461"/>
      </c:barChart>
      <c:lineChart>
        <c:grouping val="standard"/>
        <c:varyColors val="0"/>
        <c:ser>
          <c:idx val="0"/>
          <c:order val="0"/>
          <c:tx>
            <c:v>一致</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Sheet2!$E$318:$E$569</c:f>
              <c:numCache>
                <c:ptCount val="252"/>
                <c:pt idx="0">
                  <c:v>85.71428571428571</c:v>
                </c:pt>
                <c:pt idx="1">
                  <c:v>71.42857142857143</c:v>
                </c:pt>
                <c:pt idx="2">
                  <c:v>57.14285714285714</c:v>
                </c:pt>
                <c:pt idx="3">
                  <c:v>28.57142857142857</c:v>
                </c:pt>
                <c:pt idx="4">
                  <c:v>28.57142857142857</c:v>
                </c:pt>
                <c:pt idx="5">
                  <c:v>78.57142857142857</c:v>
                </c:pt>
                <c:pt idx="6">
                  <c:v>100</c:v>
                </c:pt>
                <c:pt idx="7">
                  <c:v>57.14285714285714</c:v>
                </c:pt>
                <c:pt idx="8">
                  <c:v>64.28571428571429</c:v>
                </c:pt>
                <c:pt idx="9">
                  <c:v>85.71428571428571</c:v>
                </c:pt>
                <c:pt idx="10">
                  <c:v>71.42857142857143</c:v>
                </c:pt>
                <c:pt idx="11">
                  <c:v>57.14285714285714</c:v>
                </c:pt>
                <c:pt idx="12">
                  <c:v>71.42857142857143</c:v>
                </c:pt>
                <c:pt idx="13">
                  <c:v>71.42857142857143</c:v>
                </c:pt>
                <c:pt idx="14">
                  <c:v>85.71428571428571</c:v>
                </c:pt>
                <c:pt idx="15">
                  <c:v>71.42857142857143</c:v>
                </c:pt>
                <c:pt idx="16">
                  <c:v>85.71428571428571</c:v>
                </c:pt>
                <c:pt idx="17">
                  <c:v>100</c:v>
                </c:pt>
                <c:pt idx="18">
                  <c:v>85.71428571428571</c:v>
                </c:pt>
                <c:pt idx="19">
                  <c:v>42.857142857142854</c:v>
                </c:pt>
                <c:pt idx="20">
                  <c:v>21.428571428571427</c:v>
                </c:pt>
                <c:pt idx="21">
                  <c:v>35.714285714285715</c:v>
                </c:pt>
                <c:pt idx="22">
                  <c:v>92.85714285714286</c:v>
                </c:pt>
                <c:pt idx="23">
                  <c:v>42.857142857142854</c:v>
                </c:pt>
                <c:pt idx="24">
                  <c:v>92.85714285714286</c:v>
                </c:pt>
                <c:pt idx="25">
                  <c:v>21.428571428571427</c:v>
                </c:pt>
                <c:pt idx="26">
                  <c:v>71.42857142857143</c:v>
                </c:pt>
                <c:pt idx="27">
                  <c:v>64.28571428571429</c:v>
                </c:pt>
                <c:pt idx="28">
                  <c:v>71.42857142857143</c:v>
                </c:pt>
                <c:pt idx="29">
                  <c:v>78.57142857142857</c:v>
                </c:pt>
                <c:pt idx="30">
                  <c:v>71.42857142857143</c:v>
                </c:pt>
                <c:pt idx="31">
                  <c:v>85.71428571428571</c:v>
                </c:pt>
                <c:pt idx="32">
                  <c:v>64.28571428571429</c:v>
                </c:pt>
                <c:pt idx="33">
                  <c:v>85.71428571428571</c:v>
                </c:pt>
                <c:pt idx="34">
                  <c:v>100</c:v>
                </c:pt>
                <c:pt idx="35">
                  <c:v>71.42857142857143</c:v>
                </c:pt>
                <c:pt idx="36">
                  <c:v>78.57142857142857</c:v>
                </c:pt>
                <c:pt idx="37">
                  <c:v>57.14285714285714</c:v>
                </c:pt>
                <c:pt idx="38">
                  <c:v>100</c:v>
                </c:pt>
                <c:pt idx="39">
                  <c:v>71.42857142857143</c:v>
                </c:pt>
                <c:pt idx="40">
                  <c:v>71.42857142857143</c:v>
                </c:pt>
                <c:pt idx="41">
                  <c:v>57.14285714285714</c:v>
                </c:pt>
                <c:pt idx="42">
                  <c:v>57.14285714285714</c:v>
                </c:pt>
                <c:pt idx="43">
                  <c:v>85.71428571428571</c:v>
                </c:pt>
                <c:pt idx="44">
                  <c:v>92.85714285714286</c:v>
                </c:pt>
                <c:pt idx="45">
                  <c:v>78.57142857142857</c:v>
                </c:pt>
                <c:pt idx="46">
                  <c:v>85.71428571428571</c:v>
                </c:pt>
                <c:pt idx="47">
                  <c:v>42.857142857142854</c:v>
                </c:pt>
                <c:pt idx="48">
                  <c:v>42.857142857142854</c:v>
                </c:pt>
                <c:pt idx="49">
                  <c:v>50</c:v>
                </c:pt>
                <c:pt idx="50">
                  <c:v>21.428571428571427</c:v>
                </c:pt>
                <c:pt idx="51">
                  <c:v>71.42857142857143</c:v>
                </c:pt>
                <c:pt idx="52">
                  <c:v>42.857142857142854</c:v>
                </c:pt>
                <c:pt idx="53">
                  <c:v>85.71428571428571</c:v>
                </c:pt>
                <c:pt idx="54">
                  <c:v>35.714285714285715</c:v>
                </c:pt>
                <c:pt idx="55">
                  <c:v>50</c:v>
                </c:pt>
                <c:pt idx="56">
                  <c:v>21.428571428571427</c:v>
                </c:pt>
                <c:pt idx="57">
                  <c:v>71.42857142857143</c:v>
                </c:pt>
                <c:pt idx="58">
                  <c:v>28.57142857142857</c:v>
                </c:pt>
                <c:pt idx="59">
                  <c:v>78.57142857142857</c:v>
                </c:pt>
                <c:pt idx="60">
                  <c:v>28.57142857142857</c:v>
                </c:pt>
                <c:pt idx="61">
                  <c:v>42.857142857142854</c:v>
                </c:pt>
                <c:pt idx="62">
                  <c:v>14.285714285714285</c:v>
                </c:pt>
                <c:pt idx="63">
                  <c:v>21.428571428571427</c:v>
                </c:pt>
                <c:pt idx="64">
                  <c:v>50</c:v>
                </c:pt>
                <c:pt idx="65">
                  <c:v>14.285714285714285</c:v>
                </c:pt>
                <c:pt idx="66">
                  <c:v>35.714285714285715</c:v>
                </c:pt>
                <c:pt idx="67">
                  <c:v>14.285714285714285</c:v>
                </c:pt>
                <c:pt idx="68">
                  <c:v>28.57142857142857</c:v>
                </c:pt>
                <c:pt idx="69">
                  <c:v>14.285714285714285</c:v>
                </c:pt>
                <c:pt idx="70">
                  <c:v>0</c:v>
                </c:pt>
                <c:pt idx="71">
                  <c:v>0</c:v>
                </c:pt>
                <c:pt idx="72">
                  <c:v>0</c:v>
                </c:pt>
                <c:pt idx="73">
                  <c:v>0</c:v>
                </c:pt>
                <c:pt idx="74">
                  <c:v>0</c:v>
                </c:pt>
                <c:pt idx="75">
                  <c:v>14.285714285714285</c:v>
                </c:pt>
                <c:pt idx="76">
                  <c:v>85.71428571428571</c:v>
                </c:pt>
                <c:pt idx="77">
                  <c:v>57.14285714285714</c:v>
                </c:pt>
                <c:pt idx="78">
                  <c:v>57.14285714285714</c:v>
                </c:pt>
                <c:pt idx="79">
                  <c:v>57.14285714285714</c:v>
                </c:pt>
                <c:pt idx="80">
                  <c:v>85.71428571428571</c:v>
                </c:pt>
                <c:pt idx="81">
                  <c:v>92.85714285714286</c:v>
                </c:pt>
                <c:pt idx="82">
                  <c:v>85.71428571428571</c:v>
                </c:pt>
                <c:pt idx="83">
                  <c:v>78.57142857142857</c:v>
                </c:pt>
                <c:pt idx="84">
                  <c:v>100</c:v>
                </c:pt>
                <c:pt idx="85">
                  <c:v>85.71428571428571</c:v>
                </c:pt>
                <c:pt idx="86">
                  <c:v>71.42857142857143</c:v>
                </c:pt>
                <c:pt idx="87">
                  <c:v>100</c:v>
                </c:pt>
                <c:pt idx="88">
                  <c:v>85.71428571428571</c:v>
                </c:pt>
                <c:pt idx="89">
                  <c:v>71.42857142857143</c:v>
                </c:pt>
                <c:pt idx="90">
                  <c:v>85.71428571428571</c:v>
                </c:pt>
                <c:pt idx="91">
                  <c:v>57.14285714285714</c:v>
                </c:pt>
                <c:pt idx="92">
                  <c:v>71.42857142857143</c:v>
                </c:pt>
                <c:pt idx="93">
                  <c:v>64.28571428571429</c:v>
                </c:pt>
                <c:pt idx="94">
                  <c:v>85.71428571428571</c:v>
                </c:pt>
                <c:pt idx="95">
                  <c:v>92.85714285714286</c:v>
                </c:pt>
                <c:pt idx="96">
                  <c:v>78.57142857142857</c:v>
                </c:pt>
                <c:pt idx="97">
                  <c:v>71.42857142857143</c:v>
                </c:pt>
                <c:pt idx="98">
                  <c:v>28.57142857142857</c:v>
                </c:pt>
                <c:pt idx="99">
                  <c:v>42.857142857142854</c:v>
                </c:pt>
                <c:pt idx="100">
                  <c:v>35.714285714285715</c:v>
                </c:pt>
                <c:pt idx="101">
                  <c:v>78.57142857142857</c:v>
                </c:pt>
                <c:pt idx="102">
                  <c:v>85.71428571428571</c:v>
                </c:pt>
                <c:pt idx="103">
                  <c:v>71.42857142857143</c:v>
                </c:pt>
                <c:pt idx="104">
                  <c:v>14.285714285714285</c:v>
                </c:pt>
                <c:pt idx="105">
                  <c:v>35.714285714285715</c:v>
                </c:pt>
                <c:pt idx="106">
                  <c:v>42.857142857142854</c:v>
                </c:pt>
                <c:pt idx="107">
                  <c:v>85.71428571428571</c:v>
                </c:pt>
                <c:pt idx="108">
                  <c:v>42.857142857142854</c:v>
                </c:pt>
                <c:pt idx="109">
                  <c:v>57.14285714285714</c:v>
                </c:pt>
                <c:pt idx="110">
                  <c:v>71.42857142857143</c:v>
                </c:pt>
                <c:pt idx="111">
                  <c:v>57.14285714285714</c:v>
                </c:pt>
                <c:pt idx="112">
                  <c:v>57.14285714285714</c:v>
                </c:pt>
                <c:pt idx="113">
                  <c:v>42.857142857142854</c:v>
                </c:pt>
                <c:pt idx="114">
                  <c:v>21.428571428571427</c:v>
                </c:pt>
                <c:pt idx="115">
                  <c:v>28.57142857142857</c:v>
                </c:pt>
                <c:pt idx="116">
                  <c:v>42.857142857142854</c:v>
                </c:pt>
                <c:pt idx="117">
                  <c:v>57.14285714285714</c:v>
                </c:pt>
                <c:pt idx="118">
                  <c:v>42.857142857142854</c:v>
                </c:pt>
                <c:pt idx="119">
                  <c:v>57.14285714285714</c:v>
                </c:pt>
                <c:pt idx="120">
                  <c:v>57.14285714285714</c:v>
                </c:pt>
                <c:pt idx="121">
                  <c:v>57.14285714285714</c:v>
                </c:pt>
                <c:pt idx="122">
                  <c:v>100</c:v>
                </c:pt>
                <c:pt idx="123">
                  <c:v>85.71428571428571</c:v>
                </c:pt>
                <c:pt idx="124">
                  <c:v>85.71428571428571</c:v>
                </c:pt>
                <c:pt idx="125">
                  <c:v>85.71428571428571</c:v>
                </c:pt>
                <c:pt idx="126">
                  <c:v>71.42857142857143</c:v>
                </c:pt>
                <c:pt idx="127">
                  <c:v>85.71428571428571</c:v>
                </c:pt>
                <c:pt idx="128">
                  <c:v>71.42857142857143</c:v>
                </c:pt>
                <c:pt idx="129">
                  <c:v>71.42857142857143</c:v>
                </c:pt>
                <c:pt idx="130">
                  <c:v>100</c:v>
                </c:pt>
                <c:pt idx="131">
                  <c:v>100</c:v>
                </c:pt>
                <c:pt idx="132">
                  <c:v>100</c:v>
                </c:pt>
                <c:pt idx="133">
                  <c:v>85.71428571428571</c:v>
                </c:pt>
                <c:pt idx="134">
                  <c:v>85.71428571428571</c:v>
                </c:pt>
                <c:pt idx="135">
                  <c:v>28.57142857142857</c:v>
                </c:pt>
                <c:pt idx="136">
                  <c:v>42.857142857142854</c:v>
                </c:pt>
                <c:pt idx="137">
                  <c:v>14.285714285714285</c:v>
                </c:pt>
                <c:pt idx="138">
                  <c:v>57.14285714285714</c:v>
                </c:pt>
                <c:pt idx="139">
                  <c:v>42.857142857142854</c:v>
                </c:pt>
                <c:pt idx="140">
                  <c:v>85.71428571428571</c:v>
                </c:pt>
                <c:pt idx="141">
                  <c:v>78.57142857142857</c:v>
                </c:pt>
                <c:pt idx="142">
                  <c:v>64.28571428571429</c:v>
                </c:pt>
                <c:pt idx="143">
                  <c:v>28.57142857142857</c:v>
                </c:pt>
                <c:pt idx="144">
                  <c:v>57.14285714285714</c:v>
                </c:pt>
                <c:pt idx="145">
                  <c:v>100</c:v>
                </c:pt>
                <c:pt idx="146">
                  <c:v>42.857142857142854</c:v>
                </c:pt>
                <c:pt idx="147">
                  <c:v>28.57142857142857</c:v>
                </c:pt>
                <c:pt idx="148">
                  <c:v>57.14285714285714</c:v>
                </c:pt>
                <c:pt idx="149">
                  <c:v>57.14285714285714</c:v>
                </c:pt>
                <c:pt idx="150">
                  <c:v>71.42857142857143</c:v>
                </c:pt>
                <c:pt idx="151">
                  <c:v>42.857142857142854</c:v>
                </c:pt>
                <c:pt idx="152">
                  <c:v>85.71428571428571</c:v>
                </c:pt>
                <c:pt idx="153">
                  <c:v>28.57142857142857</c:v>
                </c:pt>
                <c:pt idx="154">
                  <c:v>14.285714285714285</c:v>
                </c:pt>
                <c:pt idx="155">
                  <c:v>21.428571428571427</c:v>
                </c:pt>
                <c:pt idx="156">
                  <c:v>14.285714285714285</c:v>
                </c:pt>
                <c:pt idx="157">
                  <c:v>57.14285714285714</c:v>
                </c:pt>
                <c:pt idx="158">
                  <c:v>57.14285714285714</c:v>
                </c:pt>
                <c:pt idx="159">
                  <c:v>57.14285714285714</c:v>
                </c:pt>
                <c:pt idx="160">
                  <c:v>42.857142857142854</c:v>
                </c:pt>
                <c:pt idx="161">
                  <c:v>28.57142857142857</c:v>
                </c:pt>
                <c:pt idx="162">
                  <c:v>64.28571428571429</c:v>
                </c:pt>
                <c:pt idx="163">
                  <c:v>71.42857142857143</c:v>
                </c:pt>
                <c:pt idx="164">
                  <c:v>57.14285714285714</c:v>
                </c:pt>
                <c:pt idx="165">
                  <c:v>71.42857142857143</c:v>
                </c:pt>
                <c:pt idx="166">
                  <c:v>100</c:v>
                </c:pt>
                <c:pt idx="167">
                  <c:v>100</c:v>
                </c:pt>
                <c:pt idx="168">
                  <c:v>71.42857142857143</c:v>
                </c:pt>
                <c:pt idx="169">
                  <c:v>42.857142857142854</c:v>
                </c:pt>
                <c:pt idx="170">
                  <c:v>42.857142857142854</c:v>
                </c:pt>
                <c:pt idx="171">
                  <c:v>71.42857142857143</c:v>
                </c:pt>
                <c:pt idx="172">
                  <c:v>85.71428571428571</c:v>
                </c:pt>
                <c:pt idx="173">
                  <c:v>85.71428571428571</c:v>
                </c:pt>
                <c:pt idx="174">
                  <c:v>28.57142857142857</c:v>
                </c:pt>
                <c:pt idx="175">
                  <c:v>85.71428571428571</c:v>
                </c:pt>
                <c:pt idx="176">
                  <c:v>57.14285714285714</c:v>
                </c:pt>
                <c:pt idx="177">
                  <c:v>100</c:v>
                </c:pt>
                <c:pt idx="178">
                  <c:v>78.57142857142857</c:v>
                </c:pt>
                <c:pt idx="179">
                  <c:v>57.14285714285714</c:v>
                </c:pt>
                <c:pt idx="180">
                  <c:v>42.857142857142854</c:v>
                </c:pt>
                <c:pt idx="181">
                  <c:v>57.14285714285714</c:v>
                </c:pt>
                <c:pt idx="182">
                  <c:v>71.42857142857143</c:v>
                </c:pt>
                <c:pt idx="183">
                  <c:v>85.71428571428571</c:v>
                </c:pt>
                <c:pt idx="184">
                  <c:v>57.14285714285714</c:v>
                </c:pt>
                <c:pt idx="185">
                  <c:v>28.57142857142857</c:v>
                </c:pt>
                <c:pt idx="186">
                  <c:v>28.57142857142857</c:v>
                </c:pt>
                <c:pt idx="187">
                  <c:v>42.857142857142854</c:v>
                </c:pt>
                <c:pt idx="188">
                  <c:v>28.57142857142857</c:v>
                </c:pt>
                <c:pt idx="189">
                  <c:v>100</c:v>
                </c:pt>
                <c:pt idx="190">
                  <c:v>64.28571428571429</c:v>
                </c:pt>
                <c:pt idx="191">
                  <c:v>85.71428571428571</c:v>
                </c:pt>
                <c:pt idx="192">
                  <c:v>0</c:v>
                </c:pt>
                <c:pt idx="193">
                  <c:v>14.285714285714285</c:v>
                </c:pt>
                <c:pt idx="194">
                  <c:v>0</c:v>
                </c:pt>
                <c:pt idx="195">
                  <c:v>28.57142857142857</c:v>
                </c:pt>
                <c:pt idx="196">
                  <c:v>50</c:v>
                </c:pt>
                <c:pt idx="197">
                  <c:v>21.428571428571427</c:v>
                </c:pt>
                <c:pt idx="198">
                  <c:v>42.857142857142854</c:v>
                </c:pt>
                <c:pt idx="199">
                  <c:v>7.142857142857142</c:v>
                </c:pt>
                <c:pt idx="200">
                  <c:v>71.42857142857143</c:v>
                </c:pt>
                <c:pt idx="201">
                  <c:v>28.57142857142857</c:v>
                </c:pt>
                <c:pt idx="202">
                  <c:v>0</c:v>
                </c:pt>
                <c:pt idx="203">
                  <c:v>0</c:v>
                </c:pt>
                <c:pt idx="204">
                  <c:v>28.57142857142857</c:v>
                </c:pt>
                <c:pt idx="205">
                  <c:v>42.857142857142854</c:v>
                </c:pt>
                <c:pt idx="206">
                  <c:v>57.14285714285714</c:v>
                </c:pt>
                <c:pt idx="207">
                  <c:v>14.285714285714285</c:v>
                </c:pt>
                <c:pt idx="208">
                  <c:v>14.285714285714285</c:v>
                </c:pt>
                <c:pt idx="209">
                  <c:v>14.285714285714285</c:v>
                </c:pt>
                <c:pt idx="210">
                  <c:v>28.57142857142857</c:v>
                </c:pt>
                <c:pt idx="211">
                  <c:v>71.42857142857143</c:v>
                </c:pt>
                <c:pt idx="212">
                  <c:v>57.14285714285714</c:v>
                </c:pt>
                <c:pt idx="213">
                  <c:v>71.42857142857143</c:v>
                </c:pt>
                <c:pt idx="214">
                  <c:v>71.42857142857143</c:v>
                </c:pt>
                <c:pt idx="215">
                  <c:v>85.71428571428571</c:v>
                </c:pt>
                <c:pt idx="216">
                  <c:v>85.71428571428571</c:v>
                </c:pt>
                <c:pt idx="217">
                  <c:v>92.85714285714286</c:v>
                </c:pt>
                <c:pt idx="218">
                  <c:v>85.71428571428571</c:v>
                </c:pt>
                <c:pt idx="219">
                  <c:v>57.14285714285714</c:v>
                </c:pt>
                <c:pt idx="220">
                  <c:v>42.857142857142854</c:v>
                </c:pt>
                <c:pt idx="221">
                  <c:v>71.42857142857143</c:v>
                </c:pt>
                <c:pt idx="222">
                  <c:v>57.14285714285714</c:v>
                </c:pt>
                <c:pt idx="223">
                  <c:v>57.14285714285714</c:v>
                </c:pt>
                <c:pt idx="224">
                  <c:v>14.285714285714285</c:v>
                </c:pt>
                <c:pt idx="225">
                  <c:v>28.57142857142857</c:v>
                </c:pt>
                <c:pt idx="226">
                  <c:v>71.42857142857143</c:v>
                </c:pt>
                <c:pt idx="227">
                  <c:v>100</c:v>
                </c:pt>
                <c:pt idx="228">
                  <c:v>85.71428571428571</c:v>
                </c:pt>
                <c:pt idx="229">
                  <c:v>57.14285714285714</c:v>
                </c:pt>
                <c:pt idx="230">
                  <c:v>71.42857142857143</c:v>
                </c:pt>
                <c:pt idx="231">
                  <c:v>100</c:v>
                </c:pt>
                <c:pt idx="232">
                  <c:v>50</c:v>
                </c:pt>
                <c:pt idx="233">
                  <c:v>42.857142857142854</c:v>
                </c:pt>
                <c:pt idx="234">
                  <c:v>42.857142857142854</c:v>
                </c:pt>
                <c:pt idx="235">
                  <c:v>85.71428571428571</c:v>
                </c:pt>
                <c:pt idx="236">
                  <c:v>85.71428571428571</c:v>
                </c:pt>
                <c:pt idx="237">
                  <c:v>85.71428571428571</c:v>
                </c:pt>
                <c:pt idx="238">
                  <c:v>71.42857142857143</c:v>
                </c:pt>
                <c:pt idx="239">
                  <c:v>14.285714285714285</c:v>
                </c:pt>
                <c:pt idx="240">
                  <c:v>28.57142857142857</c:v>
                </c:pt>
                <c:pt idx="241">
                  <c:v>14.285714285714285</c:v>
                </c:pt>
                <c:pt idx="242">
                  <c:v>28.57142857142857</c:v>
                </c:pt>
                <c:pt idx="243">
                  <c:v>42.857142857142854</c:v>
                </c:pt>
                <c:pt idx="244">
                  <c:v>7.142857142857142</c:v>
                </c:pt>
                <c:pt idx="245">
                  <c:v>14.285714285714285</c:v>
                </c:pt>
                <c:pt idx="246">
                  <c:v>42.857142857142854</c:v>
                </c:pt>
                <c:pt idx="247">
                  <c:v>71.42857142857143</c:v>
                </c:pt>
                <c:pt idx="248">
                  <c:v>78.57142857142857</c:v>
                </c:pt>
                <c:pt idx="249">
                  <c:v>57.14285714285714</c:v>
                </c:pt>
                <c:pt idx="250">
                  <c:v>42.857142857142854</c:v>
                </c:pt>
                <c:pt idx="251">
                  <c:v>16.666666666666664</c:v>
                </c:pt>
              </c:numCache>
            </c:numRef>
          </c:val>
          <c:smooth val="0"/>
        </c:ser>
        <c:ser>
          <c:idx val="2"/>
          <c:order val="2"/>
          <c:tx>
            <c:v>50ライン</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Sheet2!$K$318:$K$569</c:f>
              <c:numCache>
                <c:ptCount val="252"/>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pt idx="184">
                  <c:v>50</c:v>
                </c:pt>
                <c:pt idx="185">
                  <c:v>50</c:v>
                </c:pt>
                <c:pt idx="186">
                  <c:v>50</c:v>
                </c:pt>
                <c:pt idx="187">
                  <c:v>50</c:v>
                </c:pt>
                <c:pt idx="188">
                  <c:v>50</c:v>
                </c:pt>
                <c:pt idx="189">
                  <c:v>50</c:v>
                </c:pt>
                <c:pt idx="190">
                  <c:v>50</c:v>
                </c:pt>
                <c:pt idx="191">
                  <c:v>50</c:v>
                </c:pt>
                <c:pt idx="192">
                  <c:v>50</c:v>
                </c:pt>
                <c:pt idx="193">
                  <c:v>50</c:v>
                </c:pt>
                <c:pt idx="194">
                  <c:v>50</c:v>
                </c:pt>
                <c:pt idx="195">
                  <c:v>50</c:v>
                </c:pt>
                <c:pt idx="196">
                  <c:v>50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50</c:v>
                </c:pt>
                <c:pt idx="210">
                  <c:v>50</c:v>
                </c:pt>
                <c:pt idx="211">
                  <c:v>50</c:v>
                </c:pt>
                <c:pt idx="212">
                  <c:v>50</c:v>
                </c:pt>
                <c:pt idx="213">
                  <c:v>50</c:v>
                </c:pt>
                <c:pt idx="214">
                  <c:v>50</c:v>
                </c:pt>
                <c:pt idx="215">
                  <c:v>50</c:v>
                </c:pt>
                <c:pt idx="216">
                  <c:v>50</c:v>
                </c:pt>
                <c:pt idx="217">
                  <c:v>50</c:v>
                </c:pt>
                <c:pt idx="218">
                  <c:v>50</c:v>
                </c:pt>
                <c:pt idx="219">
                  <c:v>50</c:v>
                </c:pt>
                <c:pt idx="220">
                  <c:v>50</c:v>
                </c:pt>
                <c:pt idx="221">
                  <c:v>50</c:v>
                </c:pt>
                <c:pt idx="222">
                  <c:v>50</c:v>
                </c:pt>
                <c:pt idx="223">
                  <c:v>50</c:v>
                </c:pt>
                <c:pt idx="224">
                  <c:v>50</c:v>
                </c:pt>
                <c:pt idx="225">
                  <c:v>50</c:v>
                </c:pt>
                <c:pt idx="226">
                  <c:v>50</c:v>
                </c:pt>
                <c:pt idx="227">
                  <c:v>50</c:v>
                </c:pt>
                <c:pt idx="228">
                  <c:v>50</c:v>
                </c:pt>
                <c:pt idx="229">
                  <c:v>50</c:v>
                </c:pt>
                <c:pt idx="230">
                  <c:v>50</c:v>
                </c:pt>
                <c:pt idx="231">
                  <c:v>50</c:v>
                </c:pt>
                <c:pt idx="232">
                  <c:v>50</c:v>
                </c:pt>
                <c:pt idx="233">
                  <c:v>50</c:v>
                </c:pt>
                <c:pt idx="234">
                  <c:v>50</c:v>
                </c:pt>
                <c:pt idx="235">
                  <c:v>50</c:v>
                </c:pt>
                <c:pt idx="236">
                  <c:v>50</c:v>
                </c:pt>
                <c:pt idx="237">
                  <c:v>50</c:v>
                </c:pt>
                <c:pt idx="238">
                  <c:v>50</c:v>
                </c:pt>
                <c:pt idx="239">
                  <c:v>50</c:v>
                </c:pt>
                <c:pt idx="240">
                  <c:v>50</c:v>
                </c:pt>
                <c:pt idx="241">
                  <c:v>50</c:v>
                </c:pt>
                <c:pt idx="242">
                  <c:v>50</c:v>
                </c:pt>
                <c:pt idx="243">
                  <c:v>50</c:v>
                </c:pt>
                <c:pt idx="244">
                  <c:v>50</c:v>
                </c:pt>
                <c:pt idx="245">
                  <c:v>50</c:v>
                </c:pt>
                <c:pt idx="246">
                  <c:v>50</c:v>
                </c:pt>
                <c:pt idx="247">
                  <c:v>50</c:v>
                </c:pt>
                <c:pt idx="248">
                  <c:v>50</c:v>
                </c:pt>
                <c:pt idx="249">
                  <c:v>50</c:v>
                </c:pt>
                <c:pt idx="250">
                  <c:v>50</c:v>
                </c:pt>
                <c:pt idx="251">
                  <c:v>50</c:v>
                </c:pt>
              </c:numCache>
            </c:numRef>
          </c:val>
          <c:smooth val="0"/>
        </c:ser>
        <c:axId val="27046228"/>
        <c:axId val="42089461"/>
      </c:lineChart>
      <c:catAx>
        <c:axId val="27046228"/>
        <c:scaling>
          <c:orientation val="minMax"/>
        </c:scaling>
        <c:axPos val="b"/>
        <c:title>
          <c:tx>
            <c:rich>
              <a:bodyPr vert="horz" rot="0" anchor="ctr"/>
              <a:lstStyle/>
              <a:p>
                <a:pPr algn="ctr">
                  <a:defRPr/>
                </a:pPr>
                <a:r>
                  <a:rPr lang="en-US" cap="none" sz="1050" b="0" i="0" u="none" baseline="0">
                    <a:solidFill>
                      <a:srgbClr val="000000"/>
                    </a:solidFill>
                  </a:rPr>
                  <a:t>（年）</a:t>
                </a:r>
              </a:p>
            </c:rich>
          </c:tx>
          <c:layout>
            <c:manualLayout>
              <c:xMode val="factor"/>
              <c:yMode val="factor"/>
              <c:x val="0.0285"/>
              <c:y val="0.125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089461"/>
        <c:crosses val="autoZero"/>
        <c:auto val="1"/>
        <c:lblOffset val="0"/>
        <c:tickLblSkip val="12"/>
        <c:tickMarkSkip val="12"/>
        <c:noMultiLvlLbl val="0"/>
      </c:catAx>
      <c:valAx>
        <c:axId val="42089461"/>
        <c:scaling>
          <c:orientation val="minMax"/>
          <c:max val="100"/>
          <c:min val="0"/>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7046228"/>
        <c:crossesAt val="1"/>
        <c:crossBetween val="between"/>
        <c:dispUnits/>
        <c:majorUnit val="5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0.786</cdr:x>
      <cdr:y>0.05925</cdr:y>
    </cdr:from>
    <cdr:to>
      <cdr:x>1</cdr:x>
      <cdr:y>0.182</cdr:y>
    </cdr:to>
    <cdr:sp>
      <cdr:nvSpPr>
        <cdr:cNvPr id="1" name="テキスト ボックス 1"/>
        <cdr:cNvSpPr txBox="1">
          <a:spLocks noChangeArrowheads="1"/>
        </cdr:cNvSpPr>
      </cdr:nvSpPr>
      <cdr:spPr>
        <a:xfrm>
          <a:off x="4400550" y="171450"/>
          <a:ext cx="1200150" cy="361950"/>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0.79925</cdr:x>
      <cdr:y>0.0275</cdr:y>
    </cdr:from>
    <cdr:to>
      <cdr:x>0.976</cdr:x>
      <cdr:y>0.1315</cdr:y>
    </cdr:to>
    <cdr:sp>
      <cdr:nvSpPr>
        <cdr:cNvPr id="1" name="テキスト ボックス 1"/>
        <cdr:cNvSpPr txBox="1">
          <a:spLocks noChangeArrowheads="1"/>
        </cdr:cNvSpPr>
      </cdr:nvSpPr>
      <cdr:spPr>
        <a:xfrm>
          <a:off x="4552950" y="76200"/>
          <a:ext cx="1009650" cy="295275"/>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0.79525</cdr:x>
      <cdr:y>0.02825</cdr:y>
    </cdr:from>
    <cdr:to>
      <cdr:x>0.9745</cdr:x>
      <cdr:y>0.1575</cdr:y>
    </cdr:to>
    <cdr:sp>
      <cdr:nvSpPr>
        <cdr:cNvPr id="1" name="テキスト ボックス 1"/>
        <cdr:cNvSpPr txBox="1">
          <a:spLocks noChangeArrowheads="1"/>
        </cdr:cNvSpPr>
      </cdr:nvSpPr>
      <cdr:spPr>
        <a:xfrm>
          <a:off x="4467225" y="76200"/>
          <a:ext cx="1009650" cy="352425"/>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66675</xdr:rowOff>
    </xdr:from>
    <xdr:to>
      <xdr:col>9</xdr:col>
      <xdr:colOff>371475</xdr:colOff>
      <xdr:row>16</xdr:row>
      <xdr:rowOff>142875</xdr:rowOff>
    </xdr:to>
    <xdr:graphicFrame>
      <xdr:nvGraphicFramePr>
        <xdr:cNvPr id="1" name="グラフ 1"/>
        <xdr:cNvGraphicFramePr/>
      </xdr:nvGraphicFramePr>
      <xdr:xfrm>
        <a:off x="66675" y="304800"/>
        <a:ext cx="5705475" cy="27908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16</xdr:row>
      <xdr:rowOff>152400</xdr:rowOff>
    </xdr:from>
    <xdr:to>
      <xdr:col>9</xdr:col>
      <xdr:colOff>342900</xdr:colOff>
      <xdr:row>32</xdr:row>
      <xdr:rowOff>57150</xdr:rowOff>
    </xdr:to>
    <xdr:graphicFrame>
      <xdr:nvGraphicFramePr>
        <xdr:cNvPr id="2" name="グラフ 2"/>
        <xdr:cNvGraphicFramePr/>
      </xdr:nvGraphicFramePr>
      <xdr:xfrm>
        <a:off x="38100" y="3105150"/>
        <a:ext cx="5705475" cy="280035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32</xdr:row>
      <xdr:rowOff>66675</xdr:rowOff>
    </xdr:from>
    <xdr:to>
      <xdr:col>9</xdr:col>
      <xdr:colOff>295275</xdr:colOff>
      <xdr:row>47</xdr:row>
      <xdr:rowOff>85725</xdr:rowOff>
    </xdr:to>
    <xdr:graphicFrame>
      <xdr:nvGraphicFramePr>
        <xdr:cNvPr id="3" name="グラフ 3"/>
        <xdr:cNvGraphicFramePr/>
      </xdr:nvGraphicFramePr>
      <xdr:xfrm>
        <a:off x="66675" y="5915025"/>
        <a:ext cx="5629275" cy="2733675"/>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cdr:x>
      <cdr:y>0.32025</cdr:y>
    </cdr:from>
    <cdr:to>
      <cdr:x>0.26625</cdr:x>
      <cdr:y>0.3705</cdr:y>
    </cdr:to>
    <cdr:sp>
      <cdr:nvSpPr>
        <cdr:cNvPr id="1" name="Text Box 2049"/>
        <cdr:cNvSpPr txBox="1">
          <a:spLocks noChangeArrowheads="1"/>
        </cdr:cNvSpPr>
      </cdr:nvSpPr>
      <cdr:spPr>
        <a:xfrm>
          <a:off x="1114425" y="1009650"/>
          <a:ext cx="381000" cy="161925"/>
        </a:xfrm>
        <a:prstGeom prst="rect">
          <a:avLst/>
        </a:prstGeom>
        <a:noFill/>
        <a:ln w="9525" cmpd="sng">
          <a:noFill/>
        </a:ln>
      </cdr:spPr>
      <cdr:txBody>
        <a:bodyPr vertOverflow="clip" wrap="square" lIns="27432" tIns="18288" rIns="0" bIns="0" anchor="ctr"/>
        <a:p>
          <a:pPr algn="ctr">
            <a:defRPr/>
          </a:pPr>
          <a:r>
            <a:rPr lang="en-US" cap="none" sz="1100" b="0" i="0" u="none" baseline="0">
              <a:solidFill>
                <a:srgbClr val="000000"/>
              </a:solidFill>
            </a:rPr>
            <a:t>先行</a:t>
          </a:r>
        </a:p>
      </cdr:txBody>
    </cdr:sp>
  </cdr:relSizeAnchor>
  <cdr:relSizeAnchor xmlns:cdr="http://schemas.openxmlformats.org/drawingml/2006/chartDrawing">
    <cdr:from>
      <cdr:x>0.192</cdr:x>
      <cdr:y>0.4745</cdr:y>
    </cdr:from>
    <cdr:to>
      <cdr:x>0.2715</cdr:x>
      <cdr:y>0.5305</cdr:y>
    </cdr:to>
    <cdr:sp>
      <cdr:nvSpPr>
        <cdr:cNvPr id="2" name="Text Box 2050"/>
        <cdr:cNvSpPr txBox="1">
          <a:spLocks noChangeArrowheads="1"/>
        </cdr:cNvSpPr>
      </cdr:nvSpPr>
      <cdr:spPr>
        <a:xfrm>
          <a:off x="1076325" y="1504950"/>
          <a:ext cx="447675" cy="180975"/>
        </a:xfrm>
        <a:prstGeom prst="rect">
          <a:avLst/>
        </a:prstGeom>
        <a:noFill/>
        <a:ln w="9525" cmpd="sng">
          <a:noFill/>
        </a:ln>
      </cdr:spPr>
      <cdr:txBody>
        <a:bodyPr vertOverflow="clip" wrap="square" lIns="27432" tIns="18288" rIns="0" bIns="0" anchor="ctr"/>
        <a:p>
          <a:pPr algn="ctr">
            <a:defRPr/>
          </a:pPr>
          <a:r>
            <a:rPr lang="en-US" cap="none" sz="1100" b="0" i="0" u="none" baseline="0">
              <a:solidFill>
                <a:srgbClr val="000000"/>
              </a:solidFill>
            </a:rPr>
            <a:t>一致</a:t>
          </a:r>
        </a:p>
      </cdr:txBody>
    </cdr:sp>
  </cdr:relSizeAnchor>
  <cdr:relSizeAnchor xmlns:cdr="http://schemas.openxmlformats.org/drawingml/2006/chartDrawing">
    <cdr:from>
      <cdr:x>0.20175</cdr:x>
      <cdr:y>0.689</cdr:y>
    </cdr:from>
    <cdr:to>
      <cdr:x>0.2715</cdr:x>
      <cdr:y>0.76375</cdr:y>
    </cdr:to>
    <cdr:sp>
      <cdr:nvSpPr>
        <cdr:cNvPr id="3" name="Text Box 2051"/>
        <cdr:cNvSpPr txBox="1">
          <a:spLocks noChangeArrowheads="1"/>
        </cdr:cNvSpPr>
      </cdr:nvSpPr>
      <cdr:spPr>
        <a:xfrm>
          <a:off x="1133475" y="2190750"/>
          <a:ext cx="390525" cy="238125"/>
        </a:xfrm>
        <a:prstGeom prst="rect">
          <a:avLst/>
        </a:prstGeom>
        <a:noFill/>
        <a:ln w="9525" cmpd="sng">
          <a:noFill/>
        </a:ln>
      </cdr:spPr>
      <cdr:txBody>
        <a:bodyPr vertOverflow="clip" wrap="square" lIns="27432" tIns="18288" rIns="0" bIns="0" anchor="ctr"/>
        <a:p>
          <a:pPr algn="ctr">
            <a:defRPr/>
          </a:pPr>
          <a:r>
            <a:rPr lang="en-US" cap="none" sz="1100" b="0" i="0" u="none" baseline="0">
              <a:solidFill>
                <a:srgbClr val="000000"/>
              </a:solidFill>
            </a:rPr>
            <a:t>遅行</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9</xdr:col>
      <xdr:colOff>514350</xdr:colOff>
      <xdr:row>11</xdr:row>
      <xdr:rowOff>114300</xdr:rowOff>
    </xdr:to>
    <xdr:graphicFrame>
      <xdr:nvGraphicFramePr>
        <xdr:cNvPr id="1" name="Chart 5"/>
        <xdr:cNvGraphicFramePr/>
      </xdr:nvGraphicFramePr>
      <xdr:xfrm>
        <a:off x="38100" y="257175"/>
        <a:ext cx="5638800" cy="19716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11</xdr:row>
      <xdr:rowOff>142875</xdr:rowOff>
    </xdr:from>
    <xdr:to>
      <xdr:col>9</xdr:col>
      <xdr:colOff>495300</xdr:colOff>
      <xdr:row>22</xdr:row>
      <xdr:rowOff>66675</xdr:rowOff>
    </xdr:to>
    <xdr:graphicFrame>
      <xdr:nvGraphicFramePr>
        <xdr:cNvPr id="2" name="Chart 6"/>
        <xdr:cNvGraphicFramePr/>
      </xdr:nvGraphicFramePr>
      <xdr:xfrm>
        <a:off x="28575" y="2266950"/>
        <a:ext cx="5629275" cy="199072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22</xdr:row>
      <xdr:rowOff>38100</xdr:rowOff>
    </xdr:from>
    <xdr:to>
      <xdr:col>9</xdr:col>
      <xdr:colOff>504825</xdr:colOff>
      <xdr:row>32</xdr:row>
      <xdr:rowOff>142875</xdr:rowOff>
    </xdr:to>
    <xdr:graphicFrame>
      <xdr:nvGraphicFramePr>
        <xdr:cNvPr id="3" name="Chart 7"/>
        <xdr:cNvGraphicFramePr/>
      </xdr:nvGraphicFramePr>
      <xdr:xfrm>
        <a:off x="38100" y="4238625"/>
        <a:ext cx="5629275" cy="1971675"/>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35</xdr:row>
      <xdr:rowOff>171450</xdr:rowOff>
    </xdr:from>
    <xdr:to>
      <xdr:col>9</xdr:col>
      <xdr:colOff>542925</xdr:colOff>
      <xdr:row>52</xdr:row>
      <xdr:rowOff>123825</xdr:rowOff>
    </xdr:to>
    <xdr:graphicFrame>
      <xdr:nvGraphicFramePr>
        <xdr:cNvPr id="4" name="Chart 1028"/>
        <xdr:cNvGraphicFramePr/>
      </xdr:nvGraphicFramePr>
      <xdr:xfrm>
        <a:off x="66675" y="6762750"/>
        <a:ext cx="5638800" cy="318135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30</xdr:row>
      <xdr:rowOff>57150</xdr:rowOff>
    </xdr:from>
    <xdr:to>
      <xdr:col>11</xdr:col>
      <xdr:colOff>85725</xdr:colOff>
      <xdr:row>48</xdr:row>
      <xdr:rowOff>38100</xdr:rowOff>
    </xdr:to>
    <xdr:graphicFrame>
      <xdr:nvGraphicFramePr>
        <xdr:cNvPr id="1" name="グラフ 3"/>
        <xdr:cNvGraphicFramePr/>
      </xdr:nvGraphicFramePr>
      <xdr:xfrm>
        <a:off x="161925" y="5829300"/>
        <a:ext cx="5600700" cy="2914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0.8165</cdr:x>
      <cdr:y>0.02275</cdr:y>
    </cdr:from>
    <cdr:to>
      <cdr:x>0.997</cdr:x>
      <cdr:y>0.1205</cdr:y>
    </cdr:to>
    <cdr:sp>
      <cdr:nvSpPr>
        <cdr:cNvPr id="1" name="テキスト ボックス 1"/>
        <cdr:cNvSpPr txBox="1">
          <a:spLocks noChangeArrowheads="1"/>
        </cdr:cNvSpPr>
      </cdr:nvSpPr>
      <cdr:spPr>
        <a:xfrm>
          <a:off x="4619625" y="76200"/>
          <a:ext cx="1019175" cy="342900"/>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28575</xdr:rowOff>
    </xdr:from>
    <xdr:to>
      <xdr:col>8</xdr:col>
      <xdr:colOff>390525</xdr:colOff>
      <xdr:row>23</xdr:row>
      <xdr:rowOff>85725</xdr:rowOff>
    </xdr:to>
    <xdr:graphicFrame>
      <xdr:nvGraphicFramePr>
        <xdr:cNvPr id="1" name="グラフ 2"/>
        <xdr:cNvGraphicFramePr/>
      </xdr:nvGraphicFramePr>
      <xdr:xfrm>
        <a:off x="123825" y="723900"/>
        <a:ext cx="5667375" cy="3495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0.81675</cdr:x>
      <cdr:y>0.02325</cdr:y>
    </cdr:from>
    <cdr:to>
      <cdr:x>0.9935</cdr:x>
      <cdr:y>0.14075</cdr:y>
    </cdr:to>
    <cdr:sp>
      <cdr:nvSpPr>
        <cdr:cNvPr id="1" name="テキスト ボックス 1"/>
        <cdr:cNvSpPr txBox="1">
          <a:spLocks noChangeArrowheads="1"/>
        </cdr:cNvSpPr>
      </cdr:nvSpPr>
      <cdr:spPr>
        <a:xfrm>
          <a:off x="4619625" y="76200"/>
          <a:ext cx="1000125" cy="409575"/>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28575</xdr:rowOff>
    </xdr:from>
    <xdr:to>
      <xdr:col>9</xdr:col>
      <xdr:colOff>0</xdr:colOff>
      <xdr:row>23</xdr:row>
      <xdr:rowOff>85725</xdr:rowOff>
    </xdr:to>
    <xdr:graphicFrame>
      <xdr:nvGraphicFramePr>
        <xdr:cNvPr id="1" name="グラフ 2"/>
        <xdr:cNvGraphicFramePr/>
      </xdr:nvGraphicFramePr>
      <xdr:xfrm>
        <a:off x="161925" y="723900"/>
        <a:ext cx="5667375" cy="34956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0.80975</cdr:x>
      <cdr:y>0.015</cdr:y>
    </cdr:from>
    <cdr:to>
      <cdr:x>0.99375</cdr:x>
      <cdr:y>0.14075</cdr:y>
    </cdr:to>
    <cdr:sp>
      <cdr:nvSpPr>
        <cdr:cNvPr id="1" name="テキスト ボックス 1"/>
        <cdr:cNvSpPr txBox="1">
          <a:spLocks noChangeArrowheads="1"/>
        </cdr:cNvSpPr>
      </cdr:nvSpPr>
      <cdr:spPr>
        <a:xfrm>
          <a:off x="4581525" y="47625"/>
          <a:ext cx="1038225" cy="438150"/>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28575</xdr:rowOff>
    </xdr:from>
    <xdr:to>
      <xdr:col>8</xdr:col>
      <xdr:colOff>390525</xdr:colOff>
      <xdr:row>23</xdr:row>
      <xdr:rowOff>85725</xdr:rowOff>
    </xdr:to>
    <xdr:graphicFrame>
      <xdr:nvGraphicFramePr>
        <xdr:cNvPr id="1" name="グラフ 2"/>
        <xdr:cNvGraphicFramePr/>
      </xdr:nvGraphicFramePr>
      <xdr:xfrm>
        <a:off x="114300" y="723900"/>
        <a:ext cx="5667375" cy="3495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0.792</cdr:x>
      <cdr:y>0.03525</cdr:y>
    </cdr:from>
    <cdr:to>
      <cdr:x>0.97125</cdr:x>
      <cdr:y>0.12775</cdr:y>
    </cdr:to>
    <cdr:sp>
      <cdr:nvSpPr>
        <cdr:cNvPr id="1" name="テキスト ボックス 1"/>
        <cdr:cNvSpPr txBox="1">
          <a:spLocks noChangeArrowheads="1"/>
        </cdr:cNvSpPr>
      </cdr:nvSpPr>
      <cdr:spPr>
        <a:xfrm>
          <a:off x="4514850" y="95250"/>
          <a:ext cx="1019175" cy="257175"/>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5"/>
  <sheetViews>
    <sheetView tabSelected="1" zoomScaleSheetLayoutView="90" zoomScalePageLayoutView="0" workbookViewId="0" topLeftCell="A1">
      <selection activeCell="C13" sqref="C13"/>
    </sheetView>
  </sheetViews>
  <sheetFormatPr defaultColWidth="9.140625" defaultRowHeight="15"/>
  <cols>
    <col min="1" max="1" width="3.421875" style="0" customWidth="1"/>
    <col min="2" max="2" width="3.00390625" style="0" customWidth="1"/>
    <col min="3" max="3" width="5.7109375" style="0" customWidth="1"/>
    <col min="11" max="11" width="9.00390625" style="0" customWidth="1"/>
    <col min="12" max="12" width="3.421875" style="0" customWidth="1"/>
  </cols>
  <sheetData>
    <row r="1" spans="1:12" ht="12.75">
      <c r="A1" s="3"/>
      <c r="B1" s="3"/>
      <c r="C1" s="3"/>
      <c r="D1" s="3"/>
      <c r="E1" s="3"/>
      <c r="F1" s="3"/>
      <c r="G1" s="3"/>
      <c r="H1" s="3"/>
      <c r="I1" s="3"/>
      <c r="J1" s="3"/>
      <c r="K1" s="3"/>
      <c r="L1" s="3"/>
    </row>
    <row r="2" spans="1:12" ht="13.5" thickBot="1">
      <c r="A2" s="3"/>
      <c r="B2" s="297"/>
      <c r="C2" s="297"/>
      <c r="D2" s="297"/>
      <c r="E2" s="297"/>
      <c r="F2" s="297"/>
      <c r="G2" s="297"/>
      <c r="H2" s="297"/>
      <c r="I2" s="297"/>
      <c r="J2" s="297"/>
      <c r="K2" s="297"/>
      <c r="L2" s="3"/>
    </row>
    <row r="3" spans="1:12" ht="33" thickTop="1">
      <c r="A3" s="425" t="s">
        <v>83</v>
      </c>
      <c r="B3" s="425"/>
      <c r="C3" s="425"/>
      <c r="D3" s="425"/>
      <c r="E3" s="425"/>
      <c r="F3" s="425"/>
      <c r="G3" s="425"/>
      <c r="H3" s="425"/>
      <c r="I3" s="425"/>
      <c r="J3" s="425"/>
      <c r="K3" s="425"/>
      <c r="L3" s="425"/>
    </row>
    <row r="4" spans="1:12" ht="8.25" customHeight="1">
      <c r="A4" s="130"/>
      <c r="B4" s="130"/>
      <c r="C4" s="130"/>
      <c r="D4" s="130"/>
      <c r="E4" s="130"/>
      <c r="F4" s="130"/>
      <c r="G4" s="130"/>
      <c r="H4" s="130"/>
      <c r="I4" s="130"/>
      <c r="J4" s="130"/>
      <c r="K4" s="130"/>
      <c r="L4" s="130"/>
    </row>
    <row r="5" spans="1:12" ht="24" thickBot="1">
      <c r="A5" s="426" t="s">
        <v>304</v>
      </c>
      <c r="B5" s="427"/>
      <c r="C5" s="427"/>
      <c r="D5" s="427"/>
      <c r="E5" s="427"/>
      <c r="F5" s="427"/>
      <c r="G5" s="427"/>
      <c r="H5" s="427"/>
      <c r="I5" s="427"/>
      <c r="J5" s="427"/>
      <c r="K5" s="427"/>
      <c r="L5" s="427"/>
    </row>
    <row r="6" spans="1:12" ht="13.5" thickTop="1">
      <c r="A6" s="3"/>
      <c r="B6" s="298"/>
      <c r="C6" s="298"/>
      <c r="D6" s="298"/>
      <c r="E6" s="298"/>
      <c r="F6" s="298"/>
      <c r="G6" s="298"/>
      <c r="H6" s="298"/>
      <c r="I6" s="298"/>
      <c r="J6" s="298"/>
      <c r="K6" s="298"/>
      <c r="L6" s="3"/>
    </row>
    <row r="7" spans="1:12" ht="12.75">
      <c r="A7" s="3"/>
      <c r="B7" s="3"/>
      <c r="C7" s="3"/>
      <c r="D7" s="3"/>
      <c r="E7" s="3"/>
      <c r="F7" s="3"/>
      <c r="G7" s="3"/>
      <c r="H7" s="3"/>
      <c r="I7" s="3"/>
      <c r="J7" s="3"/>
      <c r="K7" s="3"/>
      <c r="L7" s="3"/>
    </row>
    <row r="8" spans="1:12" ht="18.75">
      <c r="A8" s="3"/>
      <c r="B8" s="98" t="s">
        <v>290</v>
      </c>
      <c r="C8" s="216"/>
      <c r="D8" s="62"/>
      <c r="E8" s="62"/>
      <c r="F8" s="62"/>
      <c r="G8" s="62"/>
      <c r="H8" s="62"/>
      <c r="I8" s="62"/>
      <c r="J8" s="62"/>
      <c r="K8" s="99"/>
      <c r="L8" s="3"/>
    </row>
    <row r="9" spans="1:12" ht="6" customHeight="1">
      <c r="A9" s="3"/>
      <c r="B9" s="129"/>
      <c r="C9" s="217"/>
      <c r="D9" s="5"/>
      <c r="E9" s="5"/>
      <c r="F9" s="5"/>
      <c r="G9" s="5"/>
      <c r="H9" s="5"/>
      <c r="I9" s="5"/>
      <c r="J9" s="5"/>
      <c r="K9" s="100"/>
      <c r="L9" s="3"/>
    </row>
    <row r="10" spans="1:12" ht="16.5">
      <c r="A10" s="3"/>
      <c r="B10" s="383" t="s">
        <v>310</v>
      </c>
      <c r="C10" s="384"/>
      <c r="D10" s="313"/>
      <c r="E10" s="313"/>
      <c r="F10" s="313"/>
      <c r="G10" s="313"/>
      <c r="H10" s="313"/>
      <c r="I10" s="313"/>
      <c r="J10" s="313"/>
      <c r="K10" s="100"/>
      <c r="L10" s="3"/>
    </row>
    <row r="11" spans="1:12" ht="15" customHeight="1">
      <c r="A11" s="3"/>
      <c r="B11" s="385"/>
      <c r="C11" s="386" t="s">
        <v>313</v>
      </c>
      <c r="D11" s="313"/>
      <c r="E11" s="313"/>
      <c r="F11" s="313"/>
      <c r="G11" s="313"/>
      <c r="H11" s="313"/>
      <c r="I11" s="313"/>
      <c r="J11" s="313"/>
      <c r="K11" s="100"/>
      <c r="L11" s="3"/>
    </row>
    <row r="12" spans="1:12" ht="15" customHeight="1">
      <c r="A12" s="3"/>
      <c r="B12" s="385"/>
      <c r="C12" s="386" t="s">
        <v>320</v>
      </c>
      <c r="D12" s="313"/>
      <c r="E12" s="313"/>
      <c r="F12" s="313"/>
      <c r="G12" s="313"/>
      <c r="H12" s="313"/>
      <c r="I12" s="313"/>
      <c r="J12" s="313"/>
      <c r="K12" s="100"/>
      <c r="L12" s="3"/>
    </row>
    <row r="13" spans="1:12" ht="15" customHeight="1">
      <c r="A13" s="3"/>
      <c r="B13" s="385"/>
      <c r="C13" s="386" t="s">
        <v>319</v>
      </c>
      <c r="D13" s="313"/>
      <c r="E13" s="313"/>
      <c r="F13" s="313"/>
      <c r="G13" s="313"/>
      <c r="H13" s="313"/>
      <c r="I13" s="313"/>
      <c r="J13" s="313"/>
      <c r="K13" s="100"/>
      <c r="L13" s="3"/>
    </row>
    <row r="14" spans="1:12" ht="16.5">
      <c r="A14" s="3"/>
      <c r="B14" s="383" t="s">
        <v>311</v>
      </c>
      <c r="C14" s="384"/>
      <c r="D14" s="313"/>
      <c r="E14" s="313"/>
      <c r="F14" s="313"/>
      <c r="G14" s="313"/>
      <c r="H14" s="313"/>
      <c r="I14" s="313"/>
      <c r="J14" s="313"/>
      <c r="K14" s="100"/>
      <c r="L14" s="3"/>
    </row>
    <row r="15" spans="1:12" ht="15" customHeight="1">
      <c r="A15" s="3"/>
      <c r="B15" s="385"/>
      <c r="C15" s="386" t="s">
        <v>314</v>
      </c>
      <c r="D15" s="313"/>
      <c r="E15" s="313"/>
      <c r="F15" s="313"/>
      <c r="G15" s="313"/>
      <c r="H15" s="313"/>
      <c r="I15" s="313"/>
      <c r="J15" s="313"/>
      <c r="K15" s="100"/>
      <c r="L15" s="3"/>
    </row>
    <row r="16" spans="1:12" ht="15" customHeight="1">
      <c r="A16" s="3"/>
      <c r="B16" s="385"/>
      <c r="C16" s="386" t="s">
        <v>315</v>
      </c>
      <c r="D16" s="313"/>
      <c r="E16" s="313"/>
      <c r="F16" s="313"/>
      <c r="G16" s="313"/>
      <c r="H16" s="313"/>
      <c r="I16" s="313"/>
      <c r="J16" s="313"/>
      <c r="K16" s="100"/>
      <c r="L16" s="3"/>
    </row>
    <row r="17" spans="1:12" ht="15" customHeight="1">
      <c r="A17" s="3"/>
      <c r="B17" s="385"/>
      <c r="C17" s="386" t="s">
        <v>316</v>
      </c>
      <c r="D17" s="313"/>
      <c r="E17" s="313"/>
      <c r="F17" s="313"/>
      <c r="G17" s="313"/>
      <c r="H17" s="313"/>
      <c r="I17" s="313"/>
      <c r="J17" s="313"/>
      <c r="K17" s="100"/>
      <c r="L17" s="3"/>
    </row>
    <row r="18" spans="1:12" ht="16.5">
      <c r="A18" s="3"/>
      <c r="B18" s="383" t="s">
        <v>312</v>
      </c>
      <c r="C18" s="384"/>
      <c r="D18" s="313"/>
      <c r="E18" s="313"/>
      <c r="F18" s="313"/>
      <c r="G18" s="313"/>
      <c r="H18" s="313"/>
      <c r="I18" s="313"/>
      <c r="J18" s="313"/>
      <c r="K18" s="100"/>
      <c r="L18" s="3"/>
    </row>
    <row r="19" spans="1:12" ht="15" customHeight="1">
      <c r="A19" s="3"/>
      <c r="B19" s="385"/>
      <c r="C19" s="386" t="s">
        <v>314</v>
      </c>
      <c r="D19" s="313"/>
      <c r="E19" s="313"/>
      <c r="F19" s="313"/>
      <c r="G19" s="313"/>
      <c r="H19" s="313"/>
      <c r="I19" s="313"/>
      <c r="J19" s="313"/>
      <c r="K19" s="100"/>
      <c r="L19" s="3"/>
    </row>
    <row r="20" spans="1:12" ht="15" customHeight="1">
      <c r="A20" s="3"/>
      <c r="B20" s="385"/>
      <c r="C20" s="386" t="s">
        <v>317</v>
      </c>
      <c r="D20" s="313"/>
      <c r="E20" s="313"/>
      <c r="F20" s="313"/>
      <c r="G20" s="313"/>
      <c r="H20" s="313"/>
      <c r="I20" s="313"/>
      <c r="J20" s="313"/>
      <c r="K20" s="100"/>
      <c r="L20" s="3"/>
    </row>
    <row r="21" spans="1:12" ht="15" customHeight="1">
      <c r="A21" s="3"/>
      <c r="B21" s="385"/>
      <c r="C21" s="387" t="s">
        <v>318</v>
      </c>
      <c r="D21" s="313"/>
      <c r="E21" s="313"/>
      <c r="F21" s="313"/>
      <c r="G21" s="313"/>
      <c r="H21" s="313"/>
      <c r="I21" s="313"/>
      <c r="J21" s="313"/>
      <c r="K21" s="100"/>
      <c r="L21" s="3"/>
    </row>
    <row r="22" spans="1:12" ht="12.75">
      <c r="A22" s="3"/>
      <c r="B22" s="388"/>
      <c r="C22" s="389"/>
      <c r="D22" s="313"/>
      <c r="E22" s="313"/>
      <c r="F22" s="313"/>
      <c r="G22" s="313"/>
      <c r="H22" s="5"/>
      <c r="I22" s="5"/>
      <c r="J22" s="5"/>
      <c r="K22" s="100"/>
      <c r="L22" s="3"/>
    </row>
    <row r="23" spans="1:12" ht="18.75">
      <c r="A23" s="3"/>
      <c r="B23" s="390" t="s">
        <v>84</v>
      </c>
      <c r="C23" s="391"/>
      <c r="D23" s="313"/>
      <c r="E23" s="313"/>
      <c r="F23" s="313"/>
      <c r="G23" s="313"/>
      <c r="H23" s="5"/>
      <c r="I23" s="5"/>
      <c r="J23" s="5"/>
      <c r="K23" s="100"/>
      <c r="L23" s="3"/>
    </row>
    <row r="24" spans="1:12" ht="6" customHeight="1">
      <c r="A24" s="3"/>
      <c r="B24" s="390"/>
      <c r="C24" s="391"/>
      <c r="D24" s="313"/>
      <c r="E24" s="313"/>
      <c r="F24" s="313"/>
      <c r="G24" s="313"/>
      <c r="H24" s="5"/>
      <c r="I24" s="5"/>
      <c r="J24" s="5"/>
      <c r="K24" s="100"/>
      <c r="L24" s="3"/>
    </row>
    <row r="25" spans="1:12" ht="15" customHeight="1">
      <c r="A25" s="3"/>
      <c r="B25" s="392"/>
      <c r="C25" s="386" t="s">
        <v>307</v>
      </c>
      <c r="D25" s="313"/>
      <c r="E25" s="313"/>
      <c r="F25" s="313"/>
      <c r="G25" s="313"/>
      <c r="H25" s="5"/>
      <c r="I25" s="5"/>
      <c r="J25" s="5"/>
      <c r="K25" s="100"/>
      <c r="L25" s="3"/>
    </row>
    <row r="26" spans="1:12" ht="15" customHeight="1">
      <c r="A26" s="3"/>
      <c r="B26" s="392"/>
      <c r="C26" s="386" t="s">
        <v>308</v>
      </c>
      <c r="D26" s="313"/>
      <c r="E26" s="313"/>
      <c r="F26" s="313"/>
      <c r="G26" s="313"/>
      <c r="H26" s="5"/>
      <c r="I26" s="5"/>
      <c r="J26" s="5"/>
      <c r="K26" s="100"/>
      <c r="L26" s="3"/>
    </row>
    <row r="27" spans="1:12" ht="15" customHeight="1">
      <c r="A27" s="3"/>
      <c r="B27" s="393"/>
      <c r="C27" s="394" t="s">
        <v>309</v>
      </c>
      <c r="D27" s="314"/>
      <c r="E27" s="314"/>
      <c r="F27" s="314"/>
      <c r="G27" s="314"/>
      <c r="H27" s="58"/>
      <c r="I27" s="58"/>
      <c r="J27" s="58"/>
      <c r="K27" s="101"/>
      <c r="L27" s="3"/>
    </row>
    <row r="28" spans="1:12" ht="15" customHeight="1">
      <c r="A28" s="3"/>
      <c r="B28" s="169"/>
      <c r="C28" s="206"/>
      <c r="D28" s="5"/>
      <c r="E28" s="5"/>
      <c r="F28" s="5"/>
      <c r="G28" s="5"/>
      <c r="H28" s="5"/>
      <c r="I28" s="5"/>
      <c r="J28" s="5"/>
      <c r="K28" s="5"/>
      <c r="L28" s="3"/>
    </row>
    <row r="29" spans="1:12" ht="15" customHeight="1">
      <c r="A29" s="3"/>
      <c r="B29" s="430" t="s">
        <v>305</v>
      </c>
      <c r="C29" s="430"/>
      <c r="D29" s="430"/>
      <c r="E29" s="430"/>
      <c r="F29" s="430"/>
      <c r="G29" s="430"/>
      <c r="H29" s="430"/>
      <c r="I29" s="430"/>
      <c r="J29" s="430"/>
      <c r="K29" s="430"/>
      <c r="L29" s="3"/>
    </row>
    <row r="30" spans="1:12" ht="15" customHeight="1">
      <c r="A30" s="3"/>
      <c r="B30" s="430"/>
      <c r="C30" s="430"/>
      <c r="D30" s="430"/>
      <c r="E30" s="430"/>
      <c r="F30" s="430"/>
      <c r="G30" s="430"/>
      <c r="H30" s="430"/>
      <c r="I30" s="430"/>
      <c r="J30" s="430"/>
      <c r="K30" s="430"/>
      <c r="L30" s="3"/>
    </row>
    <row r="31" spans="1:12" ht="12.75">
      <c r="A31" s="3"/>
      <c r="L31" s="3"/>
    </row>
    <row r="32" spans="1:12" ht="14.25" customHeight="1">
      <c r="A32" s="3"/>
      <c r="L32" s="3"/>
    </row>
    <row r="33" spans="1:12" ht="12.75">
      <c r="A33" s="3"/>
      <c r="L33" s="3"/>
    </row>
    <row r="34" spans="1:12" ht="12.75">
      <c r="A34" s="3"/>
      <c r="L34" s="3"/>
    </row>
    <row r="35" spans="1:12" ht="12.75">
      <c r="A35" s="3"/>
      <c r="L35" s="3"/>
    </row>
    <row r="36" spans="1:12" ht="12.75">
      <c r="A36" s="3"/>
      <c r="L36" s="3"/>
    </row>
    <row r="37" spans="1:12" ht="12.75">
      <c r="A37" s="3"/>
      <c r="L37" s="3"/>
    </row>
    <row r="38" spans="1:12" ht="12.75">
      <c r="A38" s="3"/>
      <c r="L38" s="3"/>
    </row>
    <row r="39" spans="1:12" ht="12.75">
      <c r="A39" s="3"/>
      <c r="L39" s="3"/>
    </row>
    <row r="40" spans="1:12" ht="12.75">
      <c r="A40" s="3"/>
      <c r="L40" s="3"/>
    </row>
    <row r="41" spans="1:12" ht="12.75">
      <c r="A41" s="3"/>
      <c r="L41" s="3"/>
    </row>
    <row r="42" spans="1:12" ht="12.75">
      <c r="A42" s="3"/>
      <c r="B42" s="5"/>
      <c r="C42" s="5"/>
      <c r="D42" s="5"/>
      <c r="E42" s="5"/>
      <c r="F42" s="5"/>
      <c r="G42" s="5"/>
      <c r="H42" s="5"/>
      <c r="I42" s="5"/>
      <c r="J42" s="5"/>
      <c r="K42" s="5"/>
      <c r="L42" s="3"/>
    </row>
    <row r="43" spans="1:12" ht="12.75">
      <c r="A43" s="3"/>
      <c r="B43" s="5"/>
      <c r="C43" s="5"/>
      <c r="D43" s="5"/>
      <c r="E43" s="5"/>
      <c r="F43" s="5"/>
      <c r="G43" s="5"/>
      <c r="H43" s="5"/>
      <c r="I43" s="5"/>
      <c r="J43" s="5"/>
      <c r="K43" s="5"/>
      <c r="L43" s="3"/>
    </row>
    <row r="44" spans="1:12" ht="12.75">
      <c r="A44" s="3"/>
      <c r="B44" s="5"/>
      <c r="C44" s="5"/>
      <c r="D44" s="5"/>
      <c r="E44" s="5"/>
      <c r="F44" s="5"/>
      <c r="G44" s="5"/>
      <c r="H44" s="5"/>
      <c r="I44" s="5"/>
      <c r="J44" s="5"/>
      <c r="K44" s="5"/>
      <c r="L44" s="3"/>
    </row>
    <row r="45" spans="1:12" ht="12.75">
      <c r="A45" s="3"/>
      <c r="B45" s="5"/>
      <c r="C45" s="5"/>
      <c r="D45" s="5"/>
      <c r="E45" s="5"/>
      <c r="F45" s="5"/>
      <c r="G45" s="5"/>
      <c r="H45" s="5"/>
      <c r="I45" s="5"/>
      <c r="J45" s="5"/>
      <c r="K45" s="5"/>
      <c r="L45" s="3"/>
    </row>
    <row r="46" spans="1:12" ht="12.75">
      <c r="A46" s="3"/>
      <c r="B46" s="5"/>
      <c r="C46" s="5"/>
      <c r="D46" s="5"/>
      <c r="E46" s="5"/>
      <c r="F46" s="5"/>
      <c r="G46" s="5"/>
      <c r="H46" s="5"/>
      <c r="I46" s="5"/>
      <c r="J46" s="5"/>
      <c r="K46" s="5"/>
      <c r="L46" s="3"/>
    </row>
    <row r="47" spans="1:12" ht="12.75">
      <c r="A47" s="3"/>
      <c r="B47" s="5"/>
      <c r="C47" s="5"/>
      <c r="D47" s="5"/>
      <c r="E47" s="5"/>
      <c r="F47" s="5"/>
      <c r="G47" s="5"/>
      <c r="H47" s="5"/>
      <c r="I47" s="5"/>
      <c r="J47" s="5"/>
      <c r="K47" s="5"/>
      <c r="L47" s="3"/>
    </row>
    <row r="48" spans="1:12" ht="12.75">
      <c r="A48" s="3"/>
      <c r="B48" s="5"/>
      <c r="C48" s="5"/>
      <c r="D48" s="5"/>
      <c r="E48" s="5"/>
      <c r="F48" s="5"/>
      <c r="G48" s="5"/>
      <c r="H48" s="5"/>
      <c r="I48" s="5"/>
      <c r="J48" s="5"/>
      <c r="K48" s="5"/>
      <c r="L48" s="3"/>
    </row>
    <row r="49" spans="1:12" ht="15" customHeight="1">
      <c r="A49" s="3"/>
      <c r="B49" s="169"/>
      <c r="C49" s="206"/>
      <c r="D49" s="5"/>
      <c r="E49" s="5"/>
      <c r="F49" s="5"/>
      <c r="G49" s="5"/>
      <c r="H49" s="5"/>
      <c r="I49" s="5"/>
      <c r="J49" s="5"/>
      <c r="K49" s="5"/>
      <c r="L49" s="3"/>
    </row>
    <row r="50" spans="1:12" ht="12.75">
      <c r="A50" s="3"/>
      <c r="B50" s="5"/>
      <c r="C50" s="5"/>
      <c r="D50" s="5"/>
      <c r="E50" s="5"/>
      <c r="F50" s="5"/>
      <c r="G50" s="5"/>
      <c r="H50" s="5"/>
      <c r="I50" s="5"/>
      <c r="J50" s="5"/>
      <c r="K50" s="5"/>
      <c r="L50" s="3"/>
    </row>
    <row r="51" spans="1:12" ht="18.75">
      <c r="A51" s="127"/>
      <c r="B51" s="428">
        <v>45356</v>
      </c>
      <c r="C51" s="428"/>
      <c r="D51" s="428"/>
      <c r="E51" s="428"/>
      <c r="F51" s="428"/>
      <c r="G51" s="428"/>
      <c r="H51" s="428"/>
      <c r="I51" s="428"/>
      <c r="J51" s="428"/>
      <c r="K51" s="428"/>
      <c r="L51" s="127"/>
    </row>
    <row r="52" spans="1:12" ht="14.25" customHeight="1">
      <c r="A52" s="127"/>
      <c r="B52" s="207"/>
      <c r="C52" s="207"/>
      <c r="D52" s="208"/>
      <c r="E52" s="208"/>
      <c r="F52" s="208"/>
      <c r="G52" s="208"/>
      <c r="H52" s="208"/>
      <c r="I52" s="208"/>
      <c r="J52" s="208"/>
      <c r="K52" s="208"/>
      <c r="L52" s="127"/>
    </row>
    <row r="53" spans="1:12" ht="18.75">
      <c r="A53" s="128"/>
      <c r="B53" s="429" t="s">
        <v>298</v>
      </c>
      <c r="C53" s="429"/>
      <c r="D53" s="429"/>
      <c r="E53" s="429"/>
      <c r="F53" s="429"/>
      <c r="G53" s="429"/>
      <c r="H53" s="429"/>
      <c r="I53" s="429"/>
      <c r="J53" s="429"/>
      <c r="K53" s="429"/>
      <c r="L53" s="128"/>
    </row>
    <row r="54" spans="1:12" ht="15.75" customHeight="1">
      <c r="A54" s="209"/>
      <c r="B54" s="209"/>
      <c r="C54" s="209"/>
      <c r="D54" s="209"/>
      <c r="E54" s="209"/>
      <c r="F54" s="209"/>
      <c r="G54" s="209"/>
      <c r="H54" s="209"/>
      <c r="I54" s="209"/>
      <c r="J54" s="209"/>
      <c r="K54" s="209"/>
      <c r="L54" s="209"/>
    </row>
    <row r="55" spans="1:12" ht="18.75">
      <c r="A55" s="209"/>
      <c r="B55" s="209"/>
      <c r="C55" s="209"/>
      <c r="D55" s="209"/>
      <c r="E55" s="209"/>
      <c r="F55" s="209"/>
      <c r="G55" s="209"/>
      <c r="H55" s="209"/>
      <c r="I55" s="209"/>
      <c r="J55" s="209"/>
      <c r="K55" s="209"/>
      <c r="L55" s="209"/>
    </row>
    <row r="56" spans="1:12" ht="18.75">
      <c r="A56" s="209"/>
      <c r="B56" s="209"/>
      <c r="C56" s="209"/>
      <c r="D56" s="209"/>
      <c r="E56" s="209"/>
      <c r="F56" s="209"/>
      <c r="G56" s="209"/>
      <c r="H56" s="209"/>
      <c r="I56" s="209"/>
      <c r="J56" s="209"/>
      <c r="K56" s="209"/>
      <c r="L56" s="209"/>
    </row>
    <row r="57" spans="1:12" ht="12.75">
      <c r="A57" s="3"/>
      <c r="B57" s="3"/>
      <c r="C57" s="3"/>
      <c r="D57" s="3"/>
      <c r="E57" s="3"/>
      <c r="F57" s="3"/>
      <c r="G57" s="3"/>
      <c r="H57" s="3"/>
      <c r="I57" s="3"/>
      <c r="J57" s="3"/>
      <c r="K57" s="3"/>
      <c r="L57" s="3"/>
    </row>
    <row r="58" spans="1:12" ht="12.75">
      <c r="A58" s="3"/>
      <c r="B58" s="3"/>
      <c r="C58" s="3"/>
      <c r="D58" s="3"/>
      <c r="E58" s="3"/>
      <c r="F58" s="3"/>
      <c r="G58" s="3"/>
      <c r="H58" s="3"/>
      <c r="I58" s="3"/>
      <c r="J58" s="3"/>
      <c r="K58" s="3"/>
      <c r="L58" s="3"/>
    </row>
    <row r="59" spans="1:12" ht="12.75">
      <c r="A59" s="3"/>
      <c r="B59" s="3"/>
      <c r="C59" s="3"/>
      <c r="D59" s="3"/>
      <c r="E59" s="3"/>
      <c r="F59" s="3"/>
      <c r="G59" s="3"/>
      <c r="H59" s="3"/>
      <c r="I59" s="3"/>
      <c r="J59" s="3"/>
      <c r="K59" s="3"/>
      <c r="L59" s="3"/>
    </row>
    <row r="60" spans="1:12" ht="12.75">
      <c r="A60" s="3"/>
      <c r="B60" s="3"/>
      <c r="C60" s="3"/>
      <c r="D60" s="3"/>
      <c r="E60" s="3"/>
      <c r="F60" s="3"/>
      <c r="G60" s="3"/>
      <c r="H60" s="3"/>
      <c r="I60" s="3"/>
      <c r="J60" s="3"/>
      <c r="K60" s="3"/>
      <c r="L60" s="3"/>
    </row>
    <row r="61" spans="1:12" ht="12.75">
      <c r="A61" s="3"/>
      <c r="B61" s="3"/>
      <c r="C61" s="3"/>
      <c r="D61" s="3"/>
      <c r="E61" s="3"/>
      <c r="F61" s="3"/>
      <c r="G61" s="3"/>
      <c r="H61" s="3"/>
      <c r="I61" s="3"/>
      <c r="J61" s="3"/>
      <c r="K61" s="3"/>
      <c r="L61" s="3"/>
    </row>
    <row r="62" spans="1:12" ht="12.75">
      <c r="A62" s="3"/>
      <c r="B62" s="3"/>
      <c r="C62" s="3"/>
      <c r="D62" s="3"/>
      <c r="E62" s="3"/>
      <c r="F62" s="3"/>
      <c r="G62" s="3"/>
      <c r="H62" s="3"/>
      <c r="I62" s="3"/>
      <c r="J62" s="3"/>
      <c r="K62" s="3"/>
      <c r="L62" s="3"/>
    </row>
    <row r="63" spans="1:12" ht="12.75">
      <c r="A63" s="3"/>
      <c r="B63" s="3"/>
      <c r="C63" s="3"/>
      <c r="D63" s="3"/>
      <c r="E63" s="3"/>
      <c r="F63" s="3"/>
      <c r="G63" s="3"/>
      <c r="H63" s="3"/>
      <c r="I63" s="3"/>
      <c r="J63" s="3"/>
      <c r="K63" s="3"/>
      <c r="L63" s="3"/>
    </row>
    <row r="64" spans="1:12" ht="12.75">
      <c r="A64" s="3"/>
      <c r="B64" s="3"/>
      <c r="C64" s="3"/>
      <c r="D64" s="3"/>
      <c r="E64" s="3"/>
      <c r="F64" s="3"/>
      <c r="G64" s="3"/>
      <c r="H64" s="3"/>
      <c r="I64" s="3"/>
      <c r="J64" s="3"/>
      <c r="K64" s="3"/>
      <c r="L64" s="3"/>
    </row>
    <row r="65" spans="1:12" ht="12.75">
      <c r="A65" s="3"/>
      <c r="B65" s="3"/>
      <c r="C65" s="3"/>
      <c r="D65" s="3"/>
      <c r="E65" s="3"/>
      <c r="F65" s="3"/>
      <c r="G65" s="3"/>
      <c r="H65" s="3"/>
      <c r="I65" s="3"/>
      <c r="J65" s="3"/>
      <c r="K65" s="3"/>
      <c r="L65" s="3"/>
    </row>
  </sheetData>
  <sheetProtection/>
  <mergeCells count="5">
    <mergeCell ref="A3:L3"/>
    <mergeCell ref="A5:L5"/>
    <mergeCell ref="B51:K51"/>
    <mergeCell ref="B53:K53"/>
    <mergeCell ref="B29:K30"/>
  </mergeCells>
  <printOptions/>
  <pageMargins left="0.7" right="0.7" top="0.75" bottom="0.75" header="0.3" footer="0.3"/>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M46"/>
  <sheetViews>
    <sheetView showGridLines="0" zoomScaleSheetLayoutView="100" workbookViewId="0" topLeftCell="A1">
      <selection activeCell="A1" sqref="A1"/>
    </sheetView>
  </sheetViews>
  <sheetFormatPr defaultColWidth="9.00390625" defaultRowHeight="15"/>
  <cols>
    <col min="1" max="1" width="8.140625" style="3" customWidth="1"/>
    <col min="2" max="13" width="7.00390625" style="3" customWidth="1"/>
    <col min="14" max="16384" width="9.00390625" style="3" customWidth="1"/>
  </cols>
  <sheetData>
    <row r="1" spans="1:13" ht="18.75">
      <c r="A1" s="205" t="s">
        <v>200</v>
      </c>
      <c r="B1" s="2"/>
      <c r="C1" s="1"/>
      <c r="D1" s="1"/>
      <c r="E1" s="1"/>
      <c r="F1" s="1"/>
      <c r="G1" s="1"/>
      <c r="H1" s="1"/>
      <c r="I1" s="1"/>
      <c r="J1" s="1"/>
      <c r="K1" s="1"/>
      <c r="L1" s="1"/>
      <c r="M1" s="1"/>
    </row>
    <row r="2" spans="1:13" ht="15.75" customHeight="1">
      <c r="A2" s="1"/>
      <c r="B2" s="1"/>
      <c r="C2" s="1"/>
      <c r="D2" s="1"/>
      <c r="E2" s="1"/>
      <c r="F2" s="1"/>
      <c r="G2" s="1"/>
      <c r="H2" s="1"/>
      <c r="I2" s="1"/>
      <c r="J2" s="1"/>
      <c r="K2" s="1"/>
      <c r="L2" s="1"/>
      <c r="M2" s="1"/>
    </row>
    <row r="3" spans="1:13" ht="15.75" customHeight="1">
      <c r="A3" s="1"/>
      <c r="B3" s="468" t="s">
        <v>38</v>
      </c>
      <c r="C3" s="469"/>
      <c r="D3" s="469"/>
      <c r="E3" s="469"/>
      <c r="F3" s="1"/>
      <c r="G3" s="1"/>
      <c r="H3" s="1"/>
      <c r="I3" s="1"/>
      <c r="J3" s="1"/>
      <c r="K3" s="1"/>
      <c r="L3" s="1"/>
      <c r="M3" s="4"/>
    </row>
    <row r="4" spans="1:13" ht="15.75" customHeight="1">
      <c r="A4" s="140"/>
      <c r="B4" s="141">
        <v>1</v>
      </c>
      <c r="C4" s="142">
        <v>2</v>
      </c>
      <c r="D4" s="142">
        <v>3</v>
      </c>
      <c r="E4" s="143">
        <v>4</v>
      </c>
      <c r="F4" s="142">
        <v>5</v>
      </c>
      <c r="G4" s="143">
        <v>6</v>
      </c>
      <c r="H4" s="142">
        <v>7</v>
      </c>
      <c r="I4" s="143">
        <v>8</v>
      </c>
      <c r="J4" s="142">
        <v>9</v>
      </c>
      <c r="K4" s="143">
        <v>10</v>
      </c>
      <c r="L4" s="142">
        <v>11</v>
      </c>
      <c r="M4" s="144">
        <v>12</v>
      </c>
    </row>
    <row r="5" spans="1:13" ht="15.75" customHeight="1">
      <c r="A5" s="145">
        <v>2013</v>
      </c>
      <c r="B5" s="146">
        <v>66.66666666666666</v>
      </c>
      <c r="C5" s="147">
        <v>88.88888888888889</v>
      </c>
      <c r="D5" s="147">
        <v>100</v>
      </c>
      <c r="E5" s="148">
        <v>88.88888888888889</v>
      </c>
      <c r="F5" s="147">
        <v>66.66666666666666</v>
      </c>
      <c r="G5" s="148">
        <v>55.55555555555556</v>
      </c>
      <c r="H5" s="147">
        <v>77.77777777777779</v>
      </c>
      <c r="I5" s="148">
        <v>77.77777777777779</v>
      </c>
      <c r="J5" s="147">
        <v>66.66666666666666</v>
      </c>
      <c r="K5" s="148">
        <v>55.55555555555556</v>
      </c>
      <c r="L5" s="147">
        <v>72.22222222222221</v>
      </c>
      <c r="M5" s="149">
        <v>77.77777777777779</v>
      </c>
    </row>
    <row r="6" spans="1:13" ht="15.75" customHeight="1">
      <c r="A6" s="150">
        <v>2014</v>
      </c>
      <c r="B6" s="151">
        <v>55.55555555555556</v>
      </c>
      <c r="C6" s="152">
        <v>55.55555555555556</v>
      </c>
      <c r="D6" s="152">
        <v>66.66666666666666</v>
      </c>
      <c r="E6" s="153">
        <v>33.33333333333333</v>
      </c>
      <c r="F6" s="152">
        <v>33.33333333333333</v>
      </c>
      <c r="G6" s="153">
        <v>22.22222222222222</v>
      </c>
      <c r="H6" s="152">
        <v>55.55555555555556</v>
      </c>
      <c r="I6" s="153">
        <v>77.77777777777779</v>
      </c>
      <c r="J6" s="152">
        <v>22.22222222222222</v>
      </c>
      <c r="K6" s="153">
        <v>33.33333333333333</v>
      </c>
      <c r="L6" s="152">
        <v>11.11111111111111</v>
      </c>
      <c r="M6" s="154">
        <v>44.44444444444444</v>
      </c>
    </row>
    <row r="7" spans="1:13" ht="15.75" customHeight="1">
      <c r="A7" s="150">
        <v>2015</v>
      </c>
      <c r="B7" s="151">
        <v>66.66666666666666</v>
      </c>
      <c r="C7" s="152">
        <v>44.44444444444444</v>
      </c>
      <c r="D7" s="152">
        <v>33.33333333333333</v>
      </c>
      <c r="E7" s="153">
        <v>44.44444444444444</v>
      </c>
      <c r="F7" s="152">
        <v>88.88888888888889</v>
      </c>
      <c r="G7" s="153">
        <v>88.88888888888889</v>
      </c>
      <c r="H7" s="152">
        <v>66.66666666666666</v>
      </c>
      <c r="I7" s="153">
        <v>77.77777777777779</v>
      </c>
      <c r="J7" s="152">
        <v>66.66666666666666</v>
      </c>
      <c r="K7" s="153">
        <v>55.55555555555556</v>
      </c>
      <c r="L7" s="152">
        <v>33.33333333333333</v>
      </c>
      <c r="M7" s="154">
        <v>22.22222222222222</v>
      </c>
    </row>
    <row r="8" spans="1:13" ht="15.75" customHeight="1">
      <c r="A8" s="155">
        <v>2016</v>
      </c>
      <c r="B8" s="156">
        <v>33.33333333333333</v>
      </c>
      <c r="C8" s="157">
        <v>38.88888888888889</v>
      </c>
      <c r="D8" s="157">
        <v>44.44444444444444</v>
      </c>
      <c r="E8" s="158">
        <v>66.66666666666666</v>
      </c>
      <c r="F8" s="157">
        <v>66.66666666666666</v>
      </c>
      <c r="G8" s="158">
        <v>55.55555555555556</v>
      </c>
      <c r="H8" s="157">
        <v>55.55555555555556</v>
      </c>
      <c r="I8" s="158">
        <v>22.22222222222222</v>
      </c>
      <c r="J8" s="157">
        <v>61.111111111111114</v>
      </c>
      <c r="K8" s="158">
        <v>55.55555555555556</v>
      </c>
      <c r="L8" s="157">
        <v>88.88888888888889</v>
      </c>
      <c r="M8" s="159">
        <v>77.77777777777779</v>
      </c>
    </row>
    <row r="9" spans="1:13" ht="15.75" customHeight="1">
      <c r="A9" s="150">
        <v>2017</v>
      </c>
      <c r="B9" s="151">
        <v>83.33333333333334</v>
      </c>
      <c r="C9" s="152">
        <v>44.44444444444444</v>
      </c>
      <c r="D9" s="152">
        <v>77.77777777777779</v>
      </c>
      <c r="E9" s="153">
        <v>44.44444444444444</v>
      </c>
      <c r="F9" s="152">
        <v>55.55555555555556</v>
      </c>
      <c r="G9" s="153">
        <v>55.55555555555556</v>
      </c>
      <c r="H9" s="152">
        <v>72.22222222222221</v>
      </c>
      <c r="I9" s="153">
        <v>66.66666666666666</v>
      </c>
      <c r="J9" s="152">
        <v>44.44444444444444</v>
      </c>
      <c r="K9" s="153">
        <v>33.33333333333333</v>
      </c>
      <c r="L9" s="152">
        <v>44.44444444444444</v>
      </c>
      <c r="M9" s="154">
        <v>44.44444444444444</v>
      </c>
    </row>
    <row r="10" spans="1:13" ht="15.75" customHeight="1">
      <c r="A10" s="155">
        <v>2018</v>
      </c>
      <c r="B10" s="156">
        <v>83.33333333333334</v>
      </c>
      <c r="C10" s="157">
        <v>50</v>
      </c>
      <c r="D10" s="157">
        <v>55.55555555555556</v>
      </c>
      <c r="E10" s="158">
        <v>77.77777777777779</v>
      </c>
      <c r="F10" s="157">
        <v>61.111111111111114</v>
      </c>
      <c r="G10" s="158">
        <v>72.22222222222221</v>
      </c>
      <c r="H10" s="157">
        <v>38.88888888888889</v>
      </c>
      <c r="I10" s="158">
        <v>50</v>
      </c>
      <c r="J10" s="157">
        <v>44.44444444444444</v>
      </c>
      <c r="K10" s="158">
        <v>55.55555555555556</v>
      </c>
      <c r="L10" s="157">
        <v>22.22222222222222</v>
      </c>
      <c r="M10" s="159">
        <v>11.11111111111111</v>
      </c>
    </row>
    <row r="11" spans="1:13" ht="15.75" customHeight="1">
      <c r="A11" s="150">
        <v>2019</v>
      </c>
      <c r="B11" s="151">
        <v>33.33333333333333</v>
      </c>
      <c r="C11" s="152">
        <v>55.55555555555556</v>
      </c>
      <c r="D11" s="152">
        <v>55.55555555555556</v>
      </c>
      <c r="E11" s="153">
        <v>33.33333333333333</v>
      </c>
      <c r="F11" s="152">
        <v>22.22222222222222</v>
      </c>
      <c r="G11" s="153">
        <v>22.22222222222222</v>
      </c>
      <c r="H11" s="152">
        <v>33.33333333333333</v>
      </c>
      <c r="I11" s="153">
        <v>0</v>
      </c>
      <c r="J11" s="152">
        <v>44.44444444444444</v>
      </c>
      <c r="K11" s="153">
        <v>0</v>
      </c>
      <c r="L11" s="152">
        <v>22.22222222222222</v>
      </c>
      <c r="M11" s="154">
        <v>44.44444444444444</v>
      </c>
    </row>
    <row r="12" spans="1:13" ht="15.75" customHeight="1">
      <c r="A12" s="155">
        <v>2020</v>
      </c>
      <c r="B12" s="156">
        <v>66.66666666666666</v>
      </c>
      <c r="C12" s="157">
        <v>77.77777777777779</v>
      </c>
      <c r="D12" s="157">
        <v>55.55555555555556</v>
      </c>
      <c r="E12" s="158">
        <v>22.22222222222222</v>
      </c>
      <c r="F12" s="157">
        <v>11.11111111111111</v>
      </c>
      <c r="G12" s="158">
        <v>11.11111111111111</v>
      </c>
      <c r="H12" s="157">
        <v>88.88888888888889</v>
      </c>
      <c r="I12" s="158">
        <v>77.77777777777779</v>
      </c>
      <c r="J12" s="157">
        <v>88.88888888888889</v>
      </c>
      <c r="K12" s="158">
        <v>88.88888888888889</v>
      </c>
      <c r="L12" s="157">
        <v>100</v>
      </c>
      <c r="M12" s="159">
        <v>77.77777777777779</v>
      </c>
    </row>
    <row r="13" spans="1:13" ht="15.75" customHeight="1">
      <c r="A13" s="150">
        <v>2021</v>
      </c>
      <c r="B13" s="151">
        <v>66.66666666666666</v>
      </c>
      <c r="C13" s="152">
        <v>77.77777777777779</v>
      </c>
      <c r="D13" s="152">
        <v>77.77777777777779</v>
      </c>
      <c r="E13" s="153">
        <v>66.66666666666666</v>
      </c>
      <c r="F13" s="152">
        <v>61.111111111111114</v>
      </c>
      <c r="G13" s="153">
        <v>88.88888888888889</v>
      </c>
      <c r="H13" s="152">
        <v>55.55555555555556</v>
      </c>
      <c r="I13" s="153">
        <v>66.66666666666666</v>
      </c>
      <c r="J13" s="152">
        <v>55.55555555555556</v>
      </c>
      <c r="K13" s="153">
        <v>38.88888888888889</v>
      </c>
      <c r="L13" s="152">
        <v>33.33333333333333</v>
      </c>
      <c r="M13" s="154">
        <v>61.111111111111114</v>
      </c>
    </row>
    <row r="14" spans="1:13" ht="15.75" customHeight="1">
      <c r="A14" s="150">
        <v>2022</v>
      </c>
      <c r="B14" s="151">
        <v>44.44444444444444</v>
      </c>
      <c r="C14" s="152">
        <v>33.33333333333333</v>
      </c>
      <c r="D14" s="152">
        <v>50</v>
      </c>
      <c r="E14" s="153">
        <v>66.66666666666666</v>
      </c>
      <c r="F14" s="152">
        <v>72.22222222222221</v>
      </c>
      <c r="G14" s="153">
        <v>55.55555555555556</v>
      </c>
      <c r="H14" s="152">
        <v>44.44444444444444</v>
      </c>
      <c r="I14" s="153">
        <v>66.66666666666666</v>
      </c>
      <c r="J14" s="152">
        <v>22.22222222222222</v>
      </c>
      <c r="K14" s="153">
        <v>66.66666666666666</v>
      </c>
      <c r="L14" s="152">
        <v>44.44444444444444</v>
      </c>
      <c r="M14" s="154">
        <v>44.44444444444444</v>
      </c>
    </row>
    <row r="15" spans="1:13" ht="15.75" customHeight="1">
      <c r="A15" s="160">
        <v>2023</v>
      </c>
      <c r="B15" s="161">
        <v>66.66666666666666</v>
      </c>
      <c r="C15" s="161">
        <v>77.77777777777779</v>
      </c>
      <c r="D15" s="161">
        <v>88.88888888888889</v>
      </c>
      <c r="E15" s="161">
        <v>66.66666666666666</v>
      </c>
      <c r="F15" s="161">
        <v>44.44444444444444</v>
      </c>
      <c r="G15" s="161">
        <v>44.44444444444444</v>
      </c>
      <c r="H15" s="161">
        <v>66.66666666666666</v>
      </c>
      <c r="I15" s="161">
        <v>55.55555555555556</v>
      </c>
      <c r="J15" s="161">
        <v>44.44444444444444</v>
      </c>
      <c r="K15" s="161">
        <v>44.44444444444444</v>
      </c>
      <c r="L15" s="161">
        <v>22.22222222222222</v>
      </c>
      <c r="M15" s="162">
        <v>11.11111111111111</v>
      </c>
    </row>
    <row r="16" spans="1:13" ht="15.75" customHeight="1">
      <c r="A16" s="1"/>
      <c r="B16" s="163" t="s">
        <v>39</v>
      </c>
      <c r="C16" s="163"/>
      <c r="D16" s="163"/>
      <c r="E16" s="163"/>
      <c r="F16" s="163"/>
      <c r="G16" s="163"/>
      <c r="H16" s="163"/>
      <c r="I16" s="163"/>
      <c r="J16" s="163"/>
      <c r="K16" s="163"/>
      <c r="L16" s="163"/>
      <c r="M16" s="163"/>
    </row>
    <row r="17" spans="1:13" ht="15.75" customHeight="1">
      <c r="A17" s="1"/>
      <c r="B17" s="163"/>
      <c r="C17" s="163"/>
      <c r="D17" s="163"/>
      <c r="E17" s="163"/>
      <c r="F17" s="163"/>
      <c r="G17" s="163"/>
      <c r="H17" s="163"/>
      <c r="I17" s="163"/>
      <c r="J17" s="163"/>
      <c r="K17" s="163"/>
      <c r="L17" s="163"/>
      <c r="M17" s="163"/>
    </row>
    <row r="18" spans="1:13" ht="15.75" customHeight="1">
      <c r="A18" s="1"/>
      <c r="B18" s="470" t="s">
        <v>40</v>
      </c>
      <c r="C18" s="471"/>
      <c r="D18" s="471"/>
      <c r="E18" s="471"/>
      <c r="F18" s="163"/>
      <c r="G18" s="163"/>
      <c r="H18" s="163"/>
      <c r="I18" s="163"/>
      <c r="J18" s="163"/>
      <c r="K18" s="163"/>
      <c r="L18" s="163"/>
      <c r="M18" s="164"/>
    </row>
    <row r="19" spans="1:13" ht="15.75" customHeight="1">
      <c r="A19" s="140"/>
      <c r="B19" s="141">
        <v>1</v>
      </c>
      <c r="C19" s="142">
        <v>2</v>
      </c>
      <c r="D19" s="142">
        <v>3</v>
      </c>
      <c r="E19" s="143">
        <v>4</v>
      </c>
      <c r="F19" s="142">
        <v>5</v>
      </c>
      <c r="G19" s="143">
        <v>6</v>
      </c>
      <c r="H19" s="142">
        <v>7</v>
      </c>
      <c r="I19" s="143">
        <v>8</v>
      </c>
      <c r="J19" s="142">
        <v>9</v>
      </c>
      <c r="K19" s="143">
        <v>10</v>
      </c>
      <c r="L19" s="142">
        <v>11</v>
      </c>
      <c r="M19" s="144">
        <v>12</v>
      </c>
    </row>
    <row r="20" spans="1:13" ht="15.75" customHeight="1">
      <c r="A20" s="145">
        <v>2013</v>
      </c>
      <c r="B20" s="146">
        <v>57.14285714285714</v>
      </c>
      <c r="C20" s="147">
        <v>57.14285714285714</v>
      </c>
      <c r="D20" s="147">
        <v>100</v>
      </c>
      <c r="E20" s="148">
        <v>85.71428571428571</v>
      </c>
      <c r="F20" s="147">
        <v>85.71428571428571</v>
      </c>
      <c r="G20" s="148">
        <v>85.71428571428571</v>
      </c>
      <c r="H20" s="147">
        <v>71.42857142857143</v>
      </c>
      <c r="I20" s="148">
        <v>85.71428571428571</v>
      </c>
      <c r="J20" s="147">
        <v>71.42857142857143</v>
      </c>
      <c r="K20" s="148">
        <v>71.42857142857143</v>
      </c>
      <c r="L20" s="147">
        <v>100</v>
      </c>
      <c r="M20" s="149">
        <v>100</v>
      </c>
    </row>
    <row r="21" spans="1:13" ht="15.75" customHeight="1">
      <c r="A21" s="150">
        <v>2014</v>
      </c>
      <c r="B21" s="151">
        <v>100</v>
      </c>
      <c r="C21" s="152">
        <v>85.71428571428571</v>
      </c>
      <c r="D21" s="152">
        <v>85.71428571428571</v>
      </c>
      <c r="E21" s="153">
        <v>28.57142857142857</v>
      </c>
      <c r="F21" s="152">
        <v>42.857142857142854</v>
      </c>
      <c r="G21" s="153">
        <v>14.285714285714285</v>
      </c>
      <c r="H21" s="152">
        <v>57.14285714285714</v>
      </c>
      <c r="I21" s="153">
        <v>42.857142857142854</v>
      </c>
      <c r="J21" s="152">
        <v>85.71428571428571</v>
      </c>
      <c r="K21" s="153">
        <v>78.57142857142857</v>
      </c>
      <c r="L21" s="152">
        <v>64.28571428571429</v>
      </c>
      <c r="M21" s="154">
        <v>28.57142857142857</v>
      </c>
    </row>
    <row r="22" spans="1:13" ht="15.75" customHeight="1">
      <c r="A22" s="150">
        <v>2015</v>
      </c>
      <c r="B22" s="151">
        <v>57.14285714285714</v>
      </c>
      <c r="C22" s="152">
        <v>100</v>
      </c>
      <c r="D22" s="152">
        <v>42.857142857142854</v>
      </c>
      <c r="E22" s="153">
        <v>28.57142857142857</v>
      </c>
      <c r="F22" s="152">
        <v>57.14285714285714</v>
      </c>
      <c r="G22" s="153">
        <v>57.14285714285714</v>
      </c>
      <c r="H22" s="152">
        <v>71.42857142857143</v>
      </c>
      <c r="I22" s="153">
        <v>42.857142857142854</v>
      </c>
      <c r="J22" s="152">
        <v>85.71428571428571</v>
      </c>
      <c r="K22" s="153">
        <v>28.57142857142857</v>
      </c>
      <c r="L22" s="152">
        <v>14.285714285714285</v>
      </c>
      <c r="M22" s="154">
        <v>21.428571428571427</v>
      </c>
    </row>
    <row r="23" spans="1:13" ht="15.75" customHeight="1">
      <c r="A23" s="155">
        <v>2016</v>
      </c>
      <c r="B23" s="156">
        <v>14.285714285714285</v>
      </c>
      <c r="C23" s="157">
        <v>57.14285714285714</v>
      </c>
      <c r="D23" s="157">
        <v>57.14285714285714</v>
      </c>
      <c r="E23" s="158">
        <v>57.14285714285714</v>
      </c>
      <c r="F23" s="157">
        <v>42.857142857142854</v>
      </c>
      <c r="G23" s="158">
        <v>28.57142857142857</v>
      </c>
      <c r="H23" s="157">
        <v>64.28571428571429</v>
      </c>
      <c r="I23" s="158">
        <v>71.42857142857143</v>
      </c>
      <c r="J23" s="157">
        <v>57.14285714285714</v>
      </c>
      <c r="K23" s="158">
        <v>71.42857142857143</v>
      </c>
      <c r="L23" s="157">
        <v>100</v>
      </c>
      <c r="M23" s="159">
        <v>100</v>
      </c>
    </row>
    <row r="24" spans="1:13" ht="15.75" customHeight="1">
      <c r="A24" s="150">
        <v>2017</v>
      </c>
      <c r="B24" s="151">
        <v>71.42857142857143</v>
      </c>
      <c r="C24" s="152">
        <v>42.857142857142854</v>
      </c>
      <c r="D24" s="152">
        <v>42.857142857142854</v>
      </c>
      <c r="E24" s="153">
        <v>71.42857142857143</v>
      </c>
      <c r="F24" s="152">
        <v>85.71428571428571</v>
      </c>
      <c r="G24" s="153">
        <v>85.71428571428571</v>
      </c>
      <c r="H24" s="152">
        <v>28.57142857142857</v>
      </c>
      <c r="I24" s="153">
        <v>85.71428571428571</v>
      </c>
      <c r="J24" s="152">
        <v>57.14285714285714</v>
      </c>
      <c r="K24" s="153">
        <v>100</v>
      </c>
      <c r="L24" s="152">
        <v>78.57142857142857</v>
      </c>
      <c r="M24" s="154">
        <v>57.14285714285714</v>
      </c>
    </row>
    <row r="25" spans="1:13" ht="15.75" customHeight="1">
      <c r="A25" s="155">
        <v>2018</v>
      </c>
      <c r="B25" s="156">
        <v>42.857142857142854</v>
      </c>
      <c r="C25" s="157">
        <v>57.14285714285714</v>
      </c>
      <c r="D25" s="157">
        <v>71.42857142857143</v>
      </c>
      <c r="E25" s="158">
        <v>85.71428571428571</v>
      </c>
      <c r="F25" s="157">
        <v>57.14285714285714</v>
      </c>
      <c r="G25" s="158">
        <v>28.57142857142857</v>
      </c>
      <c r="H25" s="157">
        <v>28.57142857142857</v>
      </c>
      <c r="I25" s="158">
        <v>42.857142857142854</v>
      </c>
      <c r="J25" s="157">
        <v>28.57142857142857</v>
      </c>
      <c r="K25" s="158">
        <v>100</v>
      </c>
      <c r="L25" s="157">
        <v>64.28571428571429</v>
      </c>
      <c r="M25" s="159">
        <v>85.71428571428571</v>
      </c>
    </row>
    <row r="26" spans="1:13" ht="15.75" customHeight="1">
      <c r="A26" s="150">
        <v>2019</v>
      </c>
      <c r="B26" s="151">
        <v>0</v>
      </c>
      <c r="C26" s="152">
        <v>14.285714285714285</v>
      </c>
      <c r="D26" s="152">
        <v>0</v>
      </c>
      <c r="E26" s="153">
        <v>28.57142857142857</v>
      </c>
      <c r="F26" s="152">
        <v>50</v>
      </c>
      <c r="G26" s="153">
        <v>21.428571428571427</v>
      </c>
      <c r="H26" s="152">
        <v>42.857142857142854</v>
      </c>
      <c r="I26" s="153">
        <v>7.142857142857142</v>
      </c>
      <c r="J26" s="152">
        <v>71.42857142857143</v>
      </c>
      <c r="K26" s="153">
        <v>28.57142857142857</v>
      </c>
      <c r="L26" s="152">
        <v>0</v>
      </c>
      <c r="M26" s="154">
        <v>0</v>
      </c>
    </row>
    <row r="27" spans="1:13" ht="15.75" customHeight="1">
      <c r="A27" s="155">
        <v>2020</v>
      </c>
      <c r="B27" s="156">
        <v>28.57142857142857</v>
      </c>
      <c r="C27" s="157">
        <v>42.857142857142854</v>
      </c>
      <c r="D27" s="157">
        <v>57.14285714285714</v>
      </c>
      <c r="E27" s="158">
        <v>14.285714285714285</v>
      </c>
      <c r="F27" s="157">
        <v>14.285714285714285</v>
      </c>
      <c r="G27" s="158">
        <v>14.285714285714285</v>
      </c>
      <c r="H27" s="157">
        <v>28.57142857142857</v>
      </c>
      <c r="I27" s="158">
        <v>71.42857142857143</v>
      </c>
      <c r="J27" s="157">
        <v>57.14285714285714</v>
      </c>
      <c r="K27" s="158">
        <v>71.42857142857143</v>
      </c>
      <c r="L27" s="157">
        <v>71.42857142857143</v>
      </c>
      <c r="M27" s="159">
        <v>85.71428571428571</v>
      </c>
    </row>
    <row r="28" spans="1:13" ht="15.75" customHeight="1">
      <c r="A28" s="150">
        <v>2021</v>
      </c>
      <c r="B28" s="151">
        <v>85.71428571428571</v>
      </c>
      <c r="C28" s="152">
        <v>92.85714285714286</v>
      </c>
      <c r="D28" s="152">
        <v>85.71428571428571</v>
      </c>
      <c r="E28" s="153">
        <v>57.14285714285714</v>
      </c>
      <c r="F28" s="152">
        <v>42.857142857142854</v>
      </c>
      <c r="G28" s="153">
        <v>71.42857142857143</v>
      </c>
      <c r="H28" s="152">
        <v>57.14285714285714</v>
      </c>
      <c r="I28" s="153">
        <v>57.14285714285714</v>
      </c>
      <c r="J28" s="152">
        <v>14.285714285714285</v>
      </c>
      <c r="K28" s="153">
        <v>28.57142857142857</v>
      </c>
      <c r="L28" s="152">
        <v>71.42857142857143</v>
      </c>
      <c r="M28" s="154">
        <v>100</v>
      </c>
    </row>
    <row r="29" spans="1:13" ht="15.75" customHeight="1">
      <c r="A29" s="150">
        <v>2022</v>
      </c>
      <c r="B29" s="151">
        <v>85.71428571428571</v>
      </c>
      <c r="C29" s="152">
        <v>57.14285714285714</v>
      </c>
      <c r="D29" s="152">
        <v>71.42857142857143</v>
      </c>
      <c r="E29" s="153">
        <v>100</v>
      </c>
      <c r="F29" s="152">
        <v>50</v>
      </c>
      <c r="G29" s="153">
        <v>42.857142857142854</v>
      </c>
      <c r="H29" s="152">
        <v>42.857142857142854</v>
      </c>
      <c r="I29" s="153">
        <v>85.71428571428571</v>
      </c>
      <c r="J29" s="152">
        <v>85.71428571428571</v>
      </c>
      <c r="K29" s="153">
        <v>85.71428571428571</v>
      </c>
      <c r="L29" s="152">
        <v>71.42857142857143</v>
      </c>
      <c r="M29" s="154">
        <v>14.285714285714285</v>
      </c>
    </row>
    <row r="30" spans="1:13" ht="15.75" customHeight="1">
      <c r="A30" s="160">
        <v>2023</v>
      </c>
      <c r="B30" s="161">
        <v>28.57142857142857</v>
      </c>
      <c r="C30" s="161">
        <v>14.285714285714285</v>
      </c>
      <c r="D30" s="161">
        <v>28.57142857142857</v>
      </c>
      <c r="E30" s="161">
        <v>42.857142857142854</v>
      </c>
      <c r="F30" s="161">
        <v>7.142857142857142</v>
      </c>
      <c r="G30" s="161">
        <v>14.285714285714285</v>
      </c>
      <c r="H30" s="161">
        <v>42.857142857142854</v>
      </c>
      <c r="I30" s="161">
        <v>71.42857142857143</v>
      </c>
      <c r="J30" s="161">
        <v>78.57142857142857</v>
      </c>
      <c r="K30" s="161">
        <v>57.14285714285714</v>
      </c>
      <c r="L30" s="161">
        <v>42.857142857142854</v>
      </c>
      <c r="M30" s="162">
        <v>16.666666666666664</v>
      </c>
    </row>
    <row r="31" spans="1:13" ht="15.75" customHeight="1">
      <c r="A31" s="1"/>
      <c r="B31" s="163" t="s">
        <v>39</v>
      </c>
      <c r="C31" s="163"/>
      <c r="D31" s="163"/>
      <c r="E31" s="163"/>
      <c r="F31" s="163"/>
      <c r="G31" s="163"/>
      <c r="H31" s="163"/>
      <c r="I31" s="163"/>
      <c r="J31" s="163"/>
      <c r="K31" s="163"/>
      <c r="L31" s="163"/>
      <c r="M31" s="163"/>
    </row>
    <row r="32" spans="1:13" ht="15.75" customHeight="1">
      <c r="A32" s="1"/>
      <c r="B32" s="163"/>
      <c r="C32" s="163"/>
      <c r="D32" s="163"/>
      <c r="E32" s="163"/>
      <c r="F32" s="163"/>
      <c r="G32" s="163"/>
      <c r="H32" s="163"/>
      <c r="I32" s="163"/>
      <c r="J32" s="163"/>
      <c r="K32" s="163"/>
      <c r="L32" s="163"/>
      <c r="M32" s="163"/>
    </row>
    <row r="33" spans="1:13" ht="15.75" customHeight="1">
      <c r="A33" s="1"/>
      <c r="B33" s="470" t="s">
        <v>41</v>
      </c>
      <c r="C33" s="471"/>
      <c r="D33" s="471"/>
      <c r="E33" s="471"/>
      <c r="F33" s="163"/>
      <c r="G33" s="163"/>
      <c r="H33" s="163"/>
      <c r="I33" s="163"/>
      <c r="J33" s="163"/>
      <c r="K33" s="163"/>
      <c r="L33" s="163"/>
      <c r="M33" s="164"/>
    </row>
    <row r="34" spans="1:13" ht="15.75" customHeight="1">
      <c r="A34" s="140"/>
      <c r="B34" s="141">
        <v>1</v>
      </c>
      <c r="C34" s="142">
        <v>2</v>
      </c>
      <c r="D34" s="142">
        <v>3</v>
      </c>
      <c r="E34" s="143">
        <v>4</v>
      </c>
      <c r="F34" s="142">
        <v>5</v>
      </c>
      <c r="G34" s="143">
        <v>6</v>
      </c>
      <c r="H34" s="142">
        <v>7</v>
      </c>
      <c r="I34" s="143">
        <v>8</v>
      </c>
      <c r="J34" s="142">
        <v>9</v>
      </c>
      <c r="K34" s="143">
        <v>10</v>
      </c>
      <c r="L34" s="142">
        <v>11</v>
      </c>
      <c r="M34" s="144">
        <v>12</v>
      </c>
    </row>
    <row r="35" spans="1:13" ht="15.75" customHeight="1">
      <c r="A35" s="145">
        <v>2013</v>
      </c>
      <c r="B35" s="146">
        <v>33.33333333333333</v>
      </c>
      <c r="C35" s="147">
        <v>33.33333333333333</v>
      </c>
      <c r="D35" s="147">
        <v>50</v>
      </c>
      <c r="E35" s="148">
        <v>83.33333333333334</v>
      </c>
      <c r="F35" s="147">
        <v>100</v>
      </c>
      <c r="G35" s="148">
        <v>83.33333333333334</v>
      </c>
      <c r="H35" s="147">
        <v>33.33333333333333</v>
      </c>
      <c r="I35" s="148">
        <v>100</v>
      </c>
      <c r="J35" s="147">
        <v>83.33333333333334</v>
      </c>
      <c r="K35" s="148">
        <v>83.33333333333334</v>
      </c>
      <c r="L35" s="147">
        <v>83.33333333333334</v>
      </c>
      <c r="M35" s="149">
        <v>66.66666666666666</v>
      </c>
    </row>
    <row r="36" spans="1:13" ht="15.75" customHeight="1">
      <c r="A36" s="150">
        <v>2014</v>
      </c>
      <c r="B36" s="151">
        <v>75</v>
      </c>
      <c r="C36" s="152">
        <v>75</v>
      </c>
      <c r="D36" s="152">
        <v>75</v>
      </c>
      <c r="E36" s="153">
        <v>58.333333333333336</v>
      </c>
      <c r="F36" s="152">
        <v>58.333333333333336</v>
      </c>
      <c r="G36" s="153">
        <v>58.333333333333336</v>
      </c>
      <c r="H36" s="152">
        <v>50</v>
      </c>
      <c r="I36" s="153">
        <v>33.33333333333333</v>
      </c>
      <c r="J36" s="152">
        <v>50</v>
      </c>
      <c r="K36" s="153">
        <v>50</v>
      </c>
      <c r="L36" s="152">
        <v>66.66666666666666</v>
      </c>
      <c r="M36" s="154">
        <v>50</v>
      </c>
    </row>
    <row r="37" spans="1:13" ht="15.75" customHeight="1">
      <c r="A37" s="150">
        <v>2015</v>
      </c>
      <c r="B37" s="151">
        <v>58.333333333333336</v>
      </c>
      <c r="C37" s="152">
        <v>58.333333333333336</v>
      </c>
      <c r="D37" s="152">
        <v>25</v>
      </c>
      <c r="E37" s="153">
        <v>33.33333333333333</v>
      </c>
      <c r="F37" s="152">
        <v>33.33333333333333</v>
      </c>
      <c r="G37" s="153">
        <v>50</v>
      </c>
      <c r="H37" s="152">
        <v>66.66666666666666</v>
      </c>
      <c r="I37" s="153">
        <v>50</v>
      </c>
      <c r="J37" s="152">
        <v>33.33333333333333</v>
      </c>
      <c r="K37" s="153">
        <v>50</v>
      </c>
      <c r="L37" s="152">
        <v>50</v>
      </c>
      <c r="M37" s="154">
        <v>66.66666666666666</v>
      </c>
    </row>
    <row r="38" spans="1:13" ht="15.75" customHeight="1">
      <c r="A38" s="155">
        <v>2016</v>
      </c>
      <c r="B38" s="156">
        <v>50</v>
      </c>
      <c r="C38" s="157">
        <v>50</v>
      </c>
      <c r="D38" s="157">
        <v>50</v>
      </c>
      <c r="E38" s="158">
        <v>66.66666666666666</v>
      </c>
      <c r="F38" s="157">
        <v>33.33333333333333</v>
      </c>
      <c r="G38" s="158">
        <v>50</v>
      </c>
      <c r="H38" s="157">
        <v>33.33333333333333</v>
      </c>
      <c r="I38" s="158">
        <v>50</v>
      </c>
      <c r="J38" s="157">
        <v>66.66666666666666</v>
      </c>
      <c r="K38" s="158">
        <v>75</v>
      </c>
      <c r="L38" s="157">
        <v>83.33333333333334</v>
      </c>
      <c r="M38" s="159">
        <v>75</v>
      </c>
    </row>
    <row r="39" spans="1:13" ht="15.75" customHeight="1">
      <c r="A39" s="150">
        <v>2017</v>
      </c>
      <c r="B39" s="151">
        <v>50</v>
      </c>
      <c r="C39" s="152">
        <v>50</v>
      </c>
      <c r="D39" s="152">
        <v>50</v>
      </c>
      <c r="E39" s="153">
        <v>83.33333333333334</v>
      </c>
      <c r="F39" s="152">
        <v>66.66666666666666</v>
      </c>
      <c r="G39" s="153">
        <v>83.33333333333334</v>
      </c>
      <c r="H39" s="152">
        <v>50</v>
      </c>
      <c r="I39" s="153">
        <v>83.33333333333334</v>
      </c>
      <c r="J39" s="152">
        <v>66.66666666666666</v>
      </c>
      <c r="K39" s="153">
        <v>75</v>
      </c>
      <c r="L39" s="152">
        <v>58.333333333333336</v>
      </c>
      <c r="M39" s="154">
        <v>41.66666666666667</v>
      </c>
    </row>
    <row r="40" spans="1:13" ht="15.75" customHeight="1">
      <c r="A40" s="155">
        <v>2018</v>
      </c>
      <c r="B40" s="156">
        <v>83.33333333333334</v>
      </c>
      <c r="C40" s="157">
        <v>83.33333333333334</v>
      </c>
      <c r="D40" s="157">
        <v>100</v>
      </c>
      <c r="E40" s="158">
        <v>66.66666666666666</v>
      </c>
      <c r="F40" s="157">
        <v>33.33333333333333</v>
      </c>
      <c r="G40" s="158">
        <v>66.66666666666666</v>
      </c>
      <c r="H40" s="157">
        <v>16.666666666666664</v>
      </c>
      <c r="I40" s="158">
        <v>41.66666666666667</v>
      </c>
      <c r="J40" s="157">
        <v>25</v>
      </c>
      <c r="K40" s="158">
        <v>66.66666666666666</v>
      </c>
      <c r="L40" s="157">
        <v>41.66666666666667</v>
      </c>
      <c r="M40" s="159">
        <v>66.66666666666666</v>
      </c>
    </row>
    <row r="41" spans="1:13" ht="15.75" customHeight="1">
      <c r="A41" s="150">
        <v>2019</v>
      </c>
      <c r="B41" s="151">
        <v>33.33333333333333</v>
      </c>
      <c r="C41" s="152">
        <v>50</v>
      </c>
      <c r="D41" s="152">
        <v>50</v>
      </c>
      <c r="E41" s="153">
        <v>50</v>
      </c>
      <c r="F41" s="152">
        <v>58.333333333333336</v>
      </c>
      <c r="G41" s="153">
        <v>33.33333333333333</v>
      </c>
      <c r="H41" s="152">
        <v>58.333333333333336</v>
      </c>
      <c r="I41" s="153">
        <v>41.66666666666667</v>
      </c>
      <c r="J41" s="152">
        <v>83.33333333333334</v>
      </c>
      <c r="K41" s="153">
        <v>25</v>
      </c>
      <c r="L41" s="152">
        <v>58.333333333333336</v>
      </c>
      <c r="M41" s="154">
        <v>58.333333333333336</v>
      </c>
    </row>
    <row r="42" spans="1:13" ht="15.75" customHeight="1">
      <c r="A42" s="155">
        <v>2020</v>
      </c>
      <c r="B42" s="156">
        <v>66.66666666666666</v>
      </c>
      <c r="C42" s="157">
        <v>58.333333333333336</v>
      </c>
      <c r="D42" s="157">
        <v>33.33333333333333</v>
      </c>
      <c r="E42" s="158">
        <v>16.666666666666664</v>
      </c>
      <c r="F42" s="157">
        <v>0</v>
      </c>
      <c r="G42" s="158">
        <v>16.666666666666664</v>
      </c>
      <c r="H42" s="157">
        <v>50</v>
      </c>
      <c r="I42" s="158">
        <v>50</v>
      </c>
      <c r="J42" s="157">
        <v>50</v>
      </c>
      <c r="K42" s="158">
        <v>66.66666666666666</v>
      </c>
      <c r="L42" s="157">
        <v>66.66666666666666</v>
      </c>
      <c r="M42" s="159">
        <v>66.66666666666666</v>
      </c>
    </row>
    <row r="43" spans="1:13" ht="15.75" customHeight="1">
      <c r="A43" s="150">
        <v>2021</v>
      </c>
      <c r="B43" s="151">
        <v>41.66666666666667</v>
      </c>
      <c r="C43" s="152">
        <v>41.66666666666667</v>
      </c>
      <c r="D43" s="152">
        <v>58.333333333333336</v>
      </c>
      <c r="E43" s="153">
        <v>83.33333333333334</v>
      </c>
      <c r="F43" s="152">
        <v>66.66666666666666</v>
      </c>
      <c r="G43" s="153">
        <v>75</v>
      </c>
      <c r="H43" s="152">
        <v>83.33333333333334</v>
      </c>
      <c r="I43" s="153">
        <v>83.33333333333334</v>
      </c>
      <c r="J43" s="152">
        <v>100</v>
      </c>
      <c r="K43" s="153">
        <v>50</v>
      </c>
      <c r="L43" s="152">
        <v>66.66666666666666</v>
      </c>
      <c r="M43" s="154">
        <v>66.66666666666666</v>
      </c>
    </row>
    <row r="44" spans="1:13" ht="15.75" customHeight="1">
      <c r="A44" s="150">
        <v>2022</v>
      </c>
      <c r="B44" s="151">
        <v>91.66666666666666</v>
      </c>
      <c r="C44" s="152">
        <v>75</v>
      </c>
      <c r="D44" s="152">
        <v>75</v>
      </c>
      <c r="E44" s="153">
        <v>58.333333333333336</v>
      </c>
      <c r="F44" s="152">
        <v>58.333333333333336</v>
      </c>
      <c r="G44" s="153">
        <v>75</v>
      </c>
      <c r="H44" s="152">
        <v>83.33333333333334</v>
      </c>
      <c r="I44" s="153">
        <v>66.66666666666666</v>
      </c>
      <c r="J44" s="152">
        <v>100</v>
      </c>
      <c r="K44" s="153">
        <v>83.33333333333334</v>
      </c>
      <c r="L44" s="152">
        <v>50</v>
      </c>
      <c r="M44" s="154">
        <v>50</v>
      </c>
    </row>
    <row r="45" spans="1:13" ht="15.75" customHeight="1">
      <c r="A45" s="160">
        <v>2023</v>
      </c>
      <c r="B45" s="161">
        <v>41.66666666666667</v>
      </c>
      <c r="C45" s="161">
        <v>41.66666666666667</v>
      </c>
      <c r="D45" s="161">
        <v>25</v>
      </c>
      <c r="E45" s="161">
        <v>33.33333333333333</v>
      </c>
      <c r="F45" s="161">
        <v>66.66666666666666</v>
      </c>
      <c r="G45" s="161">
        <v>50</v>
      </c>
      <c r="H45" s="161">
        <v>50</v>
      </c>
      <c r="I45" s="161">
        <v>33.33333333333333</v>
      </c>
      <c r="J45" s="161">
        <v>16.666666666666664</v>
      </c>
      <c r="K45" s="161">
        <v>83.33333333333334</v>
      </c>
      <c r="L45" s="161">
        <v>66.66666666666666</v>
      </c>
      <c r="M45" s="162">
        <v>60</v>
      </c>
    </row>
    <row r="46" spans="1:13" ht="15.75" customHeight="1">
      <c r="A46" s="1"/>
      <c r="B46" s="1" t="s">
        <v>39</v>
      </c>
      <c r="C46" s="1"/>
      <c r="D46" s="1"/>
      <c r="E46" s="1"/>
      <c r="F46" s="1"/>
      <c r="G46" s="1"/>
      <c r="H46" s="1"/>
      <c r="I46" s="1"/>
      <c r="J46" s="1"/>
      <c r="K46" s="1"/>
      <c r="L46" s="1"/>
      <c r="M46" s="1"/>
    </row>
  </sheetData>
  <sheetProtection/>
  <mergeCells count="3">
    <mergeCell ref="B3:E3"/>
    <mergeCell ref="B18:E18"/>
    <mergeCell ref="B33:E33"/>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headerFooter alignWithMargins="0">
    <oddFooter>&amp;C- 10 -</oddFooter>
  </headerFooter>
</worksheet>
</file>

<file path=xl/worksheets/sheet11.xml><?xml version="1.0" encoding="utf-8"?>
<worksheet xmlns="http://schemas.openxmlformats.org/spreadsheetml/2006/main" xmlns:r="http://schemas.openxmlformats.org/officeDocument/2006/relationships">
  <dimension ref="A1:M47"/>
  <sheetViews>
    <sheetView workbookViewId="0" topLeftCell="A1">
      <selection activeCell="A1" sqref="A1"/>
    </sheetView>
  </sheetViews>
  <sheetFormatPr defaultColWidth="9.140625" defaultRowHeight="15"/>
  <cols>
    <col min="1" max="1" width="2.421875" style="0" customWidth="1"/>
    <col min="2" max="3" width="2.140625" style="0" customWidth="1"/>
    <col min="4" max="4" width="35.57421875" style="0" customWidth="1"/>
    <col min="5" max="5" width="10.28125" style="226" customWidth="1"/>
    <col min="6" max="6" width="28.57421875" style="226" customWidth="1"/>
    <col min="7" max="7" width="2.8515625" style="226" customWidth="1"/>
    <col min="8" max="8" width="28.57421875" style="226" customWidth="1"/>
  </cols>
  <sheetData>
    <row r="1" spans="1:13" s="3" customFormat="1" ht="18.75">
      <c r="A1" s="205" t="s">
        <v>198</v>
      </c>
      <c r="C1" s="2"/>
      <c r="D1" s="1"/>
      <c r="E1" s="1"/>
      <c r="F1" s="1"/>
      <c r="G1" s="1"/>
      <c r="H1" s="1"/>
      <c r="I1" s="1"/>
      <c r="J1" s="1"/>
      <c r="K1" s="1"/>
      <c r="L1" s="1"/>
      <c r="M1" s="1"/>
    </row>
    <row r="2" spans="2:8" ht="12.75">
      <c r="B2" s="478" t="s">
        <v>78</v>
      </c>
      <c r="C2" s="479"/>
      <c r="D2" s="480"/>
      <c r="E2" s="218" t="s">
        <v>80</v>
      </c>
      <c r="F2" s="237" t="s">
        <v>79</v>
      </c>
      <c r="G2" s="235"/>
      <c r="H2" s="235"/>
    </row>
    <row r="3" spans="2:8" ht="13.5" customHeight="1">
      <c r="B3" s="481" t="s">
        <v>74</v>
      </c>
      <c r="C3" s="472" t="s">
        <v>55</v>
      </c>
      <c r="D3" s="231" t="s">
        <v>85</v>
      </c>
      <c r="E3" s="221" t="s">
        <v>67</v>
      </c>
      <c r="F3" s="286" t="s">
        <v>168</v>
      </c>
      <c r="G3" s="225"/>
      <c r="H3" s="225"/>
    </row>
    <row r="4" spans="2:8" ht="12.75">
      <c r="B4" s="482"/>
      <c r="C4" s="473"/>
      <c r="D4" s="230" t="s">
        <v>161</v>
      </c>
      <c r="E4" s="222"/>
      <c r="F4" s="287" t="s">
        <v>169</v>
      </c>
      <c r="G4" s="225"/>
      <c r="H4" s="225"/>
    </row>
    <row r="5" spans="2:8" ht="13.5" customHeight="1">
      <c r="B5" s="482"/>
      <c r="C5" s="472" t="s">
        <v>69</v>
      </c>
      <c r="D5" s="227" t="s">
        <v>150</v>
      </c>
      <c r="E5" s="232" t="s">
        <v>67</v>
      </c>
      <c r="F5" s="286" t="s">
        <v>168</v>
      </c>
      <c r="G5" s="225"/>
      <c r="H5" s="225"/>
    </row>
    <row r="6" spans="2:8" ht="12.75">
      <c r="B6" s="482"/>
      <c r="C6" s="473"/>
      <c r="D6" s="220"/>
      <c r="E6" s="222"/>
      <c r="F6" s="287" t="s">
        <v>169</v>
      </c>
      <c r="G6" s="225"/>
      <c r="H6" s="225"/>
    </row>
    <row r="7" spans="2:8" ht="12.75">
      <c r="B7" s="482"/>
      <c r="C7" s="223"/>
      <c r="D7" s="227" t="s">
        <v>87</v>
      </c>
      <c r="E7" s="233" t="s">
        <v>67</v>
      </c>
      <c r="F7" s="238" t="s">
        <v>71</v>
      </c>
      <c r="G7" s="225"/>
      <c r="H7" s="225"/>
    </row>
    <row r="8" spans="2:8" ht="12.75">
      <c r="B8" s="482"/>
      <c r="C8" s="219"/>
      <c r="D8" s="220" t="s">
        <v>70</v>
      </c>
      <c r="E8" s="234"/>
      <c r="F8" s="239"/>
      <c r="G8" s="225"/>
      <c r="H8" s="225"/>
    </row>
    <row r="9" spans="2:8" ht="12.75">
      <c r="B9" s="482"/>
      <c r="C9" s="223"/>
      <c r="D9" s="231" t="s">
        <v>151</v>
      </c>
      <c r="E9" s="221" t="s">
        <v>67</v>
      </c>
      <c r="F9" s="238" t="s">
        <v>72</v>
      </c>
      <c r="G9" s="225"/>
      <c r="H9" s="225"/>
    </row>
    <row r="10" spans="2:8" ht="12.75">
      <c r="B10" s="482"/>
      <c r="C10" s="219"/>
      <c r="D10" s="220"/>
      <c r="E10" s="222"/>
      <c r="F10" s="239"/>
      <c r="G10" s="225"/>
      <c r="H10" s="225"/>
    </row>
    <row r="11" spans="2:8" ht="12.75">
      <c r="B11" s="482"/>
      <c r="C11" s="472"/>
      <c r="D11" s="231" t="s">
        <v>152</v>
      </c>
      <c r="E11" s="221" t="s">
        <v>67</v>
      </c>
      <c r="F11" s="238" t="s">
        <v>251</v>
      </c>
      <c r="G11" s="225"/>
      <c r="H11" s="225"/>
    </row>
    <row r="12" spans="2:8" ht="12.75">
      <c r="B12" s="482"/>
      <c r="C12" s="477"/>
      <c r="D12" s="220" t="s">
        <v>162</v>
      </c>
      <c r="E12" s="222"/>
      <c r="F12" s="239"/>
      <c r="G12" s="225"/>
      <c r="H12" s="225"/>
    </row>
    <row r="13" spans="2:8" ht="12.75">
      <c r="B13" s="482"/>
      <c r="C13" s="472" t="s">
        <v>55</v>
      </c>
      <c r="D13" s="231" t="s">
        <v>153</v>
      </c>
      <c r="E13" s="221" t="s">
        <v>67</v>
      </c>
      <c r="F13" s="238" t="s">
        <v>73</v>
      </c>
      <c r="G13" s="225"/>
      <c r="H13" s="225"/>
    </row>
    <row r="14" spans="2:8" ht="12.75">
      <c r="B14" s="482"/>
      <c r="C14" s="473"/>
      <c r="D14" s="220"/>
      <c r="E14" s="222"/>
      <c r="F14" s="239"/>
      <c r="G14" s="225"/>
      <c r="H14" s="225"/>
    </row>
    <row r="15" spans="2:8" ht="12.75">
      <c r="B15" s="482"/>
      <c r="C15" s="472"/>
      <c r="D15" s="231" t="s">
        <v>154</v>
      </c>
      <c r="E15" s="221" t="s">
        <v>254</v>
      </c>
      <c r="F15" s="238" t="s">
        <v>252</v>
      </c>
      <c r="G15" s="225"/>
      <c r="H15" s="225"/>
    </row>
    <row r="16" spans="2:8" ht="12.75">
      <c r="B16" s="482"/>
      <c r="C16" s="477"/>
      <c r="D16" s="220"/>
      <c r="E16" s="222"/>
      <c r="F16" s="239"/>
      <c r="G16" s="225"/>
      <c r="H16" s="225"/>
    </row>
    <row r="17" spans="2:8" ht="12.75">
      <c r="B17" s="482"/>
      <c r="C17" s="472"/>
      <c r="D17" s="231" t="s">
        <v>255</v>
      </c>
      <c r="E17" s="221" t="s">
        <v>67</v>
      </c>
      <c r="F17" s="238" t="s">
        <v>155</v>
      </c>
      <c r="G17" s="225"/>
      <c r="H17" s="225"/>
    </row>
    <row r="18" spans="2:8" ht="12.75">
      <c r="B18" s="482"/>
      <c r="C18" s="473"/>
      <c r="D18" s="220"/>
      <c r="E18" s="222"/>
      <c r="F18" s="239" t="s">
        <v>170</v>
      </c>
      <c r="G18" s="225"/>
      <c r="H18" s="225"/>
    </row>
    <row r="19" spans="2:8" ht="12.75">
      <c r="B19" s="482"/>
      <c r="C19" s="223"/>
      <c r="D19" s="231" t="s">
        <v>165</v>
      </c>
      <c r="E19" s="221" t="s">
        <v>67</v>
      </c>
      <c r="F19" s="238" t="s">
        <v>156</v>
      </c>
      <c r="G19" s="225"/>
      <c r="H19" s="225"/>
    </row>
    <row r="20" spans="2:8" ht="12.75">
      <c r="B20" s="483"/>
      <c r="C20" s="219"/>
      <c r="D20" s="220"/>
      <c r="E20" s="222"/>
      <c r="F20" s="239"/>
      <c r="G20" s="225"/>
      <c r="H20" s="225"/>
    </row>
    <row r="21" spans="2:8" ht="13.5" customHeight="1">
      <c r="B21" s="474" t="s">
        <v>75</v>
      </c>
      <c r="C21" s="223"/>
      <c r="D21" s="227" t="s">
        <v>93</v>
      </c>
      <c r="E21" s="221" t="s">
        <v>67</v>
      </c>
      <c r="F21" s="286" t="s">
        <v>168</v>
      </c>
      <c r="G21" s="225"/>
      <c r="H21" s="225"/>
    </row>
    <row r="22" spans="2:8" ht="12.75">
      <c r="B22" s="475"/>
      <c r="C22" s="219"/>
      <c r="D22" s="236"/>
      <c r="E22" s="228"/>
      <c r="F22" s="287" t="s">
        <v>169</v>
      </c>
      <c r="G22" s="225"/>
      <c r="H22" s="225"/>
    </row>
    <row r="23" spans="2:8" ht="12.75">
      <c r="B23" s="475"/>
      <c r="C23" s="223"/>
      <c r="D23" s="231" t="s">
        <v>256</v>
      </c>
      <c r="E23" s="221" t="s">
        <v>67</v>
      </c>
      <c r="F23" s="286" t="s">
        <v>168</v>
      </c>
      <c r="G23" s="225"/>
      <c r="H23" s="225"/>
    </row>
    <row r="24" spans="2:8" ht="12.75">
      <c r="B24" s="475"/>
      <c r="C24" s="219"/>
      <c r="D24" s="220"/>
      <c r="E24" s="222"/>
      <c r="F24" s="287" t="s">
        <v>169</v>
      </c>
      <c r="G24" s="225"/>
      <c r="H24" s="225"/>
    </row>
    <row r="25" spans="2:8" ht="12.75">
      <c r="B25" s="475"/>
      <c r="C25" s="223"/>
      <c r="D25" s="231" t="s">
        <v>257</v>
      </c>
      <c r="E25" s="221" t="s">
        <v>67</v>
      </c>
      <c r="F25" s="286" t="s">
        <v>168</v>
      </c>
      <c r="G25" s="225"/>
      <c r="H25" s="225"/>
    </row>
    <row r="26" spans="2:8" ht="12.75">
      <c r="B26" s="475"/>
      <c r="C26" s="219"/>
      <c r="D26" s="220"/>
      <c r="E26" s="222"/>
      <c r="F26" s="287" t="s">
        <v>169</v>
      </c>
      <c r="G26" s="225"/>
      <c r="H26" s="225"/>
    </row>
    <row r="27" spans="2:8" ht="12.75">
      <c r="B27" s="475"/>
      <c r="C27" s="223"/>
      <c r="D27" s="231" t="s">
        <v>94</v>
      </c>
      <c r="E27" s="221" t="s">
        <v>67</v>
      </c>
      <c r="F27" s="238" t="s">
        <v>71</v>
      </c>
      <c r="G27" s="225"/>
      <c r="H27" s="225"/>
    </row>
    <row r="28" spans="2:8" ht="12.75">
      <c r="B28" s="475"/>
      <c r="C28" s="219"/>
      <c r="D28" s="220" t="s">
        <v>70</v>
      </c>
      <c r="E28" s="222"/>
      <c r="F28" s="239"/>
      <c r="G28" s="225"/>
      <c r="H28" s="225"/>
    </row>
    <row r="29" spans="2:8" ht="12.75">
      <c r="B29" s="475"/>
      <c r="C29" s="223"/>
      <c r="D29" s="231" t="s">
        <v>157</v>
      </c>
      <c r="E29" s="233" t="s">
        <v>68</v>
      </c>
      <c r="F29" s="238" t="s">
        <v>76</v>
      </c>
      <c r="G29" s="225"/>
      <c r="H29" s="225"/>
    </row>
    <row r="30" spans="2:8" ht="12.75">
      <c r="B30" s="475"/>
      <c r="C30" s="219"/>
      <c r="D30" s="220" t="s">
        <v>160</v>
      </c>
      <c r="E30" s="222"/>
      <c r="F30" s="239"/>
      <c r="G30" s="225"/>
      <c r="H30" s="225"/>
    </row>
    <row r="31" spans="2:8" ht="12.75">
      <c r="B31" s="475"/>
      <c r="C31" s="229"/>
      <c r="D31" s="230" t="s">
        <v>158</v>
      </c>
      <c r="E31" s="221" t="s">
        <v>67</v>
      </c>
      <c r="F31" s="238" t="s">
        <v>163</v>
      </c>
      <c r="G31" s="225"/>
      <c r="H31" s="225"/>
    </row>
    <row r="32" spans="2:8" ht="12.75">
      <c r="B32" s="475"/>
      <c r="C32" s="229"/>
      <c r="D32" s="220" t="s">
        <v>159</v>
      </c>
      <c r="E32" s="232"/>
      <c r="F32" s="240" t="s">
        <v>164</v>
      </c>
      <c r="G32" s="225"/>
      <c r="H32" s="225"/>
    </row>
    <row r="33" spans="2:8" ht="12.75">
      <c r="B33" s="475"/>
      <c r="C33" s="223"/>
      <c r="D33" s="227" t="s">
        <v>258</v>
      </c>
      <c r="E33" s="221" t="s">
        <v>67</v>
      </c>
      <c r="F33" s="238" t="s">
        <v>259</v>
      </c>
      <c r="G33" s="225"/>
      <c r="H33" s="225"/>
    </row>
    <row r="34" spans="2:8" ht="12.75">
      <c r="B34" s="476"/>
      <c r="C34" s="219"/>
      <c r="D34" s="236"/>
      <c r="E34" s="232"/>
      <c r="F34" s="239"/>
      <c r="G34" s="225"/>
      <c r="H34" s="225"/>
    </row>
    <row r="35" spans="2:8" ht="13.5" customHeight="1">
      <c r="B35" s="474" t="s">
        <v>77</v>
      </c>
      <c r="C35" s="223"/>
      <c r="D35" s="231" t="s">
        <v>260</v>
      </c>
      <c r="E35" s="221" t="s">
        <v>67</v>
      </c>
      <c r="F35" s="286" t="s">
        <v>168</v>
      </c>
      <c r="G35" s="225"/>
      <c r="H35" s="225"/>
    </row>
    <row r="36" spans="2:8" ht="12.75">
      <c r="B36" s="475"/>
      <c r="C36" s="219"/>
      <c r="D36" s="220"/>
      <c r="E36" s="222"/>
      <c r="F36" s="287" t="s">
        <v>169</v>
      </c>
      <c r="G36" s="225"/>
      <c r="H36" s="225"/>
    </row>
    <row r="37" spans="2:8" ht="12.75">
      <c r="B37" s="475"/>
      <c r="C37" s="472"/>
      <c r="D37" s="231" t="s">
        <v>261</v>
      </c>
      <c r="E37" s="221" t="s">
        <v>68</v>
      </c>
      <c r="F37" s="238" t="s">
        <v>166</v>
      </c>
      <c r="G37" s="225"/>
      <c r="H37" s="225"/>
    </row>
    <row r="38" spans="2:8" ht="12.75">
      <c r="B38" s="475"/>
      <c r="C38" s="473"/>
      <c r="D38" s="220"/>
      <c r="E38" s="222"/>
      <c r="F38" s="239"/>
      <c r="G38" s="225"/>
      <c r="H38" s="225"/>
    </row>
    <row r="39" spans="2:8" ht="12.75">
      <c r="B39" s="475"/>
      <c r="C39" s="472"/>
      <c r="D39" s="231" t="s">
        <v>262</v>
      </c>
      <c r="E39" s="221" t="s">
        <v>68</v>
      </c>
      <c r="F39" s="238" t="s">
        <v>263</v>
      </c>
      <c r="G39" s="225"/>
      <c r="H39" s="225"/>
    </row>
    <row r="40" spans="2:8" ht="12.75">
      <c r="B40" s="475"/>
      <c r="C40" s="473"/>
      <c r="D40" s="220"/>
      <c r="E40" s="222"/>
      <c r="F40" s="239"/>
      <c r="G40" s="225"/>
      <c r="H40" s="225"/>
    </row>
    <row r="41" spans="2:8" ht="12.75">
      <c r="B41" s="475"/>
      <c r="C41" s="472"/>
      <c r="D41" s="231" t="s">
        <v>264</v>
      </c>
      <c r="E41" s="221" t="s">
        <v>67</v>
      </c>
      <c r="F41" s="238" t="s">
        <v>259</v>
      </c>
      <c r="G41" s="225"/>
      <c r="H41" s="225"/>
    </row>
    <row r="42" spans="2:8" ht="12.75">
      <c r="B42" s="475"/>
      <c r="C42" s="473"/>
      <c r="D42" s="220" t="s">
        <v>265</v>
      </c>
      <c r="E42" s="222"/>
      <c r="F42" s="239"/>
      <c r="G42" s="225"/>
      <c r="H42" s="225"/>
    </row>
    <row r="43" spans="2:8" ht="12.75">
      <c r="B43" s="475"/>
      <c r="C43" s="472" t="s">
        <v>55</v>
      </c>
      <c r="D43" s="231" t="s">
        <v>266</v>
      </c>
      <c r="E43" s="221" t="s">
        <v>67</v>
      </c>
      <c r="F43" s="238" t="s">
        <v>253</v>
      </c>
      <c r="G43" s="225"/>
      <c r="H43" s="225"/>
    </row>
    <row r="44" spans="2:8" ht="12.75">
      <c r="B44" s="475"/>
      <c r="C44" s="473"/>
      <c r="D44" s="220"/>
      <c r="E44" s="222"/>
      <c r="F44" s="239"/>
      <c r="G44" s="225"/>
      <c r="H44" s="225"/>
    </row>
    <row r="45" spans="2:8" ht="12.75">
      <c r="B45" s="475"/>
      <c r="C45" s="472" t="s">
        <v>55</v>
      </c>
      <c r="D45" s="231" t="s">
        <v>267</v>
      </c>
      <c r="E45" s="221" t="s">
        <v>67</v>
      </c>
      <c r="F45" s="238" t="s">
        <v>167</v>
      </c>
      <c r="G45" s="225"/>
      <c r="H45" s="225"/>
    </row>
    <row r="46" spans="2:8" ht="12.75">
      <c r="B46" s="476"/>
      <c r="C46" s="473"/>
      <c r="D46" s="220"/>
      <c r="E46" s="222"/>
      <c r="F46" s="239"/>
      <c r="G46" s="225"/>
      <c r="H46" s="225"/>
    </row>
    <row r="47" spans="2:8" ht="12.75">
      <c r="B47" s="224" t="s">
        <v>171</v>
      </c>
      <c r="C47" s="224"/>
      <c r="D47" s="224"/>
      <c r="E47" s="225"/>
      <c r="F47" s="225"/>
      <c r="G47" s="225"/>
      <c r="H47" s="225"/>
    </row>
  </sheetData>
  <sheetProtection/>
  <mergeCells count="15">
    <mergeCell ref="B2:D2"/>
    <mergeCell ref="C5:C6"/>
    <mergeCell ref="C11:C12"/>
    <mergeCell ref="C17:C18"/>
    <mergeCell ref="B3:B20"/>
    <mergeCell ref="C39:C40"/>
    <mergeCell ref="B35:B46"/>
    <mergeCell ref="B21:B34"/>
    <mergeCell ref="C3:C4"/>
    <mergeCell ref="C15:C16"/>
    <mergeCell ref="C13:C14"/>
    <mergeCell ref="C43:C44"/>
    <mergeCell ref="C45:C46"/>
    <mergeCell ref="C37:C38"/>
    <mergeCell ref="C41:C42"/>
  </mergeCells>
  <printOptions/>
  <pageMargins left="0.7" right="0.7" top="0.75" bottom="0.75" header="0.3" footer="0.3"/>
  <pageSetup horizontalDpi="600" verticalDpi="600" orientation="portrait" paperSize="9" r:id="rId1"/>
  <headerFooter>
    <oddFooter>&amp;C- 11 -</oddFooter>
  </headerFooter>
</worksheet>
</file>

<file path=xl/worksheets/sheet12.xml><?xml version="1.0" encoding="utf-8"?>
<worksheet xmlns="http://schemas.openxmlformats.org/spreadsheetml/2006/main" xmlns:r="http://schemas.openxmlformats.org/officeDocument/2006/relationships">
  <dimension ref="A1:V446"/>
  <sheetViews>
    <sheetView view="pageBreakPreview" zoomScale="60" zoomScaleNormal="80" zoomScalePageLayoutView="0" workbookViewId="0" topLeftCell="A419">
      <selection activeCell="N432" sqref="N432"/>
    </sheetView>
  </sheetViews>
  <sheetFormatPr defaultColWidth="9.140625" defaultRowHeight="15"/>
  <cols>
    <col min="1" max="1" width="8.57421875" style="24" customWidth="1"/>
    <col min="2" max="2" width="6.28125" style="25" customWidth="1"/>
    <col min="3" max="6" width="9.00390625" style="13" customWidth="1"/>
    <col min="8" max="8" width="9.00390625" style="13" customWidth="1"/>
    <col min="10" max="10" width="9.00390625" style="13" customWidth="1"/>
    <col min="12" max="12" width="9.00390625" style="13" customWidth="1"/>
    <col min="13" max="13" width="4.57421875" style="13" customWidth="1"/>
  </cols>
  <sheetData>
    <row r="1" spans="1:22" ht="13.5" customHeight="1">
      <c r="A1" s="26" t="s">
        <v>23</v>
      </c>
      <c r="B1" s="27" t="s">
        <v>24</v>
      </c>
      <c r="C1" s="29" t="s">
        <v>25</v>
      </c>
      <c r="D1" s="30" t="s">
        <v>26</v>
      </c>
      <c r="E1" s="28" t="s">
        <v>27</v>
      </c>
      <c r="F1" s="57" t="s">
        <v>30</v>
      </c>
      <c r="G1" s="195" t="s">
        <v>33</v>
      </c>
      <c r="H1" s="43" t="s">
        <v>31</v>
      </c>
      <c r="I1" s="195" t="s">
        <v>34</v>
      </c>
      <c r="J1" s="43" t="s">
        <v>32</v>
      </c>
      <c r="K1" s="196" t="s">
        <v>35</v>
      </c>
      <c r="L1" s="28" t="s">
        <v>28</v>
      </c>
      <c r="M1" s="30" t="s">
        <v>29</v>
      </c>
      <c r="N1" s="29" t="s">
        <v>25</v>
      </c>
      <c r="O1" s="43" t="s">
        <v>30</v>
      </c>
      <c r="P1" s="196" t="s">
        <v>33</v>
      </c>
      <c r="Q1" s="29" t="s">
        <v>26</v>
      </c>
      <c r="R1" s="43" t="s">
        <v>31</v>
      </c>
      <c r="S1" s="196" t="s">
        <v>34</v>
      </c>
      <c r="T1" s="30" t="s">
        <v>27</v>
      </c>
      <c r="U1" s="43" t="s">
        <v>32</v>
      </c>
      <c r="V1" s="196" t="s">
        <v>35</v>
      </c>
    </row>
    <row r="2" spans="1:21" ht="12.75" hidden="1">
      <c r="A2" s="59">
        <v>62</v>
      </c>
      <c r="B2" s="60">
        <v>1</v>
      </c>
      <c r="C2" s="20"/>
      <c r="D2" s="41"/>
      <c r="E2" s="34"/>
      <c r="F2" s="20"/>
      <c r="G2" s="169"/>
      <c r="H2" s="41"/>
      <c r="I2" s="169"/>
      <c r="J2" s="41"/>
      <c r="K2" s="170"/>
      <c r="L2" s="61"/>
      <c r="M2" s="39"/>
      <c r="N2" s="201"/>
      <c r="O2" s="199"/>
      <c r="P2" s="170"/>
      <c r="Q2" s="201"/>
      <c r="R2" s="199"/>
      <c r="S2" s="170"/>
      <c r="T2" s="202"/>
      <c r="U2" s="199"/>
    </row>
    <row r="3" spans="1:21" ht="12.75" hidden="1">
      <c r="A3" s="8"/>
      <c r="B3" s="11">
        <v>2</v>
      </c>
      <c r="C3" s="12"/>
      <c r="D3" s="31"/>
      <c r="E3" s="35"/>
      <c r="F3" s="12"/>
      <c r="G3" s="169"/>
      <c r="H3" s="31"/>
      <c r="I3" s="169"/>
      <c r="J3" s="31"/>
      <c r="K3" s="170"/>
      <c r="L3" s="44"/>
      <c r="M3" s="10"/>
      <c r="N3" s="201"/>
      <c r="O3" s="199"/>
      <c r="P3" s="170"/>
      <c r="Q3" s="201"/>
      <c r="R3" s="199"/>
      <c r="S3" s="170"/>
      <c r="T3" s="202"/>
      <c r="U3" s="199"/>
    </row>
    <row r="4" spans="1:21" ht="12.75" hidden="1">
      <c r="A4" s="8"/>
      <c r="B4" s="11">
        <v>3</v>
      </c>
      <c r="C4" s="12"/>
      <c r="D4" s="31"/>
      <c r="E4" s="35"/>
      <c r="F4" s="12"/>
      <c r="G4" s="169"/>
      <c r="H4" s="31"/>
      <c r="I4" s="169"/>
      <c r="J4" s="31"/>
      <c r="K4" s="170"/>
      <c r="L4" s="44"/>
      <c r="M4" s="10"/>
      <c r="N4" s="201"/>
      <c r="O4" s="199"/>
      <c r="P4" s="200"/>
      <c r="Q4" s="201"/>
      <c r="R4" s="199"/>
      <c r="S4" s="200"/>
      <c r="T4" s="202"/>
      <c r="U4" s="199"/>
    </row>
    <row r="5" spans="1:21" ht="12.75" hidden="1">
      <c r="A5" s="8"/>
      <c r="B5" s="11">
        <v>4</v>
      </c>
      <c r="C5" s="12"/>
      <c r="D5" s="31"/>
      <c r="E5" s="35"/>
      <c r="F5" s="12"/>
      <c r="G5" s="169"/>
      <c r="H5" s="31"/>
      <c r="I5" s="169"/>
      <c r="J5" s="31"/>
      <c r="K5" s="170"/>
      <c r="L5" s="44"/>
      <c r="M5" s="10"/>
      <c r="N5" s="201"/>
      <c r="O5" s="199"/>
      <c r="P5" s="200"/>
      <c r="Q5" s="201"/>
      <c r="R5" s="199"/>
      <c r="S5" s="200"/>
      <c r="T5" s="202"/>
      <c r="U5" s="199"/>
    </row>
    <row r="6" spans="1:21" ht="12.75" hidden="1">
      <c r="A6" s="8"/>
      <c r="B6" s="11">
        <v>5</v>
      </c>
      <c r="C6" s="12"/>
      <c r="D6" s="31"/>
      <c r="E6" s="35"/>
      <c r="F6" s="12"/>
      <c r="G6" s="169"/>
      <c r="H6" s="31"/>
      <c r="I6" s="169"/>
      <c r="J6" s="31"/>
      <c r="K6" s="170"/>
      <c r="L6" s="44"/>
      <c r="M6" s="10"/>
      <c r="N6" s="201"/>
      <c r="O6" s="199"/>
      <c r="P6" s="200"/>
      <c r="Q6" s="201"/>
      <c r="R6" s="199"/>
      <c r="S6" s="200"/>
      <c r="T6" s="202"/>
      <c r="U6" s="199"/>
    </row>
    <row r="7" spans="1:21" ht="12.75" hidden="1">
      <c r="A7" s="8"/>
      <c r="B7" s="11">
        <v>6</v>
      </c>
      <c r="C7" s="12"/>
      <c r="D7" s="31"/>
      <c r="E7" s="35"/>
      <c r="F7" s="12"/>
      <c r="G7" s="169"/>
      <c r="H7" s="31"/>
      <c r="I7" s="169"/>
      <c r="J7" s="31"/>
      <c r="K7" s="170"/>
      <c r="L7" s="44"/>
      <c r="M7" s="10"/>
      <c r="N7" s="201"/>
      <c r="O7" s="199"/>
      <c r="P7" s="200"/>
      <c r="Q7" s="201"/>
      <c r="R7" s="199"/>
      <c r="S7" s="200"/>
      <c r="T7" s="202"/>
      <c r="U7" s="199"/>
    </row>
    <row r="8" spans="1:21" ht="12.75" hidden="1">
      <c r="A8" s="8"/>
      <c r="B8" s="11">
        <v>7</v>
      </c>
      <c r="C8" s="12"/>
      <c r="D8" s="31"/>
      <c r="E8" s="35"/>
      <c r="F8" s="12"/>
      <c r="G8" s="169"/>
      <c r="H8" s="31"/>
      <c r="I8" s="169"/>
      <c r="J8" s="31"/>
      <c r="K8" s="170"/>
      <c r="L8" s="44"/>
      <c r="M8" s="10"/>
      <c r="N8" s="201"/>
      <c r="O8" s="199"/>
      <c r="P8" s="200"/>
      <c r="Q8" s="201"/>
      <c r="R8" s="199"/>
      <c r="S8" s="200"/>
      <c r="T8" s="202"/>
      <c r="U8" s="199"/>
    </row>
    <row r="9" spans="1:21" ht="12.75" hidden="1">
      <c r="A9" s="8"/>
      <c r="B9" s="11">
        <v>8</v>
      </c>
      <c r="C9" s="12"/>
      <c r="D9" s="31"/>
      <c r="E9" s="35"/>
      <c r="F9" s="12"/>
      <c r="G9" s="169"/>
      <c r="H9" s="31"/>
      <c r="I9" s="169"/>
      <c r="J9" s="31"/>
      <c r="K9" s="170"/>
      <c r="L9" s="44"/>
      <c r="M9" s="10"/>
      <c r="N9" s="201"/>
      <c r="O9" s="199"/>
      <c r="P9" s="200"/>
      <c r="Q9" s="201"/>
      <c r="R9" s="199"/>
      <c r="S9" s="200"/>
      <c r="T9" s="202"/>
      <c r="U9" s="199"/>
    </row>
    <row r="10" spans="1:21" ht="12.75" hidden="1">
      <c r="A10" s="8"/>
      <c r="B10" s="11">
        <v>9</v>
      </c>
      <c r="C10" s="12"/>
      <c r="D10" s="31"/>
      <c r="E10" s="35"/>
      <c r="F10" s="12"/>
      <c r="G10" s="169"/>
      <c r="H10" s="31"/>
      <c r="I10" s="169"/>
      <c r="J10" s="31"/>
      <c r="K10" s="170"/>
      <c r="L10" s="44"/>
      <c r="M10" s="10"/>
      <c r="N10" s="201"/>
      <c r="O10" s="199"/>
      <c r="P10" s="200"/>
      <c r="Q10" s="201"/>
      <c r="R10" s="199"/>
      <c r="S10" s="200"/>
      <c r="T10" s="202"/>
      <c r="U10" s="199"/>
    </row>
    <row r="11" spans="1:21" ht="12.75" hidden="1">
      <c r="A11" s="8"/>
      <c r="B11" s="11">
        <v>10</v>
      </c>
      <c r="C11" s="12"/>
      <c r="D11" s="31"/>
      <c r="E11" s="35"/>
      <c r="F11" s="12"/>
      <c r="G11" s="169"/>
      <c r="H11" s="31"/>
      <c r="I11" s="169"/>
      <c r="J11" s="31"/>
      <c r="K11" s="170"/>
      <c r="L11" s="44"/>
      <c r="M11" s="10"/>
      <c r="N11" s="201"/>
      <c r="O11" s="199"/>
      <c r="P11" s="200"/>
      <c r="Q11" s="201"/>
      <c r="R11" s="199"/>
      <c r="S11" s="200"/>
      <c r="T11" s="202"/>
      <c r="U11" s="199"/>
    </row>
    <row r="12" spans="1:21" ht="12.75" hidden="1">
      <c r="A12" s="8"/>
      <c r="B12" s="11">
        <v>11</v>
      </c>
      <c r="C12" s="12"/>
      <c r="D12" s="31"/>
      <c r="E12" s="35"/>
      <c r="F12" s="12"/>
      <c r="G12" s="169"/>
      <c r="H12" s="31"/>
      <c r="I12" s="169"/>
      <c r="J12" s="31"/>
      <c r="K12" s="170"/>
      <c r="L12" s="44"/>
      <c r="M12" s="10"/>
      <c r="N12" s="201"/>
      <c r="O12" s="199"/>
      <c r="P12" s="200"/>
      <c r="Q12" s="201"/>
      <c r="R12" s="199"/>
      <c r="S12" s="200"/>
      <c r="T12" s="202"/>
      <c r="U12" s="199"/>
    </row>
    <row r="13" spans="1:21" ht="12.75" hidden="1">
      <c r="A13" s="6"/>
      <c r="B13" s="14">
        <v>12</v>
      </c>
      <c r="C13" s="15"/>
      <c r="D13" s="40"/>
      <c r="E13" s="32"/>
      <c r="F13" s="15"/>
      <c r="G13" s="172"/>
      <c r="H13" s="40"/>
      <c r="I13" s="172"/>
      <c r="J13" s="40"/>
      <c r="K13" s="173"/>
      <c r="L13" s="63"/>
      <c r="M13" s="7"/>
      <c r="N13" s="201"/>
      <c r="O13" s="199"/>
      <c r="P13" s="200"/>
      <c r="Q13" s="201"/>
      <c r="R13" s="199"/>
      <c r="S13" s="200"/>
      <c r="T13" s="202"/>
      <c r="U13" s="199"/>
    </row>
    <row r="14" spans="1:21" ht="12.75" hidden="1">
      <c r="A14" s="59">
        <f>A2+1</f>
        <v>63</v>
      </c>
      <c r="B14" s="60">
        <v>1</v>
      </c>
      <c r="C14" s="64"/>
      <c r="D14" s="65"/>
      <c r="E14" s="66"/>
      <c r="F14" s="20"/>
      <c r="G14" s="166"/>
      <c r="H14" s="41"/>
      <c r="I14" s="166"/>
      <c r="J14" s="41"/>
      <c r="K14" s="167"/>
      <c r="L14" s="61"/>
      <c r="M14" s="39"/>
      <c r="N14" s="201"/>
      <c r="O14" s="199"/>
      <c r="P14" s="200"/>
      <c r="Q14" s="201"/>
      <c r="R14" s="199"/>
      <c r="S14" s="200"/>
      <c r="T14" s="202"/>
      <c r="U14" s="199"/>
    </row>
    <row r="15" spans="1:21" ht="12.75" hidden="1">
      <c r="A15" s="8"/>
      <c r="B15" s="11">
        <v>2</v>
      </c>
      <c r="C15" s="12"/>
      <c r="D15" s="31"/>
      <c r="E15" s="35"/>
      <c r="F15" s="12"/>
      <c r="G15" s="169"/>
      <c r="H15" s="31"/>
      <c r="I15" s="169"/>
      <c r="J15" s="31"/>
      <c r="K15" s="170"/>
      <c r="L15" s="44"/>
      <c r="M15" s="10"/>
      <c r="N15" s="201"/>
      <c r="O15" s="199"/>
      <c r="P15" s="200"/>
      <c r="Q15" s="201"/>
      <c r="R15" s="199"/>
      <c r="S15" s="200"/>
      <c r="T15" s="202"/>
      <c r="U15" s="199"/>
    </row>
    <row r="16" spans="1:21" ht="12.75" hidden="1">
      <c r="A16" s="8"/>
      <c r="B16" s="11">
        <v>3</v>
      </c>
      <c r="C16" s="12"/>
      <c r="D16" s="31"/>
      <c r="E16" s="35"/>
      <c r="F16" s="12"/>
      <c r="G16" s="169"/>
      <c r="H16" s="31"/>
      <c r="I16" s="169"/>
      <c r="J16" s="31"/>
      <c r="K16" s="170"/>
      <c r="L16" s="44"/>
      <c r="M16" s="10"/>
      <c r="N16" s="201"/>
      <c r="O16" s="199"/>
      <c r="P16" s="200"/>
      <c r="Q16" s="201"/>
      <c r="R16" s="199"/>
      <c r="S16" s="200"/>
      <c r="T16" s="202"/>
      <c r="U16" s="199"/>
    </row>
    <row r="17" spans="1:21" ht="12.75" hidden="1">
      <c r="A17" s="8"/>
      <c r="B17" s="11">
        <v>4</v>
      </c>
      <c r="C17" s="12"/>
      <c r="D17" s="31"/>
      <c r="E17" s="35"/>
      <c r="F17" s="12"/>
      <c r="G17" s="169"/>
      <c r="H17" s="31"/>
      <c r="I17" s="169"/>
      <c r="J17" s="31"/>
      <c r="K17" s="170"/>
      <c r="L17" s="44"/>
      <c r="M17" s="10"/>
      <c r="N17" s="201"/>
      <c r="O17" s="199"/>
      <c r="P17" s="200"/>
      <c r="Q17" s="201"/>
      <c r="R17" s="199"/>
      <c r="S17" s="200"/>
      <c r="T17" s="202"/>
      <c r="U17" s="199"/>
    </row>
    <row r="18" spans="1:21" ht="12.75" hidden="1">
      <c r="A18" s="8"/>
      <c r="B18" s="11">
        <v>5</v>
      </c>
      <c r="C18" s="12"/>
      <c r="D18" s="31"/>
      <c r="E18" s="35"/>
      <c r="F18" s="12"/>
      <c r="G18" s="169"/>
      <c r="H18" s="31"/>
      <c r="I18" s="169"/>
      <c r="J18" s="31"/>
      <c r="K18" s="170"/>
      <c r="L18" s="44"/>
      <c r="M18" s="10"/>
      <c r="N18" s="201"/>
      <c r="O18" s="199"/>
      <c r="P18" s="200"/>
      <c r="Q18" s="201"/>
      <c r="R18" s="199"/>
      <c r="S18" s="200"/>
      <c r="T18" s="202"/>
      <c r="U18" s="199"/>
    </row>
    <row r="19" spans="1:21" ht="12.75" hidden="1">
      <c r="A19" s="8"/>
      <c r="B19" s="11">
        <v>6</v>
      </c>
      <c r="C19" s="12"/>
      <c r="D19" s="31"/>
      <c r="E19" s="35"/>
      <c r="F19" s="12"/>
      <c r="G19" s="169"/>
      <c r="H19" s="31"/>
      <c r="I19" s="169"/>
      <c r="J19" s="31"/>
      <c r="K19" s="170"/>
      <c r="L19" s="44"/>
      <c r="M19" s="10"/>
      <c r="N19" s="201"/>
      <c r="O19" s="199"/>
      <c r="P19" s="200"/>
      <c r="Q19" s="201"/>
      <c r="R19" s="199"/>
      <c r="S19" s="200"/>
      <c r="T19" s="202"/>
      <c r="U19" s="199"/>
    </row>
    <row r="20" spans="1:21" ht="12.75" hidden="1">
      <c r="A20" s="8"/>
      <c r="B20" s="11">
        <v>7</v>
      </c>
      <c r="C20" s="12"/>
      <c r="D20" s="31"/>
      <c r="E20" s="35"/>
      <c r="F20" s="12"/>
      <c r="G20" s="169"/>
      <c r="H20" s="31"/>
      <c r="I20" s="169"/>
      <c r="J20" s="31"/>
      <c r="K20" s="170"/>
      <c r="L20" s="44"/>
      <c r="M20" s="10"/>
      <c r="N20" s="201"/>
      <c r="O20" s="199"/>
      <c r="P20" s="200"/>
      <c r="Q20" s="201"/>
      <c r="R20" s="199"/>
      <c r="S20" s="200"/>
      <c r="T20" s="202"/>
      <c r="U20" s="199"/>
    </row>
    <row r="21" spans="1:21" ht="12.75" hidden="1">
      <c r="A21" s="8"/>
      <c r="B21" s="11">
        <v>8</v>
      </c>
      <c r="C21" s="12"/>
      <c r="D21" s="31"/>
      <c r="E21" s="35"/>
      <c r="F21" s="12"/>
      <c r="G21" s="169"/>
      <c r="H21" s="31"/>
      <c r="I21" s="169"/>
      <c r="J21" s="31"/>
      <c r="K21" s="170"/>
      <c r="L21" s="44"/>
      <c r="M21" s="10"/>
      <c r="N21" s="201"/>
      <c r="O21" s="199"/>
      <c r="P21" s="200"/>
      <c r="Q21" s="201"/>
      <c r="R21" s="199"/>
      <c r="S21" s="200"/>
      <c r="T21" s="202"/>
      <c r="U21" s="199"/>
    </row>
    <row r="22" spans="1:21" ht="12.75" hidden="1">
      <c r="A22" s="8"/>
      <c r="B22" s="11">
        <v>9</v>
      </c>
      <c r="C22" s="12"/>
      <c r="D22" s="31"/>
      <c r="E22" s="35"/>
      <c r="F22" s="12"/>
      <c r="G22" s="169"/>
      <c r="H22" s="31"/>
      <c r="I22" s="169"/>
      <c r="J22" s="31"/>
      <c r="K22" s="170"/>
      <c r="L22" s="44"/>
      <c r="M22" s="10"/>
      <c r="N22" s="201"/>
      <c r="O22" s="199"/>
      <c r="P22" s="200"/>
      <c r="Q22" s="201"/>
      <c r="R22" s="199"/>
      <c r="S22" s="200"/>
      <c r="T22" s="202"/>
      <c r="U22" s="199"/>
    </row>
    <row r="23" spans="1:21" ht="12.75" hidden="1">
      <c r="A23" s="8"/>
      <c r="B23" s="11">
        <v>10</v>
      </c>
      <c r="C23" s="12"/>
      <c r="D23" s="31"/>
      <c r="E23" s="35"/>
      <c r="F23" s="12"/>
      <c r="G23" s="169"/>
      <c r="H23" s="31"/>
      <c r="I23" s="169"/>
      <c r="J23" s="31"/>
      <c r="K23" s="170"/>
      <c r="L23" s="44"/>
      <c r="M23" s="10"/>
      <c r="N23" s="201"/>
      <c r="O23" s="199"/>
      <c r="P23" s="200"/>
      <c r="Q23" s="201"/>
      <c r="R23" s="199"/>
      <c r="S23" s="200"/>
      <c r="T23" s="202"/>
      <c r="U23" s="199"/>
    </row>
    <row r="24" spans="1:21" ht="12.75" hidden="1">
      <c r="A24" s="8"/>
      <c r="B24" s="11">
        <v>11</v>
      </c>
      <c r="C24" s="12"/>
      <c r="D24" s="31"/>
      <c r="E24" s="35"/>
      <c r="F24" s="12"/>
      <c r="G24" s="169"/>
      <c r="H24" s="31"/>
      <c r="I24" s="169"/>
      <c r="J24" s="31"/>
      <c r="K24" s="170"/>
      <c r="L24" s="44"/>
      <c r="M24" s="10"/>
      <c r="N24" s="201"/>
      <c r="O24" s="199"/>
      <c r="P24" s="200"/>
      <c r="Q24" s="201"/>
      <c r="R24" s="199"/>
      <c r="S24" s="200"/>
      <c r="T24" s="202"/>
      <c r="U24" s="199"/>
    </row>
    <row r="25" spans="1:21" ht="12.75" hidden="1">
      <c r="A25" s="6"/>
      <c r="B25" s="14">
        <v>12</v>
      </c>
      <c r="C25" s="15"/>
      <c r="D25" s="40"/>
      <c r="E25" s="32"/>
      <c r="F25" s="15"/>
      <c r="G25" s="172"/>
      <c r="H25" s="40"/>
      <c r="I25" s="172"/>
      <c r="J25" s="40"/>
      <c r="K25" s="173"/>
      <c r="L25" s="63"/>
      <c r="M25" s="7"/>
      <c r="N25" s="201"/>
      <c r="O25" s="199"/>
      <c r="P25" s="200"/>
      <c r="Q25" s="201"/>
      <c r="R25" s="199"/>
      <c r="S25" s="200"/>
      <c r="T25" s="202"/>
      <c r="U25" s="199"/>
    </row>
    <row r="26" spans="1:21" ht="12.75" hidden="1">
      <c r="A26" s="59">
        <v>1</v>
      </c>
      <c r="B26" s="60">
        <v>1</v>
      </c>
      <c r="C26" s="20"/>
      <c r="D26" s="41"/>
      <c r="E26" s="34"/>
      <c r="F26" s="20"/>
      <c r="G26" s="166"/>
      <c r="H26" s="41"/>
      <c r="I26" s="166"/>
      <c r="J26" s="41"/>
      <c r="K26" s="167"/>
      <c r="L26" s="61"/>
      <c r="M26" s="39"/>
      <c r="N26" s="201"/>
      <c r="O26" s="199"/>
      <c r="P26" s="200"/>
      <c r="Q26" s="201"/>
      <c r="R26" s="199"/>
      <c r="S26" s="200"/>
      <c r="T26" s="202"/>
      <c r="U26" s="199"/>
    </row>
    <row r="27" spans="1:21" ht="12.75" hidden="1">
      <c r="A27" s="8"/>
      <c r="B27" s="11">
        <v>2</v>
      </c>
      <c r="C27" s="12"/>
      <c r="D27" s="31"/>
      <c r="E27" s="35"/>
      <c r="F27" s="12"/>
      <c r="G27" s="169"/>
      <c r="H27" s="31"/>
      <c r="I27" s="169"/>
      <c r="J27" s="31"/>
      <c r="K27" s="170"/>
      <c r="L27" s="44"/>
      <c r="M27" s="10"/>
      <c r="N27" s="201"/>
      <c r="O27" s="199"/>
      <c r="P27" s="200"/>
      <c r="Q27" s="201"/>
      <c r="R27" s="199"/>
      <c r="S27" s="200"/>
      <c r="T27" s="202"/>
      <c r="U27" s="199"/>
    </row>
    <row r="28" spans="1:21" ht="12.75" hidden="1">
      <c r="A28" s="8"/>
      <c r="B28" s="11">
        <v>3</v>
      </c>
      <c r="C28" s="12"/>
      <c r="D28" s="31"/>
      <c r="E28" s="35"/>
      <c r="F28" s="12"/>
      <c r="G28" s="169"/>
      <c r="H28" s="31"/>
      <c r="I28" s="169"/>
      <c r="J28" s="31"/>
      <c r="K28" s="170"/>
      <c r="L28" s="44"/>
      <c r="M28" s="10"/>
      <c r="N28" s="201"/>
      <c r="O28" s="199"/>
      <c r="P28" s="200"/>
      <c r="Q28" s="201"/>
      <c r="R28" s="199"/>
      <c r="S28" s="200"/>
      <c r="T28" s="202"/>
      <c r="U28" s="199"/>
    </row>
    <row r="29" spans="1:21" ht="12.75" hidden="1">
      <c r="A29" s="8"/>
      <c r="B29" s="11">
        <v>4</v>
      </c>
      <c r="C29" s="12"/>
      <c r="D29" s="31"/>
      <c r="E29" s="35"/>
      <c r="F29" s="12"/>
      <c r="G29" s="169"/>
      <c r="H29" s="31"/>
      <c r="I29" s="169"/>
      <c r="J29" s="31"/>
      <c r="K29" s="170"/>
      <c r="L29" s="44"/>
      <c r="M29" s="10"/>
      <c r="N29" s="201"/>
      <c r="O29" s="199"/>
      <c r="P29" s="200"/>
      <c r="Q29" s="201"/>
      <c r="R29" s="199"/>
      <c r="S29" s="200"/>
      <c r="T29" s="202"/>
      <c r="U29" s="199"/>
    </row>
    <row r="30" spans="1:21" ht="12.75" hidden="1">
      <c r="A30" s="8"/>
      <c r="B30" s="11">
        <v>5</v>
      </c>
      <c r="C30" s="12"/>
      <c r="D30" s="31"/>
      <c r="E30" s="35"/>
      <c r="F30" s="12"/>
      <c r="G30" s="169"/>
      <c r="H30" s="31"/>
      <c r="I30" s="169"/>
      <c r="J30" s="31"/>
      <c r="K30" s="170"/>
      <c r="L30" s="44"/>
      <c r="M30" s="10"/>
      <c r="N30" s="201"/>
      <c r="O30" s="199"/>
      <c r="P30" s="200"/>
      <c r="Q30" s="201"/>
      <c r="R30" s="199"/>
      <c r="S30" s="200"/>
      <c r="T30" s="202"/>
      <c r="U30" s="199"/>
    </row>
    <row r="31" spans="1:21" ht="12.75" hidden="1">
      <c r="A31" s="8"/>
      <c r="B31" s="11">
        <v>6</v>
      </c>
      <c r="C31" s="12"/>
      <c r="D31" s="31"/>
      <c r="E31" s="35"/>
      <c r="F31" s="12"/>
      <c r="G31" s="169"/>
      <c r="H31" s="31"/>
      <c r="I31" s="169"/>
      <c r="J31" s="31"/>
      <c r="K31" s="170"/>
      <c r="L31" s="44"/>
      <c r="M31" s="10"/>
      <c r="N31" s="201"/>
      <c r="O31" s="199"/>
      <c r="P31" s="200"/>
      <c r="Q31" s="201"/>
      <c r="R31" s="199"/>
      <c r="S31" s="200"/>
      <c r="T31" s="202"/>
      <c r="U31" s="199"/>
    </row>
    <row r="32" spans="1:21" ht="12.75" hidden="1">
      <c r="A32" s="8"/>
      <c r="B32" s="11">
        <v>7</v>
      </c>
      <c r="C32" s="12"/>
      <c r="D32" s="31"/>
      <c r="E32" s="35"/>
      <c r="F32" s="12"/>
      <c r="G32" s="169"/>
      <c r="H32" s="31"/>
      <c r="I32" s="169"/>
      <c r="J32" s="31"/>
      <c r="K32" s="170"/>
      <c r="L32" s="44"/>
      <c r="M32" s="10"/>
      <c r="N32" s="201"/>
      <c r="O32" s="199"/>
      <c r="P32" s="200"/>
      <c r="Q32" s="201"/>
      <c r="R32" s="199"/>
      <c r="S32" s="200"/>
      <c r="T32" s="202"/>
      <c r="U32" s="199"/>
    </row>
    <row r="33" spans="1:21" ht="12.75" hidden="1">
      <c r="A33" s="8"/>
      <c r="B33" s="11">
        <v>8</v>
      </c>
      <c r="C33" s="12"/>
      <c r="D33" s="31"/>
      <c r="E33" s="35"/>
      <c r="F33" s="12"/>
      <c r="G33" s="169"/>
      <c r="H33" s="31"/>
      <c r="I33" s="169"/>
      <c r="J33" s="31"/>
      <c r="K33" s="170"/>
      <c r="L33" s="44"/>
      <c r="M33" s="10"/>
      <c r="N33" s="201"/>
      <c r="O33" s="199"/>
      <c r="P33" s="200"/>
      <c r="Q33" s="201"/>
      <c r="R33" s="199"/>
      <c r="S33" s="200"/>
      <c r="T33" s="202"/>
      <c r="U33" s="199"/>
    </row>
    <row r="34" spans="1:21" ht="12.75" hidden="1">
      <c r="A34" s="8"/>
      <c r="B34" s="11">
        <v>9</v>
      </c>
      <c r="C34" s="12"/>
      <c r="D34" s="31"/>
      <c r="E34" s="35"/>
      <c r="F34" s="12"/>
      <c r="G34" s="169"/>
      <c r="H34" s="31"/>
      <c r="I34" s="169"/>
      <c r="J34" s="31"/>
      <c r="K34" s="170"/>
      <c r="L34" s="44"/>
      <c r="M34" s="10"/>
      <c r="N34" s="201"/>
      <c r="O34" s="199"/>
      <c r="P34" s="200"/>
      <c r="Q34" s="201"/>
      <c r="R34" s="199"/>
      <c r="S34" s="200"/>
      <c r="T34" s="202"/>
      <c r="U34" s="199"/>
    </row>
    <row r="35" spans="1:21" ht="12.75" hidden="1">
      <c r="A35" s="8"/>
      <c r="B35" s="11">
        <v>10</v>
      </c>
      <c r="C35" s="12"/>
      <c r="D35" s="31"/>
      <c r="E35" s="35"/>
      <c r="F35" s="12"/>
      <c r="G35" s="169"/>
      <c r="H35" s="31"/>
      <c r="I35" s="169"/>
      <c r="J35" s="31"/>
      <c r="K35" s="170"/>
      <c r="L35" s="44"/>
      <c r="M35" s="10"/>
      <c r="N35" s="201"/>
      <c r="O35" s="199"/>
      <c r="P35" s="200"/>
      <c r="Q35" s="201"/>
      <c r="R35" s="199"/>
      <c r="S35" s="200"/>
      <c r="T35" s="202"/>
      <c r="U35" s="199"/>
    </row>
    <row r="36" spans="1:21" ht="12.75" hidden="1">
      <c r="A36" s="8"/>
      <c r="B36" s="11">
        <v>11</v>
      </c>
      <c r="C36" s="12"/>
      <c r="D36" s="31"/>
      <c r="E36" s="35"/>
      <c r="F36" s="12"/>
      <c r="G36" s="169"/>
      <c r="H36" s="31"/>
      <c r="I36" s="169"/>
      <c r="J36" s="31"/>
      <c r="K36" s="170"/>
      <c r="L36" s="44"/>
      <c r="M36" s="10"/>
      <c r="N36" s="201"/>
      <c r="O36" s="199"/>
      <c r="P36" s="200"/>
      <c r="Q36" s="201"/>
      <c r="R36" s="199"/>
      <c r="S36" s="200"/>
      <c r="T36" s="202"/>
      <c r="U36" s="199"/>
    </row>
    <row r="37" spans="1:21" ht="12.75" hidden="1">
      <c r="A37" s="6"/>
      <c r="B37" s="14">
        <v>12</v>
      </c>
      <c r="C37" s="15"/>
      <c r="D37" s="40"/>
      <c r="E37" s="32"/>
      <c r="F37" s="15"/>
      <c r="G37" s="172"/>
      <c r="H37" s="40"/>
      <c r="I37" s="172"/>
      <c r="J37" s="40"/>
      <c r="K37" s="173"/>
      <c r="L37" s="63"/>
      <c r="M37" s="7"/>
      <c r="N37" s="201"/>
      <c r="O37" s="199"/>
      <c r="P37" s="200"/>
      <c r="Q37" s="201"/>
      <c r="R37" s="199"/>
      <c r="S37" s="200"/>
      <c r="T37" s="202"/>
      <c r="U37" s="199"/>
    </row>
    <row r="38" spans="1:21" ht="12.75" hidden="1">
      <c r="A38" s="59">
        <f>A26+1</f>
        <v>2</v>
      </c>
      <c r="B38" s="60">
        <v>1</v>
      </c>
      <c r="C38" s="64"/>
      <c r="D38" s="65"/>
      <c r="E38" s="66"/>
      <c r="F38" s="64"/>
      <c r="G38" s="166"/>
      <c r="H38" s="65"/>
      <c r="I38" s="166"/>
      <c r="J38" s="65"/>
      <c r="K38" s="167"/>
      <c r="L38" s="61"/>
      <c r="M38" s="39"/>
      <c r="N38" s="201"/>
      <c r="O38" s="199"/>
      <c r="P38" s="200"/>
      <c r="Q38" s="201"/>
      <c r="R38" s="199"/>
      <c r="S38" s="200"/>
      <c r="T38" s="202"/>
      <c r="U38" s="199"/>
    </row>
    <row r="39" spans="1:21" ht="12.75" hidden="1">
      <c r="A39" s="8"/>
      <c r="B39" s="11">
        <v>2</v>
      </c>
      <c r="C39" s="16"/>
      <c r="D39" s="33"/>
      <c r="E39" s="45"/>
      <c r="F39" s="16"/>
      <c r="G39" s="169"/>
      <c r="H39" s="33"/>
      <c r="I39" s="169"/>
      <c r="J39" s="33"/>
      <c r="K39" s="170"/>
      <c r="L39" s="44"/>
      <c r="M39" s="10"/>
      <c r="N39" s="201"/>
      <c r="O39" s="199"/>
      <c r="P39" s="200"/>
      <c r="Q39" s="201"/>
      <c r="R39" s="199"/>
      <c r="S39" s="200"/>
      <c r="T39" s="202"/>
      <c r="U39" s="199"/>
    </row>
    <row r="40" spans="1:21" ht="12.75" hidden="1">
      <c r="A40" s="8"/>
      <c r="B40" s="11">
        <v>3</v>
      </c>
      <c r="C40" s="16"/>
      <c r="D40" s="33"/>
      <c r="E40" s="45"/>
      <c r="F40" s="16"/>
      <c r="G40" s="169"/>
      <c r="H40" s="33"/>
      <c r="I40" s="169"/>
      <c r="J40" s="33"/>
      <c r="K40" s="170"/>
      <c r="L40" s="44"/>
      <c r="M40" s="10"/>
      <c r="N40" s="201"/>
      <c r="O40" s="199"/>
      <c r="P40" s="200"/>
      <c r="Q40" s="201"/>
      <c r="R40" s="199"/>
      <c r="S40" s="200"/>
      <c r="T40" s="202"/>
      <c r="U40" s="199"/>
    </row>
    <row r="41" spans="1:21" ht="12.75" hidden="1">
      <c r="A41" s="8"/>
      <c r="B41" s="11">
        <v>4</v>
      </c>
      <c r="C41" s="16"/>
      <c r="D41" s="33"/>
      <c r="E41" s="45"/>
      <c r="F41" s="16"/>
      <c r="G41" s="169"/>
      <c r="H41" s="33"/>
      <c r="I41" s="169"/>
      <c r="J41" s="33"/>
      <c r="K41" s="170"/>
      <c r="L41" s="44"/>
      <c r="M41" s="10"/>
      <c r="N41" s="201"/>
      <c r="O41" s="199"/>
      <c r="P41" s="200"/>
      <c r="Q41" s="201"/>
      <c r="R41" s="199"/>
      <c r="S41" s="200"/>
      <c r="T41" s="202"/>
      <c r="U41" s="199"/>
    </row>
    <row r="42" spans="1:21" ht="12.75" hidden="1">
      <c r="A42" s="8"/>
      <c r="B42" s="11">
        <v>5</v>
      </c>
      <c r="C42" s="16"/>
      <c r="D42" s="33"/>
      <c r="E42" s="45"/>
      <c r="F42" s="16"/>
      <c r="G42" s="169"/>
      <c r="H42" s="33"/>
      <c r="I42" s="169"/>
      <c r="J42" s="33"/>
      <c r="K42" s="170"/>
      <c r="L42" s="44"/>
      <c r="M42" s="10"/>
      <c r="N42" s="201"/>
      <c r="O42" s="199"/>
      <c r="P42" s="200"/>
      <c r="Q42" s="201"/>
      <c r="R42" s="199"/>
      <c r="S42" s="200"/>
      <c r="T42" s="202"/>
      <c r="U42" s="199"/>
    </row>
    <row r="43" spans="1:21" ht="12.75" hidden="1">
      <c r="A43" s="8"/>
      <c r="B43" s="11">
        <v>6</v>
      </c>
      <c r="C43" s="16"/>
      <c r="D43" s="33"/>
      <c r="E43" s="45"/>
      <c r="F43" s="16"/>
      <c r="G43" s="169"/>
      <c r="H43" s="33"/>
      <c r="I43" s="169"/>
      <c r="J43" s="33"/>
      <c r="K43" s="170"/>
      <c r="L43" s="44"/>
      <c r="M43" s="10"/>
      <c r="N43" s="201"/>
      <c r="O43" s="199"/>
      <c r="P43" s="200"/>
      <c r="Q43" s="201"/>
      <c r="R43" s="199"/>
      <c r="S43" s="200"/>
      <c r="T43" s="202"/>
      <c r="U43" s="199"/>
    </row>
    <row r="44" spans="1:21" ht="12.75" hidden="1">
      <c r="A44" s="8"/>
      <c r="B44" s="11">
        <v>7</v>
      </c>
      <c r="C44" s="16"/>
      <c r="D44" s="33"/>
      <c r="E44" s="45"/>
      <c r="F44" s="16"/>
      <c r="G44" s="169"/>
      <c r="H44" s="33"/>
      <c r="I44" s="169"/>
      <c r="J44" s="33"/>
      <c r="K44" s="170"/>
      <c r="L44" s="44"/>
      <c r="M44" s="10"/>
      <c r="N44" s="201"/>
      <c r="O44" s="199"/>
      <c r="P44" s="200"/>
      <c r="Q44" s="201"/>
      <c r="R44" s="199"/>
      <c r="S44" s="200"/>
      <c r="T44" s="202"/>
      <c r="U44" s="199"/>
    </row>
    <row r="45" spans="1:21" ht="12.75" hidden="1">
      <c r="A45" s="8"/>
      <c r="B45" s="11">
        <v>8</v>
      </c>
      <c r="C45" s="16"/>
      <c r="D45" s="33"/>
      <c r="E45" s="45"/>
      <c r="F45" s="16"/>
      <c r="G45" s="169"/>
      <c r="H45" s="33"/>
      <c r="I45" s="169"/>
      <c r="J45" s="33"/>
      <c r="K45" s="170"/>
      <c r="L45" s="44"/>
      <c r="M45" s="10"/>
      <c r="N45" s="201"/>
      <c r="O45" s="199"/>
      <c r="P45" s="200"/>
      <c r="Q45" s="201"/>
      <c r="R45" s="199"/>
      <c r="S45" s="200"/>
      <c r="T45" s="202"/>
      <c r="U45" s="199"/>
    </row>
    <row r="46" spans="1:21" ht="12.75" hidden="1">
      <c r="A46" s="8"/>
      <c r="B46" s="11">
        <v>9</v>
      </c>
      <c r="C46" s="16"/>
      <c r="D46" s="33"/>
      <c r="E46" s="45"/>
      <c r="F46" s="16"/>
      <c r="G46" s="169"/>
      <c r="H46" s="33"/>
      <c r="I46" s="169"/>
      <c r="J46" s="33"/>
      <c r="K46" s="170"/>
      <c r="L46" s="44"/>
      <c r="M46" s="10"/>
      <c r="N46" s="201"/>
      <c r="O46" s="199"/>
      <c r="P46" s="200"/>
      <c r="Q46" s="201"/>
      <c r="R46" s="199"/>
      <c r="S46" s="200"/>
      <c r="T46" s="202"/>
      <c r="U46" s="199"/>
    </row>
    <row r="47" spans="1:21" ht="12.75" hidden="1">
      <c r="A47" s="8"/>
      <c r="B47" s="11">
        <v>10</v>
      </c>
      <c r="C47" s="16"/>
      <c r="D47" s="33"/>
      <c r="E47" s="45"/>
      <c r="F47" s="16"/>
      <c r="G47" s="169"/>
      <c r="H47" s="33"/>
      <c r="I47" s="169"/>
      <c r="J47" s="33"/>
      <c r="K47" s="170"/>
      <c r="L47" s="44"/>
      <c r="M47" s="10"/>
      <c r="N47" s="201"/>
      <c r="O47" s="199"/>
      <c r="P47" s="200"/>
      <c r="Q47" s="201"/>
      <c r="R47" s="199"/>
      <c r="S47" s="200"/>
      <c r="T47" s="202"/>
      <c r="U47" s="199"/>
    </row>
    <row r="48" spans="1:21" ht="12.75" hidden="1">
      <c r="A48" s="8"/>
      <c r="B48" s="11">
        <v>11</v>
      </c>
      <c r="C48" s="16"/>
      <c r="D48" s="33"/>
      <c r="E48" s="45"/>
      <c r="F48" s="16"/>
      <c r="G48" s="169"/>
      <c r="H48" s="33"/>
      <c r="I48" s="169"/>
      <c r="J48" s="33"/>
      <c r="K48" s="170"/>
      <c r="L48" s="44"/>
      <c r="M48" s="10"/>
      <c r="N48" s="201"/>
      <c r="O48" s="199"/>
      <c r="P48" s="200"/>
      <c r="Q48" s="201"/>
      <c r="R48" s="199"/>
      <c r="S48" s="200"/>
      <c r="T48" s="202"/>
      <c r="U48" s="199"/>
    </row>
    <row r="49" spans="1:21" ht="12.75" hidden="1">
      <c r="A49" s="6"/>
      <c r="B49" s="14">
        <v>12</v>
      </c>
      <c r="C49" s="21"/>
      <c r="D49" s="42"/>
      <c r="E49" s="36"/>
      <c r="F49" s="21"/>
      <c r="G49" s="172"/>
      <c r="H49" s="42"/>
      <c r="I49" s="172"/>
      <c r="J49" s="42"/>
      <c r="K49" s="173"/>
      <c r="L49" s="63"/>
      <c r="M49" s="7"/>
      <c r="N49" s="201"/>
      <c r="O49" s="199"/>
      <c r="P49" s="200"/>
      <c r="Q49" s="201"/>
      <c r="R49" s="199"/>
      <c r="S49" s="200"/>
      <c r="T49" s="202"/>
      <c r="U49" s="199"/>
    </row>
    <row r="50" spans="1:21" ht="12.75" hidden="1">
      <c r="A50" s="59">
        <f>A38+1</f>
        <v>3</v>
      </c>
      <c r="B50" s="60">
        <v>1</v>
      </c>
      <c r="C50" s="64"/>
      <c r="D50" s="65"/>
      <c r="E50" s="66"/>
      <c r="F50" s="64"/>
      <c r="G50" s="166"/>
      <c r="H50" s="65"/>
      <c r="I50" s="166"/>
      <c r="J50" s="65"/>
      <c r="K50" s="167"/>
      <c r="L50" s="61"/>
      <c r="M50" s="39"/>
      <c r="N50" s="201"/>
      <c r="O50" s="199"/>
      <c r="P50" s="200"/>
      <c r="Q50" s="201"/>
      <c r="R50" s="199"/>
      <c r="S50" s="200"/>
      <c r="T50" s="202"/>
      <c r="U50" s="199"/>
    </row>
    <row r="51" spans="1:21" ht="12.75" hidden="1">
      <c r="A51" s="8"/>
      <c r="B51" s="11">
        <v>2</v>
      </c>
      <c r="C51" s="16"/>
      <c r="D51" s="33"/>
      <c r="E51" s="45"/>
      <c r="F51" s="16"/>
      <c r="G51" s="169"/>
      <c r="H51" s="33"/>
      <c r="I51" s="169"/>
      <c r="J51" s="33"/>
      <c r="K51" s="170"/>
      <c r="L51" s="44"/>
      <c r="M51" s="10"/>
      <c r="N51" s="201"/>
      <c r="O51" s="199"/>
      <c r="P51" s="200"/>
      <c r="Q51" s="201"/>
      <c r="R51" s="199"/>
      <c r="S51" s="200"/>
      <c r="T51" s="202"/>
      <c r="U51" s="199"/>
    </row>
    <row r="52" spans="1:21" ht="12.75" hidden="1">
      <c r="A52" s="8"/>
      <c r="B52" s="11">
        <v>3</v>
      </c>
      <c r="C52" s="16"/>
      <c r="D52" s="33"/>
      <c r="E52" s="45"/>
      <c r="F52" s="16"/>
      <c r="G52" s="169"/>
      <c r="H52" s="33"/>
      <c r="I52" s="169"/>
      <c r="J52" s="33"/>
      <c r="K52" s="170"/>
      <c r="L52" s="44"/>
      <c r="M52" s="10"/>
      <c r="N52" s="201"/>
      <c r="O52" s="199"/>
      <c r="P52" s="200"/>
      <c r="Q52" s="201"/>
      <c r="R52" s="199"/>
      <c r="S52" s="200"/>
      <c r="T52" s="202"/>
      <c r="U52" s="199"/>
    </row>
    <row r="53" spans="1:21" ht="12.75" hidden="1">
      <c r="A53" s="8"/>
      <c r="B53" s="11">
        <v>4</v>
      </c>
      <c r="C53" s="16"/>
      <c r="D53" s="33"/>
      <c r="E53" s="45"/>
      <c r="F53" s="16"/>
      <c r="G53" s="169"/>
      <c r="H53" s="33"/>
      <c r="I53" s="169"/>
      <c r="J53" s="33"/>
      <c r="K53" s="170"/>
      <c r="L53" s="44"/>
      <c r="M53" s="10"/>
      <c r="N53" s="201"/>
      <c r="O53" s="199"/>
      <c r="P53" s="200"/>
      <c r="Q53" s="201"/>
      <c r="R53" s="199"/>
      <c r="S53" s="200"/>
      <c r="T53" s="202"/>
      <c r="U53" s="199"/>
    </row>
    <row r="54" spans="1:21" ht="12.75" hidden="1">
      <c r="A54" s="8"/>
      <c r="B54" s="11">
        <v>5</v>
      </c>
      <c r="C54" s="16"/>
      <c r="D54" s="33"/>
      <c r="E54" s="45"/>
      <c r="F54" s="16"/>
      <c r="G54" s="169"/>
      <c r="H54" s="33"/>
      <c r="I54" s="169"/>
      <c r="J54" s="33"/>
      <c r="K54" s="170"/>
      <c r="L54" s="44"/>
      <c r="M54" s="10"/>
      <c r="N54" s="201"/>
      <c r="O54" s="199"/>
      <c r="P54" s="200"/>
      <c r="Q54" s="201"/>
      <c r="R54" s="199"/>
      <c r="S54" s="200"/>
      <c r="T54" s="202"/>
      <c r="U54" s="199"/>
    </row>
    <row r="55" spans="1:21" ht="12.75" hidden="1">
      <c r="A55" s="8"/>
      <c r="B55" s="11">
        <v>6</v>
      </c>
      <c r="C55" s="16"/>
      <c r="D55" s="33"/>
      <c r="E55" s="45"/>
      <c r="F55" s="16"/>
      <c r="G55" s="169"/>
      <c r="H55" s="33"/>
      <c r="I55" s="169"/>
      <c r="J55" s="33"/>
      <c r="K55" s="170"/>
      <c r="L55" s="44"/>
      <c r="M55" s="10"/>
      <c r="N55" s="201"/>
      <c r="O55" s="199"/>
      <c r="P55" s="200"/>
      <c r="Q55" s="201"/>
      <c r="R55" s="199"/>
      <c r="S55" s="200"/>
      <c r="T55" s="202"/>
      <c r="U55" s="199"/>
    </row>
    <row r="56" spans="1:21" ht="12.75" hidden="1">
      <c r="A56" s="8"/>
      <c r="B56" s="11">
        <v>7</v>
      </c>
      <c r="C56" s="16"/>
      <c r="D56" s="33"/>
      <c r="E56" s="45"/>
      <c r="F56" s="16"/>
      <c r="G56" s="169"/>
      <c r="H56" s="33"/>
      <c r="I56" s="169"/>
      <c r="J56" s="33"/>
      <c r="K56" s="170"/>
      <c r="L56" s="44"/>
      <c r="M56" s="10"/>
      <c r="N56" s="201"/>
      <c r="O56" s="199"/>
      <c r="P56" s="200"/>
      <c r="Q56" s="201"/>
      <c r="R56" s="199"/>
      <c r="S56" s="200"/>
      <c r="T56" s="202"/>
      <c r="U56" s="199"/>
    </row>
    <row r="57" spans="1:21" ht="12.75" hidden="1">
      <c r="A57" s="8"/>
      <c r="B57" s="11">
        <v>8</v>
      </c>
      <c r="C57" s="16"/>
      <c r="D57" s="33"/>
      <c r="E57" s="45"/>
      <c r="F57" s="16"/>
      <c r="G57" s="169"/>
      <c r="H57" s="33"/>
      <c r="I57" s="169"/>
      <c r="J57" s="33"/>
      <c r="K57" s="170"/>
      <c r="L57" s="44"/>
      <c r="M57" s="10"/>
      <c r="N57" s="201"/>
      <c r="O57" s="199"/>
      <c r="P57" s="200"/>
      <c r="Q57" s="201"/>
      <c r="R57" s="199"/>
      <c r="S57" s="200"/>
      <c r="T57" s="202"/>
      <c r="U57" s="199"/>
    </row>
    <row r="58" spans="1:21" ht="12.75" hidden="1">
      <c r="A58" s="8"/>
      <c r="B58" s="11">
        <v>9</v>
      </c>
      <c r="C58" s="16"/>
      <c r="D58" s="33"/>
      <c r="E58" s="45"/>
      <c r="F58" s="16"/>
      <c r="G58" s="169"/>
      <c r="H58" s="33"/>
      <c r="I58" s="169"/>
      <c r="J58" s="33"/>
      <c r="K58" s="170"/>
      <c r="L58" s="44"/>
      <c r="M58" s="10"/>
      <c r="N58" s="201"/>
      <c r="O58" s="199"/>
      <c r="P58" s="200"/>
      <c r="Q58" s="201"/>
      <c r="R58" s="199"/>
      <c r="S58" s="200"/>
      <c r="T58" s="202"/>
      <c r="U58" s="199"/>
    </row>
    <row r="59" spans="1:21" ht="12.75" hidden="1">
      <c r="A59" s="8"/>
      <c r="B59" s="11">
        <v>10</v>
      </c>
      <c r="C59" s="16"/>
      <c r="D59" s="33"/>
      <c r="E59" s="45"/>
      <c r="F59" s="16"/>
      <c r="G59" s="169"/>
      <c r="H59" s="33"/>
      <c r="I59" s="169"/>
      <c r="J59" s="33"/>
      <c r="K59" s="170"/>
      <c r="L59" s="44"/>
      <c r="M59" s="10"/>
      <c r="N59" s="201"/>
      <c r="O59" s="199"/>
      <c r="P59" s="200"/>
      <c r="Q59" s="201"/>
      <c r="R59" s="199"/>
      <c r="S59" s="200"/>
      <c r="T59" s="202"/>
      <c r="U59" s="199"/>
    </row>
    <row r="60" spans="1:21" ht="12.75" hidden="1">
      <c r="A60" s="8"/>
      <c r="B60" s="11">
        <v>11</v>
      </c>
      <c r="C60" s="16"/>
      <c r="D60" s="33"/>
      <c r="E60" s="45"/>
      <c r="F60" s="16"/>
      <c r="G60" s="169"/>
      <c r="H60" s="33"/>
      <c r="I60" s="169"/>
      <c r="J60" s="33"/>
      <c r="K60" s="170"/>
      <c r="L60" s="44"/>
      <c r="M60" s="10"/>
      <c r="N60" s="201"/>
      <c r="O60" s="199"/>
      <c r="P60" s="200"/>
      <c r="Q60" s="201"/>
      <c r="R60" s="199"/>
      <c r="S60" s="200"/>
      <c r="T60" s="202"/>
      <c r="U60" s="199"/>
    </row>
    <row r="61" spans="1:21" ht="12.75" hidden="1">
      <c r="A61" s="6"/>
      <c r="B61" s="14">
        <v>12</v>
      </c>
      <c r="C61" s="21"/>
      <c r="D61" s="42"/>
      <c r="E61" s="36"/>
      <c r="F61" s="21"/>
      <c r="G61" s="172"/>
      <c r="H61" s="42"/>
      <c r="I61" s="172"/>
      <c r="J61" s="42"/>
      <c r="K61" s="173"/>
      <c r="L61" s="63"/>
      <c r="M61" s="7"/>
      <c r="N61" s="201"/>
      <c r="O61" s="199"/>
      <c r="P61" s="200"/>
      <c r="Q61" s="201"/>
      <c r="R61" s="199"/>
      <c r="S61" s="200"/>
      <c r="T61" s="202"/>
      <c r="U61" s="199"/>
    </row>
    <row r="62" spans="1:21" ht="12.75" hidden="1">
      <c r="A62" s="59">
        <f>A50+1</f>
        <v>4</v>
      </c>
      <c r="B62" s="60">
        <v>1</v>
      </c>
      <c r="C62" s="64"/>
      <c r="D62" s="65"/>
      <c r="E62" s="66"/>
      <c r="F62" s="64"/>
      <c r="G62" s="65"/>
      <c r="H62" s="65"/>
      <c r="I62" s="65"/>
      <c r="J62" s="65"/>
      <c r="K62" s="66"/>
      <c r="L62" s="61"/>
      <c r="M62" s="39"/>
      <c r="N62" s="307" t="e">
        <f>#N/A</f>
        <v>#N/A</v>
      </c>
      <c r="O62" s="197"/>
      <c r="P62" s="198"/>
      <c r="Q62" s="307" t="e">
        <f>#N/A</f>
        <v>#N/A</v>
      </c>
      <c r="R62" s="197"/>
      <c r="S62" s="198"/>
      <c r="T62" s="203" t="e">
        <f>#N/A</f>
        <v>#N/A</v>
      </c>
      <c r="U62" s="197"/>
    </row>
    <row r="63" spans="1:22" ht="12.75" hidden="1">
      <c r="A63" s="8"/>
      <c r="B63" s="11">
        <v>2</v>
      </c>
      <c r="C63" s="16"/>
      <c r="D63" s="33"/>
      <c r="E63" s="45"/>
      <c r="F63" s="16"/>
      <c r="G63" s="33"/>
      <c r="H63" s="33"/>
      <c r="I63" s="33"/>
      <c r="J63" s="33"/>
      <c r="K63" s="45"/>
      <c r="L63" s="44"/>
      <c r="M63" s="10"/>
      <c r="N63" s="307" t="e">
        <f>#N/A</f>
        <v>#N/A</v>
      </c>
      <c r="O63" s="197" t="e">
        <f>#N/A</f>
        <v>#N/A</v>
      </c>
      <c r="P63" s="198" t="e">
        <f>#N/A</f>
        <v>#N/A</v>
      </c>
      <c r="Q63" s="307" t="e">
        <f>#N/A</f>
        <v>#N/A</v>
      </c>
      <c r="R63" s="197" t="e">
        <f>#N/A</f>
        <v>#N/A</v>
      </c>
      <c r="S63" s="198" t="e">
        <f>#N/A</f>
        <v>#N/A</v>
      </c>
      <c r="T63" s="203" t="e">
        <f>#N/A</f>
        <v>#N/A</v>
      </c>
      <c r="U63" s="197" t="e">
        <f>#N/A</f>
        <v>#N/A</v>
      </c>
      <c r="V63" s="198" t="e">
        <f>#N/A</f>
        <v>#N/A</v>
      </c>
    </row>
    <row r="64" spans="1:22" ht="12.75" hidden="1">
      <c r="A64" s="8"/>
      <c r="B64" s="11">
        <v>3</v>
      </c>
      <c r="C64" s="16"/>
      <c r="D64" s="33"/>
      <c r="E64" s="45"/>
      <c r="F64" s="16"/>
      <c r="G64" s="33"/>
      <c r="H64" s="33"/>
      <c r="I64" s="33"/>
      <c r="J64" s="33"/>
      <c r="K64" s="45"/>
      <c r="L64" s="44"/>
      <c r="M64" s="10"/>
      <c r="N64" s="307" t="e">
        <f>#N/A</f>
        <v>#N/A</v>
      </c>
      <c r="O64" s="197" t="e">
        <f>#N/A</f>
        <v>#N/A</v>
      </c>
      <c r="P64" s="198" t="e">
        <f>#N/A</f>
        <v>#N/A</v>
      </c>
      <c r="Q64" s="307" t="e">
        <f>#N/A</f>
        <v>#N/A</v>
      </c>
      <c r="R64" s="197" t="e">
        <f>#N/A</f>
        <v>#N/A</v>
      </c>
      <c r="S64" s="198" t="e">
        <f>#N/A</f>
        <v>#N/A</v>
      </c>
      <c r="T64" s="203" t="e">
        <f>#N/A</f>
        <v>#N/A</v>
      </c>
      <c r="U64" s="197" t="e">
        <f>#N/A</f>
        <v>#N/A</v>
      </c>
      <c r="V64" s="198" t="e">
        <f>#N/A</f>
        <v>#N/A</v>
      </c>
    </row>
    <row r="65" spans="1:22" ht="12.75" hidden="1">
      <c r="A65" s="8"/>
      <c r="B65" s="11">
        <v>4</v>
      </c>
      <c r="C65" s="16"/>
      <c r="D65" s="33"/>
      <c r="E65" s="45"/>
      <c r="F65" s="16"/>
      <c r="G65" s="33"/>
      <c r="H65" s="33"/>
      <c r="I65" s="33"/>
      <c r="J65" s="33"/>
      <c r="K65" s="45"/>
      <c r="L65" s="44"/>
      <c r="M65" s="10"/>
      <c r="N65" s="307" t="e">
        <f>#N/A</f>
        <v>#N/A</v>
      </c>
      <c r="O65" s="197" t="e">
        <f>#N/A</f>
        <v>#N/A</v>
      </c>
      <c r="P65" s="198" t="e">
        <f>#N/A</f>
        <v>#N/A</v>
      </c>
      <c r="Q65" s="307" t="e">
        <f>#N/A</f>
        <v>#N/A</v>
      </c>
      <c r="R65" s="197" t="e">
        <f>#N/A</f>
        <v>#N/A</v>
      </c>
      <c r="S65" s="198" t="e">
        <f>#N/A</f>
        <v>#N/A</v>
      </c>
      <c r="T65" s="203" t="e">
        <f>#N/A</f>
        <v>#N/A</v>
      </c>
      <c r="U65" s="197" t="e">
        <f>#N/A</f>
        <v>#N/A</v>
      </c>
      <c r="V65" s="198" t="e">
        <f>#N/A</f>
        <v>#N/A</v>
      </c>
    </row>
    <row r="66" spans="1:22" ht="12.75" hidden="1">
      <c r="A66" s="8"/>
      <c r="B66" s="11">
        <v>5</v>
      </c>
      <c r="C66" s="16"/>
      <c r="D66" s="33"/>
      <c r="E66" s="45"/>
      <c r="F66" s="16"/>
      <c r="G66" s="33"/>
      <c r="H66" s="33"/>
      <c r="I66" s="33"/>
      <c r="J66" s="33"/>
      <c r="K66" s="45"/>
      <c r="L66" s="44"/>
      <c r="M66" s="10"/>
      <c r="N66" s="307" t="e">
        <f>#N/A</f>
        <v>#N/A</v>
      </c>
      <c r="O66" s="197" t="e">
        <f>#N/A</f>
        <v>#N/A</v>
      </c>
      <c r="P66" s="198" t="e">
        <f>#N/A</f>
        <v>#N/A</v>
      </c>
      <c r="Q66" s="307" t="e">
        <f>#N/A</f>
        <v>#N/A</v>
      </c>
      <c r="R66" s="197" t="e">
        <f>#N/A</f>
        <v>#N/A</v>
      </c>
      <c r="S66" s="198" t="e">
        <f>#N/A</f>
        <v>#N/A</v>
      </c>
      <c r="T66" s="203" t="e">
        <f>#N/A</f>
        <v>#N/A</v>
      </c>
      <c r="U66" s="197" t="e">
        <f>#N/A</f>
        <v>#N/A</v>
      </c>
      <c r="V66" s="198" t="e">
        <f>#N/A</f>
        <v>#N/A</v>
      </c>
    </row>
    <row r="67" spans="1:22" ht="12.75" hidden="1">
      <c r="A67" s="8"/>
      <c r="B67" s="11">
        <v>6</v>
      </c>
      <c r="C67" s="16"/>
      <c r="D67" s="33"/>
      <c r="E67" s="45"/>
      <c r="F67" s="16"/>
      <c r="G67" s="33"/>
      <c r="H67" s="33"/>
      <c r="I67" s="33"/>
      <c r="J67" s="33"/>
      <c r="K67" s="45"/>
      <c r="L67" s="44"/>
      <c r="M67" s="10"/>
      <c r="N67" s="307" t="e">
        <f>#N/A</f>
        <v>#N/A</v>
      </c>
      <c r="O67" s="197" t="e">
        <f>#N/A</f>
        <v>#N/A</v>
      </c>
      <c r="P67" s="198" t="e">
        <f>#N/A</f>
        <v>#N/A</v>
      </c>
      <c r="Q67" s="307" t="e">
        <f>#N/A</f>
        <v>#N/A</v>
      </c>
      <c r="R67" s="197" t="e">
        <f>#N/A</f>
        <v>#N/A</v>
      </c>
      <c r="S67" s="198" t="e">
        <f>#N/A</f>
        <v>#N/A</v>
      </c>
      <c r="T67" s="203" t="e">
        <f>#N/A</f>
        <v>#N/A</v>
      </c>
      <c r="U67" s="197" t="e">
        <f>#N/A</f>
        <v>#N/A</v>
      </c>
      <c r="V67" s="198" t="e">
        <f>#N/A</f>
        <v>#N/A</v>
      </c>
    </row>
    <row r="68" spans="1:22" ht="12.75" hidden="1">
      <c r="A68" s="8"/>
      <c r="B68" s="11">
        <v>7</v>
      </c>
      <c r="C68" s="16"/>
      <c r="D68" s="33"/>
      <c r="E68" s="45"/>
      <c r="F68" s="16"/>
      <c r="G68" s="33"/>
      <c r="H68" s="33"/>
      <c r="I68" s="33"/>
      <c r="J68" s="33"/>
      <c r="K68" s="45"/>
      <c r="L68" s="44"/>
      <c r="M68" s="10"/>
      <c r="N68" s="307" t="e">
        <f>#N/A</f>
        <v>#N/A</v>
      </c>
      <c r="O68" s="197" t="e">
        <f>#N/A</f>
        <v>#N/A</v>
      </c>
      <c r="P68" s="198" t="e">
        <f>#N/A</f>
        <v>#N/A</v>
      </c>
      <c r="Q68" s="307" t="e">
        <f>#N/A</f>
        <v>#N/A</v>
      </c>
      <c r="R68" s="197" t="e">
        <f>#N/A</f>
        <v>#N/A</v>
      </c>
      <c r="S68" s="198" t="e">
        <f>#N/A</f>
        <v>#N/A</v>
      </c>
      <c r="T68" s="203" t="e">
        <f>#N/A</f>
        <v>#N/A</v>
      </c>
      <c r="U68" s="197" t="e">
        <f>#N/A</f>
        <v>#N/A</v>
      </c>
      <c r="V68" s="198" t="e">
        <f>#N/A</f>
        <v>#N/A</v>
      </c>
    </row>
    <row r="69" spans="1:22" ht="12.75" hidden="1">
      <c r="A69" s="8"/>
      <c r="B69" s="11">
        <v>8</v>
      </c>
      <c r="C69" s="16"/>
      <c r="D69" s="33"/>
      <c r="E69" s="45"/>
      <c r="F69" s="16"/>
      <c r="G69" s="33"/>
      <c r="H69" s="33"/>
      <c r="I69" s="33"/>
      <c r="J69" s="33"/>
      <c r="K69" s="45"/>
      <c r="L69" s="44"/>
      <c r="M69" s="10"/>
      <c r="N69" s="307" t="e">
        <f>#N/A</f>
        <v>#N/A</v>
      </c>
      <c r="O69" s="197" t="e">
        <f>#N/A</f>
        <v>#N/A</v>
      </c>
      <c r="P69" s="198" t="e">
        <f>#N/A</f>
        <v>#N/A</v>
      </c>
      <c r="Q69" s="307" t="e">
        <f>#N/A</f>
        <v>#N/A</v>
      </c>
      <c r="R69" s="197" t="e">
        <f>#N/A</f>
        <v>#N/A</v>
      </c>
      <c r="S69" s="198" t="e">
        <f>#N/A</f>
        <v>#N/A</v>
      </c>
      <c r="T69" s="203" t="e">
        <f>#N/A</f>
        <v>#N/A</v>
      </c>
      <c r="U69" s="197" t="e">
        <f>#N/A</f>
        <v>#N/A</v>
      </c>
      <c r="V69" s="198" t="e">
        <f>#N/A</f>
        <v>#N/A</v>
      </c>
    </row>
    <row r="70" spans="1:22" ht="12.75" hidden="1">
      <c r="A70" s="8"/>
      <c r="B70" s="11">
        <v>9</v>
      </c>
      <c r="C70" s="16"/>
      <c r="D70" s="33"/>
      <c r="E70" s="45"/>
      <c r="F70" s="16"/>
      <c r="G70" s="33"/>
      <c r="H70" s="33"/>
      <c r="I70" s="33"/>
      <c r="J70" s="33"/>
      <c r="K70" s="45"/>
      <c r="L70" s="44"/>
      <c r="M70" s="10"/>
      <c r="N70" s="307" t="e">
        <f>#N/A</f>
        <v>#N/A</v>
      </c>
      <c r="O70" s="197" t="e">
        <f>#N/A</f>
        <v>#N/A</v>
      </c>
      <c r="P70" s="198" t="e">
        <f>#N/A</f>
        <v>#N/A</v>
      </c>
      <c r="Q70" s="307" t="e">
        <f>#N/A</f>
        <v>#N/A</v>
      </c>
      <c r="R70" s="197" t="e">
        <f>#N/A</f>
        <v>#N/A</v>
      </c>
      <c r="S70" s="198" t="e">
        <f>#N/A</f>
        <v>#N/A</v>
      </c>
      <c r="T70" s="203" t="e">
        <f>#N/A</f>
        <v>#N/A</v>
      </c>
      <c r="U70" s="197" t="e">
        <f>#N/A</f>
        <v>#N/A</v>
      </c>
      <c r="V70" s="198" t="e">
        <f>#N/A</f>
        <v>#N/A</v>
      </c>
    </row>
    <row r="71" spans="1:22" ht="12.75" hidden="1">
      <c r="A71" s="8"/>
      <c r="B71" s="11">
        <v>10</v>
      </c>
      <c r="C71" s="16"/>
      <c r="D71" s="33"/>
      <c r="E71" s="45"/>
      <c r="F71" s="16"/>
      <c r="G71" s="33"/>
      <c r="H71" s="33"/>
      <c r="I71" s="33"/>
      <c r="J71" s="33"/>
      <c r="K71" s="45"/>
      <c r="L71" s="44"/>
      <c r="M71" s="10"/>
      <c r="N71" s="307" t="e">
        <f>#N/A</f>
        <v>#N/A</v>
      </c>
      <c r="O71" s="197" t="e">
        <f>#N/A</f>
        <v>#N/A</v>
      </c>
      <c r="P71" s="198" t="e">
        <f>#N/A</f>
        <v>#N/A</v>
      </c>
      <c r="Q71" s="307" t="e">
        <f>#N/A</f>
        <v>#N/A</v>
      </c>
      <c r="R71" s="197" t="e">
        <f>#N/A</f>
        <v>#N/A</v>
      </c>
      <c r="S71" s="198" t="e">
        <f>#N/A</f>
        <v>#N/A</v>
      </c>
      <c r="T71" s="203" t="e">
        <f>#N/A</f>
        <v>#N/A</v>
      </c>
      <c r="U71" s="197" t="e">
        <f>#N/A</f>
        <v>#N/A</v>
      </c>
      <c r="V71" s="198" t="e">
        <f>#N/A</f>
        <v>#N/A</v>
      </c>
    </row>
    <row r="72" spans="1:22" ht="12.75" hidden="1">
      <c r="A72" s="8"/>
      <c r="B72" s="11">
        <v>11</v>
      </c>
      <c r="C72" s="16"/>
      <c r="D72" s="33"/>
      <c r="E72" s="45"/>
      <c r="F72" s="16"/>
      <c r="G72" s="33"/>
      <c r="H72" s="33"/>
      <c r="I72" s="33"/>
      <c r="J72" s="33"/>
      <c r="K72" s="45"/>
      <c r="L72" s="44"/>
      <c r="M72" s="10"/>
      <c r="N72" s="307" t="e">
        <f>#N/A</f>
        <v>#N/A</v>
      </c>
      <c r="O72" s="197" t="e">
        <f>#N/A</f>
        <v>#N/A</v>
      </c>
      <c r="P72" s="198" t="e">
        <f>#N/A</f>
        <v>#N/A</v>
      </c>
      <c r="Q72" s="307" t="e">
        <f>#N/A</f>
        <v>#N/A</v>
      </c>
      <c r="R72" s="197" t="e">
        <f>#N/A</f>
        <v>#N/A</v>
      </c>
      <c r="S72" s="198" t="e">
        <f>#N/A</f>
        <v>#N/A</v>
      </c>
      <c r="T72" s="203" t="e">
        <f>#N/A</f>
        <v>#N/A</v>
      </c>
      <c r="U72" s="197" t="e">
        <f>#N/A</f>
        <v>#N/A</v>
      </c>
      <c r="V72" s="198" t="e">
        <f>#N/A</f>
        <v>#N/A</v>
      </c>
    </row>
    <row r="73" spans="1:22" ht="12.75" hidden="1">
      <c r="A73" s="6"/>
      <c r="B73" s="14">
        <v>12</v>
      </c>
      <c r="C73" s="21"/>
      <c r="D73" s="42"/>
      <c r="E73" s="36"/>
      <c r="F73" s="21"/>
      <c r="G73" s="42"/>
      <c r="H73" s="42"/>
      <c r="I73" s="42"/>
      <c r="J73" s="42"/>
      <c r="K73" s="36"/>
      <c r="L73" s="63"/>
      <c r="M73" s="7"/>
      <c r="N73" s="307" t="e">
        <f>#N/A</f>
        <v>#N/A</v>
      </c>
      <c r="O73" s="197" t="e">
        <f>#N/A</f>
        <v>#N/A</v>
      </c>
      <c r="P73" s="198" t="e">
        <f>#N/A</f>
        <v>#N/A</v>
      </c>
      <c r="Q73" s="307" t="e">
        <f>#N/A</f>
        <v>#N/A</v>
      </c>
      <c r="R73" s="197" t="e">
        <f>#N/A</f>
        <v>#N/A</v>
      </c>
      <c r="S73" s="198" t="e">
        <f>#N/A</f>
        <v>#N/A</v>
      </c>
      <c r="T73" s="203" t="e">
        <f>#N/A</f>
        <v>#N/A</v>
      </c>
      <c r="U73" s="197" t="e">
        <f>#N/A</f>
        <v>#N/A</v>
      </c>
      <c r="V73" s="198" t="e">
        <f>#N/A</f>
        <v>#N/A</v>
      </c>
    </row>
    <row r="74" spans="1:22" ht="12.75" hidden="1">
      <c r="A74" s="59">
        <f>A62+1</f>
        <v>5</v>
      </c>
      <c r="B74" s="60">
        <v>1</v>
      </c>
      <c r="C74" s="64"/>
      <c r="D74" s="65"/>
      <c r="E74" s="66"/>
      <c r="F74" s="64"/>
      <c r="G74" s="65"/>
      <c r="H74" s="65"/>
      <c r="I74" s="65"/>
      <c r="J74" s="65"/>
      <c r="K74" s="66"/>
      <c r="L74" s="61"/>
      <c r="M74" s="39"/>
      <c r="N74" s="307" t="e">
        <f>#N/A</f>
        <v>#N/A</v>
      </c>
      <c r="O74" s="197" t="e">
        <f>#N/A</f>
        <v>#N/A</v>
      </c>
      <c r="P74" s="198" t="e">
        <f>#N/A</f>
        <v>#N/A</v>
      </c>
      <c r="Q74" s="307" t="e">
        <f>#N/A</f>
        <v>#N/A</v>
      </c>
      <c r="R74" s="197" t="e">
        <f>#N/A</f>
        <v>#N/A</v>
      </c>
      <c r="S74" s="198" t="e">
        <f>#N/A</f>
        <v>#N/A</v>
      </c>
      <c r="T74" s="203" t="e">
        <f>#N/A</f>
        <v>#N/A</v>
      </c>
      <c r="U74" s="197" t="e">
        <f>#N/A</f>
        <v>#N/A</v>
      </c>
      <c r="V74" s="198" t="e">
        <f>#N/A</f>
        <v>#N/A</v>
      </c>
    </row>
    <row r="75" spans="1:22" ht="12.75" hidden="1">
      <c r="A75" s="8"/>
      <c r="B75" s="11">
        <v>2</v>
      </c>
      <c r="C75" s="16"/>
      <c r="D75" s="33"/>
      <c r="E75" s="45"/>
      <c r="F75" s="16"/>
      <c r="G75" s="33"/>
      <c r="H75" s="33"/>
      <c r="I75" s="33"/>
      <c r="J75" s="33"/>
      <c r="K75" s="45"/>
      <c r="L75" s="44"/>
      <c r="M75" s="10"/>
      <c r="N75" s="307" t="e">
        <f>#N/A</f>
        <v>#N/A</v>
      </c>
      <c r="O75" s="197" t="e">
        <f>#N/A</f>
        <v>#N/A</v>
      </c>
      <c r="P75" s="198" t="e">
        <f>#N/A</f>
        <v>#N/A</v>
      </c>
      <c r="Q75" s="307" t="e">
        <f>#N/A</f>
        <v>#N/A</v>
      </c>
      <c r="R75" s="197" t="e">
        <f>#N/A</f>
        <v>#N/A</v>
      </c>
      <c r="S75" s="198" t="e">
        <f>#N/A</f>
        <v>#N/A</v>
      </c>
      <c r="T75" s="203" t="e">
        <f>#N/A</f>
        <v>#N/A</v>
      </c>
      <c r="U75" s="197" t="e">
        <f>#N/A</f>
        <v>#N/A</v>
      </c>
      <c r="V75" s="198" t="e">
        <f>#N/A</f>
        <v>#N/A</v>
      </c>
    </row>
    <row r="76" spans="1:22" ht="12.75" hidden="1">
      <c r="A76" s="8"/>
      <c r="B76" s="11">
        <v>3</v>
      </c>
      <c r="C76" s="16"/>
      <c r="D76" s="33"/>
      <c r="E76" s="45"/>
      <c r="F76" s="16"/>
      <c r="G76" s="33"/>
      <c r="H76" s="33"/>
      <c r="I76" s="33"/>
      <c r="J76" s="33"/>
      <c r="K76" s="45"/>
      <c r="L76" s="44"/>
      <c r="M76" s="10"/>
      <c r="N76" s="307" t="e">
        <f>#N/A</f>
        <v>#N/A</v>
      </c>
      <c r="O76" s="197" t="e">
        <f>#N/A</f>
        <v>#N/A</v>
      </c>
      <c r="P76" s="198" t="e">
        <f>#N/A</f>
        <v>#N/A</v>
      </c>
      <c r="Q76" s="307" t="e">
        <f>#N/A</f>
        <v>#N/A</v>
      </c>
      <c r="R76" s="197" t="e">
        <f>#N/A</f>
        <v>#N/A</v>
      </c>
      <c r="S76" s="198" t="e">
        <f>#N/A</f>
        <v>#N/A</v>
      </c>
      <c r="T76" s="203" t="e">
        <f>#N/A</f>
        <v>#N/A</v>
      </c>
      <c r="U76" s="197" t="e">
        <f>#N/A</f>
        <v>#N/A</v>
      </c>
      <c r="V76" s="198" t="e">
        <f>#N/A</f>
        <v>#N/A</v>
      </c>
    </row>
    <row r="77" spans="1:22" ht="12.75" hidden="1">
      <c r="A77" s="8"/>
      <c r="B77" s="11">
        <v>4</v>
      </c>
      <c r="C77" s="16"/>
      <c r="D77" s="33"/>
      <c r="E77" s="45"/>
      <c r="F77" s="16"/>
      <c r="G77" s="33"/>
      <c r="H77" s="33"/>
      <c r="I77" s="33"/>
      <c r="J77" s="33"/>
      <c r="K77" s="45"/>
      <c r="L77" s="44"/>
      <c r="M77" s="10"/>
      <c r="N77" s="307" t="e">
        <f>#N/A</f>
        <v>#N/A</v>
      </c>
      <c r="O77" s="197" t="e">
        <f>#N/A</f>
        <v>#N/A</v>
      </c>
      <c r="P77" s="198" t="e">
        <f>#N/A</f>
        <v>#N/A</v>
      </c>
      <c r="Q77" s="307" t="e">
        <f>#N/A</f>
        <v>#N/A</v>
      </c>
      <c r="R77" s="197" t="e">
        <f>#N/A</f>
        <v>#N/A</v>
      </c>
      <c r="S77" s="198" t="e">
        <f>#N/A</f>
        <v>#N/A</v>
      </c>
      <c r="T77" s="203" t="e">
        <f>#N/A</f>
        <v>#N/A</v>
      </c>
      <c r="U77" s="197" t="e">
        <f>#N/A</f>
        <v>#N/A</v>
      </c>
      <c r="V77" s="198" t="e">
        <f>#N/A</f>
        <v>#N/A</v>
      </c>
    </row>
    <row r="78" spans="1:22" ht="12.75" hidden="1">
      <c r="A78" s="8"/>
      <c r="B78" s="11">
        <v>5</v>
      </c>
      <c r="C78" s="16"/>
      <c r="D78" s="33"/>
      <c r="E78" s="45"/>
      <c r="F78" s="16"/>
      <c r="G78" s="33"/>
      <c r="H78" s="33"/>
      <c r="I78" s="33"/>
      <c r="J78" s="33"/>
      <c r="K78" s="45"/>
      <c r="L78" s="44"/>
      <c r="M78" s="10"/>
      <c r="N78" s="307" t="e">
        <f>#N/A</f>
        <v>#N/A</v>
      </c>
      <c r="O78" s="197" t="e">
        <f>#N/A</f>
        <v>#N/A</v>
      </c>
      <c r="P78" s="198" t="e">
        <f>#N/A</f>
        <v>#N/A</v>
      </c>
      <c r="Q78" s="307" t="e">
        <f>#N/A</f>
        <v>#N/A</v>
      </c>
      <c r="R78" s="197" t="e">
        <f>#N/A</f>
        <v>#N/A</v>
      </c>
      <c r="S78" s="198" t="e">
        <f>#N/A</f>
        <v>#N/A</v>
      </c>
      <c r="T78" s="203" t="e">
        <f>#N/A</f>
        <v>#N/A</v>
      </c>
      <c r="U78" s="197" t="e">
        <f>#N/A</f>
        <v>#N/A</v>
      </c>
      <c r="V78" s="198" t="e">
        <f>#N/A</f>
        <v>#N/A</v>
      </c>
    </row>
    <row r="79" spans="1:22" ht="12.75" hidden="1">
      <c r="A79" s="8"/>
      <c r="B79" s="11">
        <v>6</v>
      </c>
      <c r="C79" s="16"/>
      <c r="D79" s="33"/>
      <c r="E79" s="45"/>
      <c r="F79" s="16"/>
      <c r="G79" s="33"/>
      <c r="H79" s="33"/>
      <c r="I79" s="33"/>
      <c r="J79" s="33"/>
      <c r="K79" s="45"/>
      <c r="L79" s="44"/>
      <c r="M79" s="10"/>
      <c r="N79" s="307" t="e">
        <f>#N/A</f>
        <v>#N/A</v>
      </c>
      <c r="O79" s="197" t="e">
        <f>#N/A</f>
        <v>#N/A</v>
      </c>
      <c r="P79" s="198" t="e">
        <f>#N/A</f>
        <v>#N/A</v>
      </c>
      <c r="Q79" s="307" t="e">
        <f>#N/A</f>
        <v>#N/A</v>
      </c>
      <c r="R79" s="197" t="e">
        <f>#N/A</f>
        <v>#N/A</v>
      </c>
      <c r="S79" s="198" t="e">
        <f>#N/A</f>
        <v>#N/A</v>
      </c>
      <c r="T79" s="203" t="e">
        <f>#N/A</f>
        <v>#N/A</v>
      </c>
      <c r="U79" s="197" t="e">
        <f>#N/A</f>
        <v>#N/A</v>
      </c>
      <c r="V79" s="198" t="e">
        <f>#N/A</f>
        <v>#N/A</v>
      </c>
    </row>
    <row r="80" spans="1:22" ht="12.75" hidden="1">
      <c r="A80" s="8"/>
      <c r="B80" s="11">
        <v>7</v>
      </c>
      <c r="C80" s="16"/>
      <c r="D80" s="33"/>
      <c r="E80" s="45"/>
      <c r="F80" s="16"/>
      <c r="G80" s="33"/>
      <c r="H80" s="33"/>
      <c r="I80" s="33"/>
      <c r="J80" s="33"/>
      <c r="K80" s="45"/>
      <c r="L80" s="44"/>
      <c r="M80" s="10"/>
      <c r="N80" s="307" t="e">
        <f>#N/A</f>
        <v>#N/A</v>
      </c>
      <c r="O80" s="197" t="e">
        <f>#N/A</f>
        <v>#N/A</v>
      </c>
      <c r="P80" s="198" t="e">
        <f>#N/A</f>
        <v>#N/A</v>
      </c>
      <c r="Q80" s="307" t="e">
        <f>#N/A</f>
        <v>#N/A</v>
      </c>
      <c r="R80" s="197" t="e">
        <f>#N/A</f>
        <v>#N/A</v>
      </c>
      <c r="S80" s="198" t="e">
        <f>#N/A</f>
        <v>#N/A</v>
      </c>
      <c r="T80" s="203" t="e">
        <f>#N/A</f>
        <v>#N/A</v>
      </c>
      <c r="U80" s="197" t="e">
        <f>#N/A</f>
        <v>#N/A</v>
      </c>
      <c r="V80" s="198" t="e">
        <f>#N/A</f>
        <v>#N/A</v>
      </c>
    </row>
    <row r="81" spans="1:22" ht="12.75" hidden="1">
      <c r="A81" s="8"/>
      <c r="B81" s="11">
        <v>8</v>
      </c>
      <c r="C81" s="16"/>
      <c r="D81" s="33"/>
      <c r="E81" s="45"/>
      <c r="F81" s="16"/>
      <c r="G81" s="33"/>
      <c r="H81" s="33"/>
      <c r="I81" s="33"/>
      <c r="J81" s="33"/>
      <c r="K81" s="45"/>
      <c r="L81" s="44"/>
      <c r="M81" s="10"/>
      <c r="N81" s="307" t="e">
        <f>#N/A</f>
        <v>#N/A</v>
      </c>
      <c r="O81" s="197" t="e">
        <f>#N/A</f>
        <v>#N/A</v>
      </c>
      <c r="P81" s="198" t="e">
        <f>#N/A</f>
        <v>#N/A</v>
      </c>
      <c r="Q81" s="307" t="e">
        <f>#N/A</f>
        <v>#N/A</v>
      </c>
      <c r="R81" s="197" t="e">
        <f>#N/A</f>
        <v>#N/A</v>
      </c>
      <c r="S81" s="198" t="e">
        <f>#N/A</f>
        <v>#N/A</v>
      </c>
      <c r="T81" s="203" t="e">
        <f>#N/A</f>
        <v>#N/A</v>
      </c>
      <c r="U81" s="197" t="e">
        <f>#N/A</f>
        <v>#N/A</v>
      </c>
      <c r="V81" s="198" t="e">
        <f>#N/A</f>
        <v>#N/A</v>
      </c>
    </row>
    <row r="82" spans="1:22" ht="12.75" hidden="1">
      <c r="A82" s="8"/>
      <c r="B82" s="11">
        <v>9</v>
      </c>
      <c r="C82" s="16"/>
      <c r="D82" s="33"/>
      <c r="E82" s="45"/>
      <c r="F82" s="16"/>
      <c r="G82" s="33"/>
      <c r="H82" s="33"/>
      <c r="I82" s="33"/>
      <c r="J82" s="33"/>
      <c r="K82" s="45"/>
      <c r="L82" s="44"/>
      <c r="M82" s="10"/>
      <c r="N82" s="307" t="e">
        <f>#N/A</f>
        <v>#N/A</v>
      </c>
      <c r="O82" s="197" t="e">
        <f>#N/A</f>
        <v>#N/A</v>
      </c>
      <c r="P82" s="198" t="e">
        <f>#N/A</f>
        <v>#N/A</v>
      </c>
      <c r="Q82" s="307" t="e">
        <f>#N/A</f>
        <v>#N/A</v>
      </c>
      <c r="R82" s="197" t="e">
        <f>#N/A</f>
        <v>#N/A</v>
      </c>
      <c r="S82" s="198" t="e">
        <f>#N/A</f>
        <v>#N/A</v>
      </c>
      <c r="T82" s="203" t="e">
        <f>#N/A</f>
        <v>#N/A</v>
      </c>
      <c r="U82" s="197" t="e">
        <f>#N/A</f>
        <v>#N/A</v>
      </c>
      <c r="V82" s="198" t="e">
        <f>#N/A</f>
        <v>#N/A</v>
      </c>
    </row>
    <row r="83" spans="1:22" ht="12.75" hidden="1">
      <c r="A83" s="8"/>
      <c r="B83" s="11">
        <v>10</v>
      </c>
      <c r="C83" s="16"/>
      <c r="D83" s="33"/>
      <c r="E83" s="45"/>
      <c r="F83" s="16"/>
      <c r="G83" s="33"/>
      <c r="H83" s="33"/>
      <c r="I83" s="33"/>
      <c r="J83" s="33"/>
      <c r="K83" s="45"/>
      <c r="L83" s="44"/>
      <c r="M83" s="10"/>
      <c r="N83" s="307" t="e">
        <f>#N/A</f>
        <v>#N/A</v>
      </c>
      <c r="O83" s="197" t="e">
        <f>#N/A</f>
        <v>#N/A</v>
      </c>
      <c r="P83" s="198" t="e">
        <f>#N/A</f>
        <v>#N/A</v>
      </c>
      <c r="Q83" s="307" t="e">
        <f>#N/A</f>
        <v>#N/A</v>
      </c>
      <c r="R83" s="197" t="e">
        <f>#N/A</f>
        <v>#N/A</v>
      </c>
      <c r="S83" s="198" t="e">
        <f>#N/A</f>
        <v>#N/A</v>
      </c>
      <c r="T83" s="203" t="e">
        <f>#N/A</f>
        <v>#N/A</v>
      </c>
      <c r="U83" s="197" t="e">
        <f>#N/A</f>
        <v>#N/A</v>
      </c>
      <c r="V83" s="198" t="e">
        <f>#N/A</f>
        <v>#N/A</v>
      </c>
    </row>
    <row r="84" spans="1:22" ht="12.75" hidden="1">
      <c r="A84" s="8"/>
      <c r="B84" s="11">
        <v>11</v>
      </c>
      <c r="C84" s="16"/>
      <c r="D84" s="33"/>
      <c r="E84" s="45"/>
      <c r="F84" s="16"/>
      <c r="G84" s="33"/>
      <c r="H84" s="33"/>
      <c r="I84" s="33"/>
      <c r="J84" s="33"/>
      <c r="K84" s="45"/>
      <c r="L84" s="44"/>
      <c r="M84" s="10"/>
      <c r="N84" s="307" t="e">
        <f>#N/A</f>
        <v>#N/A</v>
      </c>
      <c r="O84" s="197" t="e">
        <f>#N/A</f>
        <v>#N/A</v>
      </c>
      <c r="P84" s="198" t="e">
        <f>#N/A</f>
        <v>#N/A</v>
      </c>
      <c r="Q84" s="307" t="e">
        <f>#N/A</f>
        <v>#N/A</v>
      </c>
      <c r="R84" s="197" t="e">
        <f>#N/A</f>
        <v>#N/A</v>
      </c>
      <c r="S84" s="198" t="e">
        <f>#N/A</f>
        <v>#N/A</v>
      </c>
      <c r="T84" s="203" t="e">
        <f>#N/A</f>
        <v>#N/A</v>
      </c>
      <c r="U84" s="197" t="e">
        <f>#N/A</f>
        <v>#N/A</v>
      </c>
      <c r="V84" s="198" t="e">
        <f>#N/A</f>
        <v>#N/A</v>
      </c>
    </row>
    <row r="85" spans="1:22" ht="12.75" hidden="1">
      <c r="A85" s="6"/>
      <c r="B85" s="14">
        <v>12</v>
      </c>
      <c r="C85" s="21"/>
      <c r="D85" s="42"/>
      <c r="E85" s="36"/>
      <c r="F85" s="21"/>
      <c r="G85" s="42"/>
      <c r="H85" s="42"/>
      <c r="I85" s="42"/>
      <c r="J85" s="42"/>
      <c r="K85" s="36"/>
      <c r="L85" s="63"/>
      <c r="M85" s="7"/>
      <c r="N85" s="307" t="e">
        <f>#N/A</f>
        <v>#N/A</v>
      </c>
      <c r="O85" s="197" t="e">
        <f>#N/A</f>
        <v>#N/A</v>
      </c>
      <c r="P85" s="198" t="e">
        <f>#N/A</f>
        <v>#N/A</v>
      </c>
      <c r="Q85" s="307" t="e">
        <f>#N/A</f>
        <v>#N/A</v>
      </c>
      <c r="R85" s="197" t="e">
        <f>#N/A</f>
        <v>#N/A</v>
      </c>
      <c r="S85" s="198" t="e">
        <f>#N/A</f>
        <v>#N/A</v>
      </c>
      <c r="T85" s="203" t="e">
        <f>#N/A</f>
        <v>#N/A</v>
      </c>
      <c r="U85" s="197" t="e">
        <f>#N/A</f>
        <v>#N/A</v>
      </c>
      <c r="V85" s="198" t="e">
        <f>#N/A</f>
        <v>#N/A</v>
      </c>
    </row>
    <row r="86" spans="1:22" ht="12.75" hidden="1">
      <c r="A86" s="59">
        <f>A74+1</f>
        <v>6</v>
      </c>
      <c r="B86" s="60">
        <v>1</v>
      </c>
      <c r="C86" s="64"/>
      <c r="D86" s="65"/>
      <c r="E86" s="66"/>
      <c r="F86" s="64"/>
      <c r="G86" s="66"/>
      <c r="H86" s="64"/>
      <c r="I86" s="66"/>
      <c r="J86" s="65"/>
      <c r="K86" s="66"/>
      <c r="L86" s="61"/>
      <c r="M86" s="39"/>
      <c r="N86" s="307" t="e">
        <f>#N/A</f>
        <v>#N/A</v>
      </c>
      <c r="O86" s="197" t="e">
        <f>#N/A</f>
        <v>#N/A</v>
      </c>
      <c r="P86" s="198" t="e">
        <f>#N/A</f>
        <v>#N/A</v>
      </c>
      <c r="Q86" s="307" t="e">
        <f>#N/A</f>
        <v>#N/A</v>
      </c>
      <c r="R86" s="197" t="e">
        <f>#N/A</f>
        <v>#N/A</v>
      </c>
      <c r="S86" s="198" t="e">
        <f>#N/A</f>
        <v>#N/A</v>
      </c>
      <c r="T86" s="203" t="e">
        <f>#N/A</f>
        <v>#N/A</v>
      </c>
      <c r="U86" s="197" t="e">
        <f>#N/A</f>
        <v>#N/A</v>
      </c>
      <c r="V86" s="198" t="e">
        <f>#N/A</f>
        <v>#N/A</v>
      </c>
    </row>
    <row r="87" spans="1:22" ht="12.75" hidden="1">
      <c r="A87" s="8"/>
      <c r="B87" s="11">
        <v>2</v>
      </c>
      <c r="C87" s="16"/>
      <c r="D87" s="33"/>
      <c r="E87" s="45"/>
      <c r="F87" s="16"/>
      <c r="G87" s="45"/>
      <c r="H87" s="16"/>
      <c r="I87" s="45"/>
      <c r="J87" s="33"/>
      <c r="K87" s="45"/>
      <c r="L87" s="44"/>
      <c r="M87" s="10"/>
      <c r="N87" s="307" t="e">
        <f>#N/A</f>
        <v>#N/A</v>
      </c>
      <c r="O87" s="197" t="e">
        <f>#N/A</f>
        <v>#N/A</v>
      </c>
      <c r="P87" s="198" t="e">
        <f>#N/A</f>
        <v>#N/A</v>
      </c>
      <c r="Q87" s="307" t="e">
        <f>#N/A</f>
        <v>#N/A</v>
      </c>
      <c r="R87" s="197" t="e">
        <f>#N/A</f>
        <v>#N/A</v>
      </c>
      <c r="S87" s="198" t="e">
        <f>#N/A</f>
        <v>#N/A</v>
      </c>
      <c r="T87" s="203" t="e">
        <f>#N/A</f>
        <v>#N/A</v>
      </c>
      <c r="U87" s="197" t="e">
        <f>#N/A</f>
        <v>#N/A</v>
      </c>
      <c r="V87" s="198" t="e">
        <f>#N/A</f>
        <v>#N/A</v>
      </c>
    </row>
    <row r="88" spans="1:22" ht="12.75" hidden="1">
      <c r="A88" s="8"/>
      <c r="B88" s="11">
        <v>3</v>
      </c>
      <c r="C88" s="16"/>
      <c r="D88" s="33"/>
      <c r="E88" s="45"/>
      <c r="F88" s="16"/>
      <c r="G88" s="45"/>
      <c r="H88" s="16"/>
      <c r="I88" s="45"/>
      <c r="J88" s="33"/>
      <c r="K88" s="45"/>
      <c r="L88" s="44"/>
      <c r="M88" s="10"/>
      <c r="N88" s="307" t="e">
        <f>#N/A</f>
        <v>#N/A</v>
      </c>
      <c r="O88" s="197" t="e">
        <f>#N/A</f>
        <v>#N/A</v>
      </c>
      <c r="P88" s="198" t="e">
        <f>#N/A</f>
        <v>#N/A</v>
      </c>
      <c r="Q88" s="307" t="e">
        <f>#N/A</f>
        <v>#N/A</v>
      </c>
      <c r="R88" s="197" t="e">
        <f>#N/A</f>
        <v>#N/A</v>
      </c>
      <c r="S88" s="198" t="e">
        <f>#N/A</f>
        <v>#N/A</v>
      </c>
      <c r="T88" s="203" t="e">
        <f>#N/A</f>
        <v>#N/A</v>
      </c>
      <c r="U88" s="197" t="e">
        <f>#N/A</f>
        <v>#N/A</v>
      </c>
      <c r="V88" s="198" t="e">
        <f>#N/A</f>
        <v>#N/A</v>
      </c>
    </row>
    <row r="89" spans="1:22" ht="12.75" hidden="1">
      <c r="A89" s="8"/>
      <c r="B89" s="11">
        <v>4</v>
      </c>
      <c r="C89" s="16"/>
      <c r="D89" s="33"/>
      <c r="E89" s="45"/>
      <c r="F89" s="16"/>
      <c r="G89" s="45"/>
      <c r="H89" s="16"/>
      <c r="I89" s="45"/>
      <c r="J89" s="33"/>
      <c r="K89" s="45"/>
      <c r="L89" s="44"/>
      <c r="M89" s="10"/>
      <c r="N89" s="307" t="e">
        <f>#N/A</f>
        <v>#N/A</v>
      </c>
      <c r="O89" s="197" t="e">
        <f>#N/A</f>
        <v>#N/A</v>
      </c>
      <c r="P89" s="198" t="e">
        <f>#N/A</f>
        <v>#N/A</v>
      </c>
      <c r="Q89" s="307" t="e">
        <f>#N/A</f>
        <v>#N/A</v>
      </c>
      <c r="R89" s="197" t="e">
        <f>#N/A</f>
        <v>#N/A</v>
      </c>
      <c r="S89" s="198" t="e">
        <f>#N/A</f>
        <v>#N/A</v>
      </c>
      <c r="T89" s="203" t="e">
        <f>#N/A</f>
        <v>#N/A</v>
      </c>
      <c r="U89" s="197" t="e">
        <f>#N/A</f>
        <v>#N/A</v>
      </c>
      <c r="V89" s="198" t="e">
        <f>#N/A</f>
        <v>#N/A</v>
      </c>
    </row>
    <row r="90" spans="1:22" ht="12.75" hidden="1">
      <c r="A90" s="8"/>
      <c r="B90" s="11">
        <v>5</v>
      </c>
      <c r="C90" s="16"/>
      <c r="D90" s="33"/>
      <c r="E90" s="45"/>
      <c r="F90" s="16"/>
      <c r="G90" s="45"/>
      <c r="H90" s="16"/>
      <c r="I90" s="45"/>
      <c r="J90" s="33"/>
      <c r="K90" s="45"/>
      <c r="L90" s="44"/>
      <c r="M90" s="10"/>
      <c r="N90" s="307" t="e">
        <f>#N/A</f>
        <v>#N/A</v>
      </c>
      <c r="O90" s="197" t="e">
        <f>#N/A</f>
        <v>#N/A</v>
      </c>
      <c r="P90" s="198" t="e">
        <f>#N/A</f>
        <v>#N/A</v>
      </c>
      <c r="Q90" s="307" t="e">
        <f>#N/A</f>
        <v>#N/A</v>
      </c>
      <c r="R90" s="197" t="e">
        <f>#N/A</f>
        <v>#N/A</v>
      </c>
      <c r="S90" s="198" t="e">
        <f>#N/A</f>
        <v>#N/A</v>
      </c>
      <c r="T90" s="203" t="e">
        <f>#N/A</f>
        <v>#N/A</v>
      </c>
      <c r="U90" s="197" t="e">
        <f>#N/A</f>
        <v>#N/A</v>
      </c>
      <c r="V90" s="198" t="e">
        <f>#N/A</f>
        <v>#N/A</v>
      </c>
    </row>
    <row r="91" spans="1:22" ht="12.75" hidden="1">
      <c r="A91" s="8"/>
      <c r="B91" s="11">
        <v>6</v>
      </c>
      <c r="C91" s="16"/>
      <c r="D91" s="33"/>
      <c r="E91" s="45"/>
      <c r="F91" s="16"/>
      <c r="G91" s="45"/>
      <c r="H91" s="16"/>
      <c r="I91" s="45"/>
      <c r="J91" s="33"/>
      <c r="K91" s="45"/>
      <c r="L91" s="44"/>
      <c r="M91" s="10"/>
      <c r="N91" s="307" t="e">
        <f>#N/A</f>
        <v>#N/A</v>
      </c>
      <c r="O91" s="197" t="e">
        <f>#N/A</f>
        <v>#N/A</v>
      </c>
      <c r="P91" s="198" t="e">
        <f>#N/A</f>
        <v>#N/A</v>
      </c>
      <c r="Q91" s="307" t="e">
        <f>#N/A</f>
        <v>#N/A</v>
      </c>
      <c r="R91" s="197" t="e">
        <f>#N/A</f>
        <v>#N/A</v>
      </c>
      <c r="S91" s="198" t="e">
        <f>#N/A</f>
        <v>#N/A</v>
      </c>
      <c r="T91" s="203" t="e">
        <f>#N/A</f>
        <v>#N/A</v>
      </c>
      <c r="U91" s="197" t="e">
        <f>#N/A</f>
        <v>#N/A</v>
      </c>
      <c r="V91" s="198" t="e">
        <f>#N/A</f>
        <v>#N/A</v>
      </c>
    </row>
    <row r="92" spans="1:22" ht="12.75" hidden="1">
      <c r="A92" s="8"/>
      <c r="B92" s="11">
        <v>7</v>
      </c>
      <c r="C92" s="16"/>
      <c r="D92" s="33"/>
      <c r="E92" s="45"/>
      <c r="F92" s="16"/>
      <c r="G92" s="45"/>
      <c r="H92" s="16"/>
      <c r="I92" s="45"/>
      <c r="J92" s="33"/>
      <c r="K92" s="45"/>
      <c r="L92" s="44"/>
      <c r="M92" s="10"/>
      <c r="N92" s="307" t="e">
        <f>#N/A</f>
        <v>#N/A</v>
      </c>
      <c r="O92" s="197" t="e">
        <f>#N/A</f>
        <v>#N/A</v>
      </c>
      <c r="P92" s="198" t="e">
        <f>#N/A</f>
        <v>#N/A</v>
      </c>
      <c r="Q92" s="307" t="e">
        <f>#N/A</f>
        <v>#N/A</v>
      </c>
      <c r="R92" s="197" t="e">
        <f>#N/A</f>
        <v>#N/A</v>
      </c>
      <c r="S92" s="198" t="e">
        <f>#N/A</f>
        <v>#N/A</v>
      </c>
      <c r="T92" s="203" t="e">
        <f>#N/A</f>
        <v>#N/A</v>
      </c>
      <c r="U92" s="197" t="e">
        <f>#N/A</f>
        <v>#N/A</v>
      </c>
      <c r="V92" s="198" t="e">
        <f>#N/A</f>
        <v>#N/A</v>
      </c>
    </row>
    <row r="93" spans="1:22" ht="12.75" hidden="1">
      <c r="A93" s="8"/>
      <c r="B93" s="11">
        <v>8</v>
      </c>
      <c r="C93" s="16"/>
      <c r="D93" s="33"/>
      <c r="E93" s="45"/>
      <c r="F93" s="16"/>
      <c r="G93" s="45"/>
      <c r="H93" s="16"/>
      <c r="I93" s="45"/>
      <c r="J93" s="33"/>
      <c r="K93" s="45"/>
      <c r="L93" s="44"/>
      <c r="M93" s="10"/>
      <c r="N93" s="307" t="e">
        <f>#N/A</f>
        <v>#N/A</v>
      </c>
      <c r="O93" s="197" t="e">
        <f>#N/A</f>
        <v>#N/A</v>
      </c>
      <c r="P93" s="198" t="e">
        <f>#N/A</f>
        <v>#N/A</v>
      </c>
      <c r="Q93" s="307" t="e">
        <f>#N/A</f>
        <v>#N/A</v>
      </c>
      <c r="R93" s="197" t="e">
        <f>#N/A</f>
        <v>#N/A</v>
      </c>
      <c r="S93" s="198" t="e">
        <f>#N/A</f>
        <v>#N/A</v>
      </c>
      <c r="T93" s="203" t="e">
        <f>#N/A</f>
        <v>#N/A</v>
      </c>
      <c r="U93" s="197" t="e">
        <f>#N/A</f>
        <v>#N/A</v>
      </c>
      <c r="V93" s="198" t="e">
        <f>#N/A</f>
        <v>#N/A</v>
      </c>
    </row>
    <row r="94" spans="1:22" ht="12.75" hidden="1">
      <c r="A94" s="8"/>
      <c r="B94" s="11">
        <v>9</v>
      </c>
      <c r="C94" s="16"/>
      <c r="D94" s="33"/>
      <c r="E94" s="45"/>
      <c r="F94" s="16"/>
      <c r="G94" s="45"/>
      <c r="H94" s="16"/>
      <c r="I94" s="45"/>
      <c r="J94" s="33"/>
      <c r="K94" s="45"/>
      <c r="L94" s="44"/>
      <c r="M94" s="10"/>
      <c r="N94" s="307" t="e">
        <f>#N/A</f>
        <v>#N/A</v>
      </c>
      <c r="O94" s="197" t="e">
        <f>#N/A</f>
        <v>#N/A</v>
      </c>
      <c r="P94" s="198" t="e">
        <f>#N/A</f>
        <v>#N/A</v>
      </c>
      <c r="Q94" s="307" t="e">
        <f>#N/A</f>
        <v>#N/A</v>
      </c>
      <c r="R94" s="197" t="e">
        <f>#N/A</f>
        <v>#N/A</v>
      </c>
      <c r="S94" s="198" t="e">
        <f>#N/A</f>
        <v>#N/A</v>
      </c>
      <c r="T94" s="203" t="e">
        <f>#N/A</f>
        <v>#N/A</v>
      </c>
      <c r="U94" s="197" t="e">
        <f>#N/A</f>
        <v>#N/A</v>
      </c>
      <c r="V94" s="198" t="e">
        <f>#N/A</f>
        <v>#N/A</v>
      </c>
    </row>
    <row r="95" spans="1:22" ht="12.75" hidden="1">
      <c r="A95" s="8"/>
      <c r="B95" s="11">
        <v>10</v>
      </c>
      <c r="C95" s="16"/>
      <c r="D95" s="33"/>
      <c r="E95" s="45"/>
      <c r="F95" s="16"/>
      <c r="G95" s="45"/>
      <c r="H95" s="16"/>
      <c r="I95" s="45"/>
      <c r="J95" s="33"/>
      <c r="K95" s="45"/>
      <c r="L95" s="44"/>
      <c r="M95" s="10"/>
      <c r="N95" s="307" t="e">
        <f>#N/A</f>
        <v>#N/A</v>
      </c>
      <c r="O95" s="197" t="e">
        <f>#N/A</f>
        <v>#N/A</v>
      </c>
      <c r="P95" s="198" t="e">
        <f>#N/A</f>
        <v>#N/A</v>
      </c>
      <c r="Q95" s="307" t="e">
        <f>#N/A</f>
        <v>#N/A</v>
      </c>
      <c r="R95" s="197" t="e">
        <f>#N/A</f>
        <v>#N/A</v>
      </c>
      <c r="S95" s="198" t="e">
        <f>#N/A</f>
        <v>#N/A</v>
      </c>
      <c r="T95" s="203" t="e">
        <f>#N/A</f>
        <v>#N/A</v>
      </c>
      <c r="U95" s="197" t="e">
        <f>#N/A</f>
        <v>#N/A</v>
      </c>
      <c r="V95" s="198" t="e">
        <f>#N/A</f>
        <v>#N/A</v>
      </c>
    </row>
    <row r="96" spans="1:22" ht="12.75" hidden="1">
      <c r="A96" s="8"/>
      <c r="B96" s="11">
        <v>11</v>
      </c>
      <c r="C96" s="16"/>
      <c r="D96" s="33"/>
      <c r="E96" s="45"/>
      <c r="F96" s="16"/>
      <c r="G96" s="45"/>
      <c r="H96" s="16"/>
      <c r="I96" s="45"/>
      <c r="J96" s="33"/>
      <c r="K96" s="45"/>
      <c r="L96" s="44"/>
      <c r="M96" s="10"/>
      <c r="N96" s="307" t="e">
        <f>#N/A</f>
        <v>#N/A</v>
      </c>
      <c r="O96" s="197" t="e">
        <f>#N/A</f>
        <v>#N/A</v>
      </c>
      <c r="P96" s="198" t="e">
        <f>#N/A</f>
        <v>#N/A</v>
      </c>
      <c r="Q96" s="307" t="e">
        <f>#N/A</f>
        <v>#N/A</v>
      </c>
      <c r="R96" s="197" t="e">
        <f>#N/A</f>
        <v>#N/A</v>
      </c>
      <c r="S96" s="198" t="e">
        <f>#N/A</f>
        <v>#N/A</v>
      </c>
      <c r="T96" s="203" t="e">
        <f>#N/A</f>
        <v>#N/A</v>
      </c>
      <c r="U96" s="197" t="e">
        <f>#N/A</f>
        <v>#N/A</v>
      </c>
      <c r="V96" s="198" t="e">
        <f>#N/A</f>
        <v>#N/A</v>
      </c>
    </row>
    <row r="97" spans="1:22" ht="12.75" hidden="1">
      <c r="A97" s="6"/>
      <c r="B97" s="14">
        <v>12</v>
      </c>
      <c r="C97" s="21"/>
      <c r="D97" s="42"/>
      <c r="E97" s="36"/>
      <c r="F97" s="21"/>
      <c r="G97" s="36"/>
      <c r="H97" s="21"/>
      <c r="I97" s="36"/>
      <c r="J97" s="42"/>
      <c r="K97" s="36"/>
      <c r="L97" s="63"/>
      <c r="M97" s="7"/>
      <c r="N97" s="307" t="e">
        <f>#N/A</f>
        <v>#N/A</v>
      </c>
      <c r="O97" s="197" t="e">
        <f>#N/A</f>
        <v>#N/A</v>
      </c>
      <c r="P97" s="198" t="e">
        <f>#N/A</f>
        <v>#N/A</v>
      </c>
      <c r="Q97" s="307" t="e">
        <f>#N/A</f>
        <v>#N/A</v>
      </c>
      <c r="R97" s="197" t="e">
        <f>#N/A</f>
        <v>#N/A</v>
      </c>
      <c r="S97" s="198" t="e">
        <f>#N/A</f>
        <v>#N/A</v>
      </c>
      <c r="T97" s="203" t="e">
        <f>#N/A</f>
        <v>#N/A</v>
      </c>
      <c r="U97" s="197" t="e">
        <f>#N/A</f>
        <v>#N/A</v>
      </c>
      <c r="V97" s="198" t="e">
        <f>#N/A</f>
        <v>#N/A</v>
      </c>
    </row>
    <row r="98" spans="1:22" ht="12.75" hidden="1">
      <c r="A98" s="59">
        <f>A86+1</f>
        <v>7</v>
      </c>
      <c r="B98" s="60">
        <v>1</v>
      </c>
      <c r="C98" s="64"/>
      <c r="D98" s="65"/>
      <c r="E98" s="66"/>
      <c r="F98" s="64"/>
      <c r="G98" s="66"/>
      <c r="H98" s="64"/>
      <c r="I98" s="66"/>
      <c r="J98" s="65"/>
      <c r="K98" s="66"/>
      <c r="L98" s="61"/>
      <c r="M98" s="39"/>
      <c r="N98" s="307"/>
      <c r="O98" s="197"/>
      <c r="P98" s="198"/>
      <c r="Q98" s="307"/>
      <c r="R98" s="197"/>
      <c r="S98" s="198"/>
      <c r="T98" s="203"/>
      <c r="U98" s="197"/>
      <c r="V98" s="198"/>
    </row>
    <row r="99" spans="1:22" ht="12.75" hidden="1">
      <c r="A99" s="8"/>
      <c r="B99" s="11">
        <v>2</v>
      </c>
      <c r="C99" s="16"/>
      <c r="D99" s="33"/>
      <c r="E99" s="45"/>
      <c r="F99" s="16"/>
      <c r="G99" s="45"/>
      <c r="H99" s="16"/>
      <c r="I99" s="45"/>
      <c r="J99" s="33"/>
      <c r="K99" s="45"/>
      <c r="L99" s="44"/>
      <c r="M99" s="10"/>
      <c r="N99" s="307"/>
      <c r="O99" s="301"/>
      <c r="P99" s="302"/>
      <c r="Q99" s="307"/>
      <c r="R99" s="301"/>
      <c r="S99" s="302"/>
      <c r="T99" s="203"/>
      <c r="U99" s="301"/>
      <c r="V99" s="302"/>
    </row>
    <row r="100" spans="1:22" ht="12.75" hidden="1">
      <c r="A100" s="8"/>
      <c r="B100" s="11">
        <v>3</v>
      </c>
      <c r="C100" s="16"/>
      <c r="D100" s="33"/>
      <c r="E100" s="45"/>
      <c r="F100" s="16"/>
      <c r="G100" s="45"/>
      <c r="H100" s="16"/>
      <c r="I100" s="45"/>
      <c r="J100" s="33"/>
      <c r="K100" s="45"/>
      <c r="L100" s="44"/>
      <c r="M100" s="10"/>
      <c r="N100" s="307"/>
      <c r="O100" s="301"/>
      <c r="P100" s="302"/>
      <c r="Q100" s="307"/>
      <c r="R100" s="301"/>
      <c r="S100" s="302"/>
      <c r="T100" s="203"/>
      <c r="U100" s="301"/>
      <c r="V100" s="302"/>
    </row>
    <row r="101" spans="1:22" ht="12.75" hidden="1">
      <c r="A101" s="8"/>
      <c r="B101" s="11">
        <v>4</v>
      </c>
      <c r="C101" s="16"/>
      <c r="D101" s="33"/>
      <c r="E101" s="45"/>
      <c r="F101" s="16"/>
      <c r="G101" s="45"/>
      <c r="H101" s="16"/>
      <c r="I101" s="45"/>
      <c r="J101" s="33"/>
      <c r="K101" s="45"/>
      <c r="L101" s="44"/>
      <c r="M101" s="10"/>
      <c r="N101" s="307"/>
      <c r="O101" s="301"/>
      <c r="P101" s="302"/>
      <c r="Q101" s="307"/>
      <c r="R101" s="301"/>
      <c r="S101" s="302"/>
      <c r="T101" s="203"/>
      <c r="U101" s="301"/>
      <c r="V101" s="302"/>
    </row>
    <row r="102" spans="1:22" ht="12.75" hidden="1">
      <c r="A102" s="8"/>
      <c r="B102" s="11">
        <v>5</v>
      </c>
      <c r="C102" s="16"/>
      <c r="D102" s="33"/>
      <c r="E102" s="45"/>
      <c r="F102" s="16"/>
      <c r="G102" s="45"/>
      <c r="H102" s="16"/>
      <c r="I102" s="45"/>
      <c r="J102" s="33"/>
      <c r="K102" s="45"/>
      <c r="L102" s="44"/>
      <c r="M102" s="10"/>
      <c r="N102" s="307"/>
      <c r="O102" s="301"/>
      <c r="P102" s="302"/>
      <c r="Q102" s="307"/>
      <c r="R102" s="301"/>
      <c r="S102" s="302"/>
      <c r="T102" s="203"/>
      <c r="U102" s="301"/>
      <c r="V102" s="302"/>
    </row>
    <row r="103" spans="1:22" ht="12.75" hidden="1">
      <c r="A103" s="8"/>
      <c r="B103" s="11">
        <v>6</v>
      </c>
      <c r="C103" s="16"/>
      <c r="D103" s="33"/>
      <c r="E103" s="45"/>
      <c r="F103" s="16"/>
      <c r="G103" s="45"/>
      <c r="H103" s="16"/>
      <c r="I103" s="45"/>
      <c r="J103" s="33"/>
      <c r="K103" s="45"/>
      <c r="L103" s="44"/>
      <c r="M103" s="10"/>
      <c r="N103" s="307"/>
      <c r="O103" s="301"/>
      <c r="P103" s="302"/>
      <c r="Q103" s="307"/>
      <c r="R103" s="301"/>
      <c r="S103" s="302"/>
      <c r="T103" s="203"/>
      <c r="U103" s="301"/>
      <c r="V103" s="302"/>
    </row>
    <row r="104" spans="1:22" ht="12.75" hidden="1">
      <c r="A104" s="8"/>
      <c r="B104" s="11">
        <v>7</v>
      </c>
      <c r="C104" s="16"/>
      <c r="D104" s="33"/>
      <c r="E104" s="45"/>
      <c r="F104" s="16"/>
      <c r="G104" s="45"/>
      <c r="H104" s="16"/>
      <c r="I104" s="45"/>
      <c r="J104" s="33"/>
      <c r="K104" s="45"/>
      <c r="L104" s="44"/>
      <c r="M104" s="10"/>
      <c r="N104" s="307"/>
      <c r="O104" s="301"/>
      <c r="P104" s="302"/>
      <c r="Q104" s="307"/>
      <c r="R104" s="301"/>
      <c r="S104" s="302"/>
      <c r="T104" s="203"/>
      <c r="U104" s="301"/>
      <c r="V104" s="302"/>
    </row>
    <row r="105" spans="1:22" ht="12.75" hidden="1">
      <c r="A105" s="8"/>
      <c r="B105" s="11">
        <v>8</v>
      </c>
      <c r="C105" s="16"/>
      <c r="D105" s="33"/>
      <c r="E105" s="45"/>
      <c r="F105" s="16"/>
      <c r="G105" s="45"/>
      <c r="H105" s="16"/>
      <c r="I105" s="45"/>
      <c r="J105" s="33"/>
      <c r="K105" s="45"/>
      <c r="L105" s="44"/>
      <c r="M105" s="10"/>
      <c r="N105" s="307"/>
      <c r="O105" s="301"/>
      <c r="P105" s="302"/>
      <c r="Q105" s="307"/>
      <c r="R105" s="301"/>
      <c r="S105" s="302"/>
      <c r="T105" s="203"/>
      <c r="U105" s="301"/>
      <c r="V105" s="302"/>
    </row>
    <row r="106" spans="1:22" ht="12.75" hidden="1">
      <c r="A106" s="8"/>
      <c r="B106" s="11">
        <v>9</v>
      </c>
      <c r="C106" s="16"/>
      <c r="D106" s="33"/>
      <c r="E106" s="45"/>
      <c r="F106" s="16"/>
      <c r="G106" s="45"/>
      <c r="H106" s="16"/>
      <c r="I106" s="45"/>
      <c r="J106" s="33"/>
      <c r="K106" s="45"/>
      <c r="L106" s="44"/>
      <c r="M106" s="10"/>
      <c r="N106" s="307"/>
      <c r="O106" s="301"/>
      <c r="P106" s="302"/>
      <c r="Q106" s="307"/>
      <c r="R106" s="301"/>
      <c r="S106" s="302"/>
      <c r="T106" s="203"/>
      <c r="U106" s="301"/>
      <c r="V106" s="302"/>
    </row>
    <row r="107" spans="1:22" ht="12.75" hidden="1">
      <c r="A107" s="8"/>
      <c r="B107" s="11">
        <v>10</v>
      </c>
      <c r="C107" s="16"/>
      <c r="D107" s="33"/>
      <c r="E107" s="45"/>
      <c r="F107" s="16"/>
      <c r="G107" s="45"/>
      <c r="H107" s="16"/>
      <c r="I107" s="45"/>
      <c r="J107" s="33"/>
      <c r="K107" s="45"/>
      <c r="L107" s="44"/>
      <c r="M107" s="10"/>
      <c r="N107" s="307"/>
      <c r="O107" s="301"/>
      <c r="P107" s="302"/>
      <c r="Q107" s="307"/>
      <c r="R107" s="301"/>
      <c r="S107" s="302"/>
      <c r="T107" s="203"/>
      <c r="U107" s="301"/>
      <c r="V107" s="302"/>
    </row>
    <row r="108" spans="1:22" ht="12.75" hidden="1">
      <c r="A108" s="8"/>
      <c r="B108" s="11">
        <v>11</v>
      </c>
      <c r="C108" s="16"/>
      <c r="D108" s="33"/>
      <c r="E108" s="45"/>
      <c r="F108" s="16"/>
      <c r="G108" s="45"/>
      <c r="H108" s="16"/>
      <c r="I108" s="45"/>
      <c r="J108" s="33"/>
      <c r="K108" s="45"/>
      <c r="L108" s="44"/>
      <c r="M108" s="10"/>
      <c r="N108" s="307"/>
      <c r="O108" s="301"/>
      <c r="P108" s="302"/>
      <c r="Q108" s="307"/>
      <c r="R108" s="301"/>
      <c r="S108" s="302"/>
      <c r="T108" s="203"/>
      <c r="U108" s="301"/>
      <c r="V108" s="302"/>
    </row>
    <row r="109" spans="1:22" ht="12.75" hidden="1">
      <c r="A109" s="6"/>
      <c r="B109" s="14">
        <v>12</v>
      </c>
      <c r="C109" s="21"/>
      <c r="D109" s="42"/>
      <c r="E109" s="36"/>
      <c r="F109" s="21"/>
      <c r="G109" s="36"/>
      <c r="H109" s="21"/>
      <c r="I109" s="36"/>
      <c r="J109" s="42"/>
      <c r="K109" s="36"/>
      <c r="L109" s="63"/>
      <c r="M109" s="7"/>
      <c r="N109" s="307"/>
      <c r="O109" s="301"/>
      <c r="P109" s="302"/>
      <c r="Q109" s="307"/>
      <c r="R109" s="301"/>
      <c r="S109" s="302"/>
      <c r="T109" s="203"/>
      <c r="U109" s="301"/>
      <c r="V109" s="302"/>
    </row>
    <row r="110" spans="1:22" ht="12.75" hidden="1">
      <c r="A110" s="59">
        <f>A98+1</f>
        <v>8</v>
      </c>
      <c r="B110" s="60">
        <v>1</v>
      </c>
      <c r="C110" s="64"/>
      <c r="D110" s="65"/>
      <c r="E110" s="66"/>
      <c r="F110" s="64"/>
      <c r="G110" s="66"/>
      <c r="H110" s="64"/>
      <c r="I110" s="66"/>
      <c r="J110" s="65"/>
      <c r="K110" s="66"/>
      <c r="L110" s="61"/>
      <c r="M110" s="39"/>
      <c r="N110" s="307"/>
      <c r="O110" s="301"/>
      <c r="P110" s="302"/>
      <c r="Q110" s="307"/>
      <c r="R110" s="301"/>
      <c r="S110" s="302"/>
      <c r="T110" s="203"/>
      <c r="U110" s="301"/>
      <c r="V110" s="302"/>
    </row>
    <row r="111" spans="1:22" ht="12.75" hidden="1">
      <c r="A111" s="8"/>
      <c r="B111" s="11">
        <v>2</v>
      </c>
      <c r="C111" s="16"/>
      <c r="D111" s="33"/>
      <c r="E111" s="45"/>
      <c r="F111" s="16"/>
      <c r="G111" s="45"/>
      <c r="H111" s="16"/>
      <c r="I111" s="45"/>
      <c r="J111" s="33"/>
      <c r="K111" s="45"/>
      <c r="L111" s="44"/>
      <c r="M111" s="10"/>
      <c r="N111" s="307"/>
      <c r="O111" s="301"/>
      <c r="P111" s="302"/>
      <c r="Q111" s="307"/>
      <c r="R111" s="301"/>
      <c r="S111" s="302"/>
      <c r="T111" s="203"/>
      <c r="U111" s="301"/>
      <c r="V111" s="302"/>
    </row>
    <row r="112" spans="1:22" ht="12.75" hidden="1">
      <c r="A112" s="8"/>
      <c r="B112" s="11">
        <v>3</v>
      </c>
      <c r="C112" s="16"/>
      <c r="D112" s="33"/>
      <c r="E112" s="45"/>
      <c r="F112" s="16"/>
      <c r="G112" s="45"/>
      <c r="H112" s="16"/>
      <c r="I112" s="45"/>
      <c r="J112" s="33"/>
      <c r="K112" s="45"/>
      <c r="L112" s="44"/>
      <c r="M112" s="10"/>
      <c r="N112" s="307"/>
      <c r="O112" s="301"/>
      <c r="P112" s="302"/>
      <c r="Q112" s="307"/>
      <c r="R112" s="301"/>
      <c r="S112" s="302"/>
      <c r="T112" s="203"/>
      <c r="U112" s="301"/>
      <c r="V112" s="302"/>
    </row>
    <row r="113" spans="1:22" ht="12.75" hidden="1">
      <c r="A113" s="8"/>
      <c r="B113" s="11">
        <v>4</v>
      </c>
      <c r="C113" s="16"/>
      <c r="D113" s="33"/>
      <c r="E113" s="45"/>
      <c r="F113" s="16"/>
      <c r="G113" s="45"/>
      <c r="H113" s="16"/>
      <c r="I113" s="45"/>
      <c r="J113" s="33"/>
      <c r="K113" s="45"/>
      <c r="L113" s="44"/>
      <c r="M113" s="10"/>
      <c r="N113" s="307"/>
      <c r="O113" s="301"/>
      <c r="P113" s="302"/>
      <c r="Q113" s="307"/>
      <c r="R113" s="301"/>
      <c r="S113" s="302"/>
      <c r="T113" s="203"/>
      <c r="U113" s="301"/>
      <c r="V113" s="302"/>
    </row>
    <row r="114" spans="1:22" ht="12.75" hidden="1">
      <c r="A114" s="8"/>
      <c r="B114" s="11">
        <v>5</v>
      </c>
      <c r="C114" s="16"/>
      <c r="D114" s="33"/>
      <c r="E114" s="45"/>
      <c r="F114" s="16"/>
      <c r="G114" s="45"/>
      <c r="H114" s="16"/>
      <c r="I114" s="45"/>
      <c r="J114" s="33"/>
      <c r="K114" s="45"/>
      <c r="L114" s="44"/>
      <c r="M114" s="10"/>
      <c r="N114" s="307"/>
      <c r="O114" s="301"/>
      <c r="P114" s="302"/>
      <c r="Q114" s="307"/>
      <c r="R114" s="301"/>
      <c r="S114" s="302"/>
      <c r="T114" s="203"/>
      <c r="U114" s="301"/>
      <c r="V114" s="302"/>
    </row>
    <row r="115" spans="1:22" ht="12.75" hidden="1">
      <c r="A115" s="8"/>
      <c r="B115" s="11">
        <v>6</v>
      </c>
      <c r="C115" s="16"/>
      <c r="D115" s="33"/>
      <c r="E115" s="45"/>
      <c r="F115" s="16"/>
      <c r="G115" s="45"/>
      <c r="H115" s="16"/>
      <c r="I115" s="45"/>
      <c r="J115" s="33"/>
      <c r="K115" s="45"/>
      <c r="L115" s="44"/>
      <c r="M115" s="10"/>
      <c r="N115" s="307"/>
      <c r="O115" s="301"/>
      <c r="P115" s="302"/>
      <c r="Q115" s="307"/>
      <c r="R115" s="301"/>
      <c r="S115" s="302"/>
      <c r="T115" s="203"/>
      <c r="U115" s="301"/>
      <c r="V115" s="302"/>
    </row>
    <row r="116" spans="1:22" ht="12.75" hidden="1">
      <c r="A116" s="8"/>
      <c r="B116" s="11">
        <v>7</v>
      </c>
      <c r="C116" s="16"/>
      <c r="D116" s="33"/>
      <c r="E116" s="45"/>
      <c r="F116" s="16"/>
      <c r="G116" s="45"/>
      <c r="H116" s="16"/>
      <c r="I116" s="45"/>
      <c r="J116" s="33"/>
      <c r="K116" s="45"/>
      <c r="L116" s="44"/>
      <c r="M116" s="10"/>
      <c r="N116" s="307"/>
      <c r="O116" s="301"/>
      <c r="P116" s="302"/>
      <c r="Q116" s="307"/>
      <c r="R116" s="301"/>
      <c r="S116" s="302"/>
      <c r="T116" s="203"/>
      <c r="U116" s="301"/>
      <c r="V116" s="302"/>
    </row>
    <row r="117" spans="1:22" ht="12.75" hidden="1">
      <c r="A117" s="8"/>
      <c r="B117" s="11">
        <v>8</v>
      </c>
      <c r="C117" s="16"/>
      <c r="D117" s="33"/>
      <c r="E117" s="45"/>
      <c r="F117" s="16"/>
      <c r="G117" s="45"/>
      <c r="H117" s="16"/>
      <c r="I117" s="45"/>
      <c r="J117" s="33"/>
      <c r="K117" s="45"/>
      <c r="L117" s="44"/>
      <c r="M117" s="10"/>
      <c r="N117" s="307"/>
      <c r="O117" s="301"/>
      <c r="P117" s="302"/>
      <c r="Q117" s="307"/>
      <c r="R117" s="301"/>
      <c r="S117" s="302"/>
      <c r="T117" s="203"/>
      <c r="U117" s="301"/>
      <c r="V117" s="302"/>
    </row>
    <row r="118" spans="1:22" ht="12.75" hidden="1">
      <c r="A118" s="8"/>
      <c r="B118" s="11">
        <v>9</v>
      </c>
      <c r="C118" s="16"/>
      <c r="D118" s="33"/>
      <c r="E118" s="45"/>
      <c r="F118" s="16"/>
      <c r="G118" s="45"/>
      <c r="H118" s="16"/>
      <c r="I118" s="45"/>
      <c r="J118" s="33"/>
      <c r="K118" s="45"/>
      <c r="L118" s="44"/>
      <c r="M118" s="10"/>
      <c r="N118" s="307"/>
      <c r="O118" s="301"/>
      <c r="P118" s="302"/>
      <c r="Q118" s="307"/>
      <c r="R118" s="301"/>
      <c r="S118" s="302"/>
      <c r="T118" s="203"/>
      <c r="U118" s="301"/>
      <c r="V118" s="302"/>
    </row>
    <row r="119" spans="1:22" ht="12.75" hidden="1">
      <c r="A119" s="8"/>
      <c r="B119" s="11">
        <v>10</v>
      </c>
      <c r="C119" s="16"/>
      <c r="D119" s="33"/>
      <c r="E119" s="45"/>
      <c r="F119" s="16"/>
      <c r="G119" s="45"/>
      <c r="H119" s="16"/>
      <c r="I119" s="45"/>
      <c r="J119" s="33"/>
      <c r="K119" s="45"/>
      <c r="L119" s="44"/>
      <c r="M119" s="10"/>
      <c r="N119" s="307"/>
      <c r="O119" s="301"/>
      <c r="P119" s="302"/>
      <c r="Q119" s="307"/>
      <c r="R119" s="301"/>
      <c r="S119" s="302"/>
      <c r="T119" s="203"/>
      <c r="U119" s="301"/>
      <c r="V119" s="302"/>
    </row>
    <row r="120" spans="1:22" ht="12.75" hidden="1">
      <c r="A120" s="8"/>
      <c r="B120" s="11">
        <v>11</v>
      </c>
      <c r="C120" s="16"/>
      <c r="D120" s="33"/>
      <c r="E120" s="45"/>
      <c r="F120" s="16"/>
      <c r="G120" s="45"/>
      <c r="H120" s="16"/>
      <c r="I120" s="45"/>
      <c r="J120" s="33"/>
      <c r="K120" s="45"/>
      <c r="L120" s="44"/>
      <c r="M120" s="10"/>
      <c r="N120" s="307"/>
      <c r="O120" s="301"/>
      <c r="P120" s="302"/>
      <c r="Q120" s="307"/>
      <c r="R120" s="301"/>
      <c r="S120" s="302"/>
      <c r="T120" s="203"/>
      <c r="U120" s="301"/>
      <c r="V120" s="302"/>
    </row>
    <row r="121" spans="1:22" ht="12.75" hidden="1">
      <c r="A121" s="6"/>
      <c r="B121" s="14">
        <v>12</v>
      </c>
      <c r="C121" s="21"/>
      <c r="D121" s="42"/>
      <c r="E121" s="36"/>
      <c r="F121" s="21"/>
      <c r="G121" s="36"/>
      <c r="H121" s="21"/>
      <c r="I121" s="36"/>
      <c r="J121" s="42"/>
      <c r="K121" s="36"/>
      <c r="L121" s="63"/>
      <c r="M121" s="7"/>
      <c r="N121" s="307"/>
      <c r="O121" s="301"/>
      <c r="P121" s="302"/>
      <c r="Q121" s="307"/>
      <c r="R121" s="301"/>
      <c r="S121" s="302"/>
      <c r="T121" s="203"/>
      <c r="U121" s="301"/>
      <c r="V121" s="302"/>
    </row>
    <row r="122" spans="1:22" ht="12.75" hidden="1">
      <c r="A122" s="59">
        <f>A110+1</f>
        <v>9</v>
      </c>
      <c r="B122" s="60">
        <v>1</v>
      </c>
      <c r="C122" s="64"/>
      <c r="D122" s="65"/>
      <c r="E122" s="66"/>
      <c r="F122" s="64"/>
      <c r="G122" s="66"/>
      <c r="H122" s="64"/>
      <c r="I122" s="66"/>
      <c r="J122" s="65"/>
      <c r="K122" s="66"/>
      <c r="L122" s="61"/>
      <c r="M122" s="39"/>
      <c r="N122" s="372"/>
      <c r="O122" s="373"/>
      <c r="P122" s="371"/>
      <c r="Q122" s="372"/>
      <c r="R122" s="373"/>
      <c r="S122" s="371"/>
      <c r="T122" s="374"/>
      <c r="U122" s="373"/>
      <c r="V122" s="371"/>
    </row>
    <row r="123" spans="1:22" ht="12.75" hidden="1">
      <c r="A123" s="8"/>
      <c r="B123" s="11">
        <v>2</v>
      </c>
      <c r="C123" s="16"/>
      <c r="D123" s="33"/>
      <c r="E123" s="45"/>
      <c r="F123" s="16"/>
      <c r="G123" s="45"/>
      <c r="H123" s="16"/>
      <c r="I123" s="45"/>
      <c r="J123" s="33"/>
      <c r="K123" s="45"/>
      <c r="L123" s="44"/>
      <c r="M123" s="10"/>
      <c r="N123" s="307"/>
      <c r="O123" s="301"/>
      <c r="P123" s="302"/>
      <c r="Q123" s="307"/>
      <c r="R123" s="301"/>
      <c r="S123" s="302"/>
      <c r="T123" s="203"/>
      <c r="U123" s="301"/>
      <c r="V123" s="302"/>
    </row>
    <row r="124" spans="1:22" ht="12.75" hidden="1">
      <c r="A124" s="8"/>
      <c r="B124" s="11">
        <v>3</v>
      </c>
      <c r="C124" s="16"/>
      <c r="D124" s="33"/>
      <c r="E124" s="45"/>
      <c r="F124" s="16"/>
      <c r="G124" s="45"/>
      <c r="H124" s="16"/>
      <c r="I124" s="45"/>
      <c r="J124" s="33"/>
      <c r="K124" s="45"/>
      <c r="L124" s="44"/>
      <c r="M124" s="10"/>
      <c r="N124" s="307"/>
      <c r="O124" s="301"/>
      <c r="P124" s="302"/>
      <c r="Q124" s="307"/>
      <c r="R124" s="301"/>
      <c r="S124" s="302"/>
      <c r="T124" s="203"/>
      <c r="U124" s="301"/>
      <c r="V124" s="302"/>
    </row>
    <row r="125" spans="1:22" ht="12.75" hidden="1">
      <c r="A125" s="8"/>
      <c r="B125" s="11">
        <v>4</v>
      </c>
      <c r="C125" s="16"/>
      <c r="D125" s="33"/>
      <c r="E125" s="45"/>
      <c r="F125" s="16"/>
      <c r="G125" s="45"/>
      <c r="H125" s="16"/>
      <c r="I125" s="45"/>
      <c r="J125" s="33"/>
      <c r="K125" s="45"/>
      <c r="L125" s="44"/>
      <c r="M125" s="10"/>
      <c r="N125" s="307"/>
      <c r="O125" s="301"/>
      <c r="P125" s="302"/>
      <c r="Q125" s="307"/>
      <c r="R125" s="301"/>
      <c r="S125" s="302"/>
      <c r="T125" s="203"/>
      <c r="U125" s="301"/>
      <c r="V125" s="302"/>
    </row>
    <row r="126" spans="1:22" ht="12.75" hidden="1">
      <c r="A126" s="8"/>
      <c r="B126" s="11">
        <v>5</v>
      </c>
      <c r="C126" s="16"/>
      <c r="D126" s="33"/>
      <c r="E126" s="45"/>
      <c r="F126" s="16"/>
      <c r="G126" s="45"/>
      <c r="H126" s="16"/>
      <c r="I126" s="45"/>
      <c r="J126" s="33"/>
      <c r="K126" s="45"/>
      <c r="L126" s="44"/>
      <c r="M126" s="10"/>
      <c r="N126" s="307"/>
      <c r="O126" s="301"/>
      <c r="P126" s="302"/>
      <c r="Q126" s="307"/>
      <c r="R126" s="301"/>
      <c r="S126" s="302"/>
      <c r="T126" s="203"/>
      <c r="U126" s="301"/>
      <c r="V126" s="302"/>
    </row>
    <row r="127" spans="1:22" ht="12.75" hidden="1">
      <c r="A127" s="8"/>
      <c r="B127" s="11">
        <v>6</v>
      </c>
      <c r="C127" s="16"/>
      <c r="D127" s="33"/>
      <c r="E127" s="45"/>
      <c r="F127" s="16"/>
      <c r="G127" s="45"/>
      <c r="H127" s="16"/>
      <c r="I127" s="45"/>
      <c r="J127" s="33"/>
      <c r="K127" s="45"/>
      <c r="L127" s="44"/>
      <c r="M127" s="10"/>
      <c r="N127" s="307"/>
      <c r="O127" s="301"/>
      <c r="P127" s="302"/>
      <c r="Q127" s="307"/>
      <c r="R127" s="301"/>
      <c r="S127" s="302"/>
      <c r="T127" s="203"/>
      <c r="U127" s="301"/>
      <c r="V127" s="302"/>
    </row>
    <row r="128" spans="1:22" ht="12.75" hidden="1">
      <c r="A128" s="8"/>
      <c r="B128" s="11">
        <v>7</v>
      </c>
      <c r="C128" s="16"/>
      <c r="D128" s="33"/>
      <c r="E128" s="45"/>
      <c r="F128" s="16"/>
      <c r="G128" s="45"/>
      <c r="H128" s="16"/>
      <c r="I128" s="45"/>
      <c r="J128" s="33"/>
      <c r="K128" s="45"/>
      <c r="L128" s="44"/>
      <c r="M128" s="10"/>
      <c r="N128" s="307"/>
      <c r="O128" s="301"/>
      <c r="P128" s="302"/>
      <c r="Q128" s="307"/>
      <c r="R128" s="301"/>
      <c r="S128" s="302"/>
      <c r="T128" s="203"/>
      <c r="U128" s="301"/>
      <c r="V128" s="302"/>
    </row>
    <row r="129" spans="1:22" ht="12.75" hidden="1">
      <c r="A129" s="8"/>
      <c r="B129" s="11">
        <v>8</v>
      </c>
      <c r="C129" s="16"/>
      <c r="D129" s="33"/>
      <c r="E129" s="45"/>
      <c r="F129" s="16"/>
      <c r="G129" s="45"/>
      <c r="H129" s="16"/>
      <c r="I129" s="45"/>
      <c r="J129" s="33"/>
      <c r="K129" s="45"/>
      <c r="L129" s="44"/>
      <c r="M129" s="10"/>
      <c r="N129" s="307"/>
      <c r="O129" s="301"/>
      <c r="P129" s="302"/>
      <c r="Q129" s="307"/>
      <c r="R129" s="301"/>
      <c r="S129" s="302"/>
      <c r="T129" s="203"/>
      <c r="U129" s="301"/>
      <c r="V129" s="302"/>
    </row>
    <row r="130" spans="1:22" ht="12.75" hidden="1">
      <c r="A130" s="8"/>
      <c r="B130" s="11">
        <v>9</v>
      </c>
      <c r="C130" s="16"/>
      <c r="D130" s="33"/>
      <c r="E130" s="45"/>
      <c r="F130" s="16"/>
      <c r="G130" s="45"/>
      <c r="H130" s="16"/>
      <c r="I130" s="45"/>
      <c r="J130" s="33"/>
      <c r="K130" s="45"/>
      <c r="L130" s="44"/>
      <c r="M130" s="10"/>
      <c r="N130" s="307"/>
      <c r="O130" s="301"/>
      <c r="P130" s="302"/>
      <c r="Q130" s="307"/>
      <c r="R130" s="301"/>
      <c r="S130" s="302"/>
      <c r="T130" s="203"/>
      <c r="U130" s="301"/>
      <c r="V130" s="302"/>
    </row>
    <row r="131" spans="1:22" ht="12.75" hidden="1">
      <c r="A131" s="8"/>
      <c r="B131" s="11">
        <v>10</v>
      </c>
      <c r="C131" s="16"/>
      <c r="D131" s="33"/>
      <c r="E131" s="45"/>
      <c r="F131" s="16"/>
      <c r="G131" s="45"/>
      <c r="H131" s="16"/>
      <c r="I131" s="45"/>
      <c r="J131" s="33"/>
      <c r="K131" s="45"/>
      <c r="L131" s="44"/>
      <c r="M131" s="10"/>
      <c r="N131" s="307"/>
      <c r="O131" s="301"/>
      <c r="P131" s="302"/>
      <c r="Q131" s="307"/>
      <c r="R131" s="301"/>
      <c r="S131" s="302"/>
      <c r="T131" s="203"/>
      <c r="U131" s="301"/>
      <c r="V131" s="302"/>
    </row>
    <row r="132" spans="1:22" ht="12.75" hidden="1">
      <c r="A132" s="8"/>
      <c r="B132" s="11">
        <v>11</v>
      </c>
      <c r="C132" s="16"/>
      <c r="D132" s="33"/>
      <c r="E132" s="45"/>
      <c r="F132" s="16"/>
      <c r="G132" s="45"/>
      <c r="H132" s="16"/>
      <c r="I132" s="45"/>
      <c r="J132" s="33"/>
      <c r="K132" s="45"/>
      <c r="L132" s="44"/>
      <c r="M132" s="10"/>
      <c r="N132" s="307"/>
      <c r="O132" s="301"/>
      <c r="P132" s="302"/>
      <c r="Q132" s="307"/>
      <c r="R132" s="301"/>
      <c r="S132" s="302"/>
      <c r="T132" s="203"/>
      <c r="U132" s="301"/>
      <c r="V132" s="302"/>
    </row>
    <row r="133" spans="1:22" ht="12.75" hidden="1">
      <c r="A133" s="6"/>
      <c r="B133" s="14">
        <v>12</v>
      </c>
      <c r="C133" s="21"/>
      <c r="D133" s="42"/>
      <c r="E133" s="36"/>
      <c r="F133" s="21"/>
      <c r="G133" s="36"/>
      <c r="H133" s="21"/>
      <c r="I133" s="36"/>
      <c r="J133" s="42"/>
      <c r="K133" s="36"/>
      <c r="L133" s="63"/>
      <c r="M133" s="7"/>
      <c r="N133" s="375"/>
      <c r="O133" s="376"/>
      <c r="P133" s="377"/>
      <c r="Q133" s="375"/>
      <c r="R133" s="376"/>
      <c r="S133" s="377"/>
      <c r="T133" s="378"/>
      <c r="U133" s="376"/>
      <c r="V133" s="377"/>
    </row>
    <row r="134" spans="1:22" ht="12.75" hidden="1">
      <c r="A134" s="59">
        <f>1998</f>
        <v>1998</v>
      </c>
      <c r="B134" s="60">
        <v>1</v>
      </c>
      <c r="C134" s="64"/>
      <c r="D134" s="65"/>
      <c r="E134" s="66"/>
      <c r="F134" s="64"/>
      <c r="G134" s="66"/>
      <c r="H134" s="64"/>
      <c r="I134" s="66"/>
      <c r="J134" s="65"/>
      <c r="K134" s="66"/>
      <c r="L134" s="61"/>
      <c r="M134" s="39"/>
      <c r="N134" s="372"/>
      <c r="O134" s="373"/>
      <c r="P134" s="371"/>
      <c r="Q134" s="372"/>
      <c r="R134" s="373"/>
      <c r="S134" s="371"/>
      <c r="T134" s="374"/>
      <c r="U134" s="373"/>
      <c r="V134" s="371"/>
    </row>
    <row r="135" spans="1:22" ht="12.75" hidden="1">
      <c r="A135" s="8"/>
      <c r="B135" s="11">
        <v>2</v>
      </c>
      <c r="C135" s="16"/>
      <c r="D135" s="33"/>
      <c r="E135" s="45"/>
      <c r="F135" s="16"/>
      <c r="G135" s="45"/>
      <c r="H135" s="16"/>
      <c r="I135" s="45"/>
      <c r="J135" s="33"/>
      <c r="K135" s="45"/>
      <c r="L135" s="44"/>
      <c r="M135" s="10"/>
      <c r="N135" s="307"/>
      <c r="O135" s="301"/>
      <c r="P135" s="302"/>
      <c r="Q135" s="307"/>
      <c r="R135" s="301"/>
      <c r="S135" s="302"/>
      <c r="T135" s="203"/>
      <c r="U135" s="301"/>
      <c r="V135" s="302"/>
    </row>
    <row r="136" spans="1:22" ht="12.75" hidden="1">
      <c r="A136" s="8"/>
      <c r="B136" s="11">
        <v>3</v>
      </c>
      <c r="C136" s="16"/>
      <c r="D136" s="33"/>
      <c r="E136" s="45"/>
      <c r="F136" s="16"/>
      <c r="G136" s="45"/>
      <c r="H136" s="16"/>
      <c r="I136" s="45"/>
      <c r="J136" s="33"/>
      <c r="K136" s="45"/>
      <c r="L136" s="44"/>
      <c r="M136" s="10"/>
      <c r="N136" s="307"/>
      <c r="O136" s="301"/>
      <c r="P136" s="302"/>
      <c r="Q136" s="307"/>
      <c r="R136" s="301"/>
      <c r="S136" s="302"/>
      <c r="T136" s="203"/>
      <c r="U136" s="301"/>
      <c r="V136" s="302"/>
    </row>
    <row r="137" spans="1:22" ht="12.75" hidden="1">
      <c r="A137" s="8"/>
      <c r="B137" s="11">
        <v>4</v>
      </c>
      <c r="C137" s="16"/>
      <c r="D137" s="33"/>
      <c r="E137" s="45"/>
      <c r="F137" s="16"/>
      <c r="G137" s="45"/>
      <c r="H137" s="16"/>
      <c r="I137" s="45"/>
      <c r="J137" s="33"/>
      <c r="K137" s="45"/>
      <c r="L137" s="44"/>
      <c r="M137" s="10"/>
      <c r="N137" s="307"/>
      <c r="O137" s="301"/>
      <c r="P137" s="302"/>
      <c r="Q137" s="307"/>
      <c r="R137" s="301"/>
      <c r="S137" s="302"/>
      <c r="T137" s="203"/>
      <c r="U137" s="301"/>
      <c r="V137" s="302"/>
    </row>
    <row r="138" spans="1:22" ht="12.75" hidden="1">
      <c r="A138" s="8"/>
      <c r="B138" s="11">
        <v>5</v>
      </c>
      <c r="C138" s="16"/>
      <c r="D138" s="33"/>
      <c r="E138" s="45"/>
      <c r="F138" s="16"/>
      <c r="G138" s="45"/>
      <c r="H138" s="16"/>
      <c r="I138" s="45"/>
      <c r="J138" s="33"/>
      <c r="K138" s="45"/>
      <c r="L138" s="44"/>
      <c r="M138" s="10"/>
      <c r="N138" s="307"/>
      <c r="O138" s="301"/>
      <c r="P138" s="302"/>
      <c r="Q138" s="307"/>
      <c r="R138" s="301"/>
      <c r="S138" s="302"/>
      <c r="T138" s="203"/>
      <c r="U138" s="301"/>
      <c r="V138" s="302"/>
    </row>
    <row r="139" spans="1:22" ht="12.75" hidden="1">
      <c r="A139" s="8"/>
      <c r="B139" s="11">
        <v>6</v>
      </c>
      <c r="C139" s="16"/>
      <c r="D139" s="33"/>
      <c r="E139" s="45"/>
      <c r="F139" s="16"/>
      <c r="G139" s="45"/>
      <c r="H139" s="16"/>
      <c r="I139" s="45"/>
      <c r="J139" s="33"/>
      <c r="K139" s="45"/>
      <c r="L139" s="44"/>
      <c r="M139" s="10"/>
      <c r="N139" s="307"/>
      <c r="O139" s="301"/>
      <c r="P139" s="302"/>
      <c r="Q139" s="307"/>
      <c r="R139" s="301"/>
      <c r="S139" s="302"/>
      <c r="T139" s="203"/>
      <c r="U139" s="301"/>
      <c r="V139" s="302"/>
    </row>
    <row r="140" spans="1:22" ht="12.75" hidden="1">
      <c r="A140" s="8"/>
      <c r="B140" s="11">
        <v>7</v>
      </c>
      <c r="C140" s="16"/>
      <c r="D140" s="33"/>
      <c r="E140" s="45"/>
      <c r="F140" s="16"/>
      <c r="G140" s="45"/>
      <c r="H140" s="16"/>
      <c r="I140" s="45"/>
      <c r="J140" s="33"/>
      <c r="K140" s="45"/>
      <c r="L140" s="44"/>
      <c r="M140" s="10"/>
      <c r="N140" s="307"/>
      <c r="O140" s="301"/>
      <c r="P140" s="302"/>
      <c r="Q140" s="307"/>
      <c r="R140" s="301"/>
      <c r="S140" s="302"/>
      <c r="T140" s="203"/>
      <c r="U140" s="301"/>
      <c r="V140" s="302"/>
    </row>
    <row r="141" spans="1:22" ht="12.75" hidden="1">
      <c r="A141" s="8"/>
      <c r="B141" s="11">
        <v>8</v>
      </c>
      <c r="C141" s="16"/>
      <c r="D141" s="33"/>
      <c r="E141" s="45"/>
      <c r="F141" s="16"/>
      <c r="G141" s="45"/>
      <c r="H141" s="16"/>
      <c r="I141" s="45"/>
      <c r="J141" s="33"/>
      <c r="K141" s="45"/>
      <c r="L141" s="44"/>
      <c r="M141" s="10"/>
      <c r="N141" s="307"/>
      <c r="O141" s="301"/>
      <c r="P141" s="302"/>
      <c r="Q141" s="307"/>
      <c r="R141" s="301"/>
      <c r="S141" s="302"/>
      <c r="T141" s="203"/>
      <c r="U141" s="301"/>
      <c r="V141" s="302"/>
    </row>
    <row r="142" spans="1:22" ht="12.75" hidden="1">
      <c r="A142" s="8"/>
      <c r="B142" s="11">
        <v>9</v>
      </c>
      <c r="C142" s="16"/>
      <c r="D142" s="33"/>
      <c r="E142" s="45"/>
      <c r="F142" s="16"/>
      <c r="G142" s="45"/>
      <c r="H142" s="16"/>
      <c r="I142" s="45"/>
      <c r="J142" s="33"/>
      <c r="K142" s="45"/>
      <c r="L142" s="44"/>
      <c r="M142" s="10"/>
      <c r="N142" s="307"/>
      <c r="O142" s="301"/>
      <c r="P142" s="302"/>
      <c r="Q142" s="307"/>
      <c r="R142" s="301"/>
      <c r="S142" s="302"/>
      <c r="T142" s="203"/>
      <c r="U142" s="301"/>
      <c r="V142" s="302"/>
    </row>
    <row r="143" spans="1:22" ht="12.75" hidden="1">
      <c r="A143" s="8"/>
      <c r="B143" s="11">
        <v>10</v>
      </c>
      <c r="C143" s="16"/>
      <c r="D143" s="33"/>
      <c r="E143" s="45"/>
      <c r="F143" s="16"/>
      <c r="G143" s="45"/>
      <c r="H143" s="16"/>
      <c r="I143" s="45"/>
      <c r="J143" s="33"/>
      <c r="K143" s="45"/>
      <c r="L143" s="44"/>
      <c r="M143" s="10"/>
      <c r="N143" s="307"/>
      <c r="O143" s="301"/>
      <c r="P143" s="302"/>
      <c r="Q143" s="307"/>
      <c r="R143" s="301"/>
      <c r="S143" s="302"/>
      <c r="T143" s="203"/>
      <c r="U143" s="301"/>
      <c r="V143" s="302"/>
    </row>
    <row r="144" spans="1:22" ht="12.75" hidden="1">
      <c r="A144" s="8"/>
      <c r="B144" s="11">
        <v>11</v>
      </c>
      <c r="C144" s="16"/>
      <c r="D144" s="33"/>
      <c r="E144" s="45"/>
      <c r="F144" s="16"/>
      <c r="G144" s="45"/>
      <c r="H144" s="16"/>
      <c r="I144" s="45"/>
      <c r="J144" s="33"/>
      <c r="K144" s="45"/>
      <c r="L144" s="44"/>
      <c r="M144" s="10"/>
      <c r="N144" s="307"/>
      <c r="O144" s="301"/>
      <c r="P144" s="302"/>
      <c r="Q144" s="307"/>
      <c r="R144" s="301"/>
      <c r="S144" s="302"/>
      <c r="T144" s="203"/>
      <c r="U144" s="301"/>
      <c r="V144" s="302"/>
    </row>
    <row r="145" spans="1:22" ht="12.75" hidden="1">
      <c r="A145" s="6"/>
      <c r="B145" s="17">
        <v>12</v>
      </c>
      <c r="C145" s="21"/>
      <c r="D145" s="42"/>
      <c r="E145" s="36"/>
      <c r="F145" s="21"/>
      <c r="G145" s="36"/>
      <c r="H145" s="21"/>
      <c r="I145" s="36"/>
      <c r="J145" s="42"/>
      <c r="K145" s="36"/>
      <c r="L145" s="63"/>
      <c r="M145" s="7"/>
      <c r="N145" s="375"/>
      <c r="O145" s="376"/>
      <c r="P145" s="377"/>
      <c r="Q145" s="375"/>
      <c r="R145" s="376"/>
      <c r="S145" s="377"/>
      <c r="T145" s="378"/>
      <c r="U145" s="376"/>
      <c r="V145" s="377"/>
    </row>
    <row r="146" spans="1:22" ht="12.75" hidden="1">
      <c r="A146" s="59">
        <f>A134+1</f>
        <v>1999</v>
      </c>
      <c r="B146" s="19">
        <v>1</v>
      </c>
      <c r="C146" s="64"/>
      <c r="D146" s="65"/>
      <c r="E146" s="66"/>
      <c r="F146" s="64"/>
      <c r="G146" s="66"/>
      <c r="H146" s="64"/>
      <c r="I146" s="66"/>
      <c r="J146" s="65"/>
      <c r="K146" s="66"/>
      <c r="L146" s="61"/>
      <c r="M146" s="39"/>
      <c r="N146" s="372"/>
      <c r="O146" s="373"/>
      <c r="P146" s="371"/>
      <c r="Q146" s="372"/>
      <c r="R146" s="373"/>
      <c r="S146" s="371"/>
      <c r="T146" s="374"/>
      <c r="U146" s="373"/>
      <c r="V146" s="371"/>
    </row>
    <row r="147" spans="1:22" ht="12.75" hidden="1">
      <c r="A147" s="8"/>
      <c r="B147" s="18">
        <v>2</v>
      </c>
      <c r="C147" s="16"/>
      <c r="D147" s="33"/>
      <c r="E147" s="45"/>
      <c r="F147" s="16"/>
      <c r="G147" s="45"/>
      <c r="H147" s="16"/>
      <c r="I147" s="45"/>
      <c r="J147" s="33"/>
      <c r="K147" s="45"/>
      <c r="L147" s="44"/>
      <c r="M147" s="10"/>
      <c r="N147" s="307"/>
      <c r="O147" s="301"/>
      <c r="P147" s="302"/>
      <c r="Q147" s="307"/>
      <c r="R147" s="301"/>
      <c r="S147" s="302"/>
      <c r="T147" s="203"/>
      <c r="U147" s="301"/>
      <c r="V147" s="302"/>
    </row>
    <row r="148" spans="1:22" ht="12.75" hidden="1">
      <c r="A148" s="8"/>
      <c r="B148" s="18">
        <v>3</v>
      </c>
      <c r="C148" s="16"/>
      <c r="D148" s="33"/>
      <c r="E148" s="45"/>
      <c r="F148" s="16"/>
      <c r="G148" s="45"/>
      <c r="H148" s="16"/>
      <c r="I148" s="45"/>
      <c r="J148" s="33"/>
      <c r="K148" s="45"/>
      <c r="L148" s="44"/>
      <c r="M148" s="10"/>
      <c r="N148" s="307"/>
      <c r="O148" s="301"/>
      <c r="P148" s="302"/>
      <c r="Q148" s="307"/>
      <c r="R148" s="301"/>
      <c r="S148" s="302"/>
      <c r="T148" s="203"/>
      <c r="U148" s="301"/>
      <c r="V148" s="302"/>
    </row>
    <row r="149" spans="1:22" ht="12.75" hidden="1">
      <c r="A149" s="8"/>
      <c r="B149" s="18">
        <v>4</v>
      </c>
      <c r="C149" s="16"/>
      <c r="D149" s="33"/>
      <c r="E149" s="45"/>
      <c r="F149" s="16"/>
      <c r="G149" s="45"/>
      <c r="H149" s="16"/>
      <c r="I149" s="45"/>
      <c r="J149" s="33"/>
      <c r="K149" s="45"/>
      <c r="L149" s="44"/>
      <c r="M149" s="10"/>
      <c r="N149" s="307"/>
      <c r="O149" s="301"/>
      <c r="P149" s="302"/>
      <c r="Q149" s="307"/>
      <c r="R149" s="301"/>
      <c r="S149" s="302"/>
      <c r="T149" s="203"/>
      <c r="U149" s="301"/>
      <c r="V149" s="302"/>
    </row>
    <row r="150" spans="1:22" ht="12.75" hidden="1">
      <c r="A150" s="8"/>
      <c r="B150" s="18">
        <v>5</v>
      </c>
      <c r="C150" s="16"/>
      <c r="D150" s="33"/>
      <c r="E150" s="45"/>
      <c r="F150" s="16"/>
      <c r="G150" s="45"/>
      <c r="H150" s="16"/>
      <c r="I150" s="45"/>
      <c r="J150" s="33"/>
      <c r="K150" s="45"/>
      <c r="L150" s="44"/>
      <c r="M150" s="10"/>
      <c r="N150" s="307"/>
      <c r="O150" s="301"/>
      <c r="P150" s="302"/>
      <c r="Q150" s="307"/>
      <c r="R150" s="301"/>
      <c r="S150" s="302"/>
      <c r="T150" s="203"/>
      <c r="U150" s="301"/>
      <c r="V150" s="302"/>
    </row>
    <row r="151" spans="1:22" ht="12.75" hidden="1">
      <c r="A151" s="8"/>
      <c r="B151" s="18">
        <v>6</v>
      </c>
      <c r="C151" s="16"/>
      <c r="D151" s="33"/>
      <c r="E151" s="45"/>
      <c r="F151" s="16"/>
      <c r="G151" s="45"/>
      <c r="H151" s="16"/>
      <c r="I151" s="45"/>
      <c r="J151" s="33"/>
      <c r="K151" s="45"/>
      <c r="L151" s="44"/>
      <c r="M151" s="10"/>
      <c r="N151" s="307"/>
      <c r="O151" s="301"/>
      <c r="P151" s="302"/>
      <c r="Q151" s="307"/>
      <c r="R151" s="301"/>
      <c r="S151" s="302"/>
      <c r="T151" s="203"/>
      <c r="U151" s="301"/>
      <c r="V151" s="302"/>
    </row>
    <row r="152" spans="1:22" ht="12.75" hidden="1">
      <c r="A152" s="8"/>
      <c r="B152" s="18">
        <v>7</v>
      </c>
      <c r="C152" s="16"/>
      <c r="D152" s="33"/>
      <c r="E152" s="45"/>
      <c r="F152" s="16"/>
      <c r="G152" s="45"/>
      <c r="H152" s="16"/>
      <c r="I152" s="45"/>
      <c r="J152" s="33"/>
      <c r="K152" s="45"/>
      <c r="L152" s="44"/>
      <c r="M152" s="10"/>
      <c r="N152" s="307"/>
      <c r="O152" s="301"/>
      <c r="P152" s="302"/>
      <c r="Q152" s="307"/>
      <c r="R152" s="301"/>
      <c r="S152" s="302"/>
      <c r="T152" s="203"/>
      <c r="U152" s="301"/>
      <c r="V152" s="302"/>
    </row>
    <row r="153" spans="1:22" ht="12.75" hidden="1">
      <c r="A153" s="8"/>
      <c r="B153" s="18">
        <v>8</v>
      </c>
      <c r="C153" s="16"/>
      <c r="D153" s="33"/>
      <c r="E153" s="45"/>
      <c r="F153" s="16"/>
      <c r="G153" s="45"/>
      <c r="H153" s="16"/>
      <c r="I153" s="45"/>
      <c r="J153" s="33"/>
      <c r="K153" s="45"/>
      <c r="L153" s="44"/>
      <c r="M153" s="10"/>
      <c r="N153" s="307"/>
      <c r="O153" s="301"/>
      <c r="P153" s="302"/>
      <c r="Q153" s="307"/>
      <c r="R153" s="301"/>
      <c r="S153" s="302"/>
      <c r="T153" s="203"/>
      <c r="U153" s="301"/>
      <c r="V153" s="302"/>
    </row>
    <row r="154" spans="1:22" ht="12.75" hidden="1">
      <c r="A154" s="8"/>
      <c r="B154" s="18">
        <v>9</v>
      </c>
      <c r="C154" s="16"/>
      <c r="D154" s="33"/>
      <c r="E154" s="45"/>
      <c r="F154" s="16"/>
      <c r="G154" s="45"/>
      <c r="H154" s="16"/>
      <c r="I154" s="45"/>
      <c r="J154" s="33"/>
      <c r="K154" s="45"/>
      <c r="L154" s="44"/>
      <c r="M154" s="10"/>
      <c r="N154" s="307"/>
      <c r="O154" s="301"/>
      <c r="P154" s="302"/>
      <c r="Q154" s="307"/>
      <c r="R154" s="301"/>
      <c r="S154" s="302"/>
      <c r="T154" s="203"/>
      <c r="U154" s="301"/>
      <c r="V154" s="302"/>
    </row>
    <row r="155" spans="1:22" ht="12.75" hidden="1">
      <c r="A155" s="8"/>
      <c r="B155" s="18">
        <v>10</v>
      </c>
      <c r="C155" s="16"/>
      <c r="D155" s="33"/>
      <c r="E155" s="45"/>
      <c r="F155" s="16"/>
      <c r="G155" s="45"/>
      <c r="H155" s="16"/>
      <c r="I155" s="45"/>
      <c r="J155" s="33"/>
      <c r="K155" s="45"/>
      <c r="L155" s="44"/>
      <c r="M155" s="10"/>
      <c r="N155" s="307"/>
      <c r="O155" s="301"/>
      <c r="P155" s="302"/>
      <c r="Q155" s="307"/>
      <c r="R155" s="301"/>
      <c r="S155" s="302"/>
      <c r="T155" s="203"/>
      <c r="U155" s="301"/>
      <c r="V155" s="302"/>
    </row>
    <row r="156" spans="1:22" ht="12.75" hidden="1">
      <c r="A156" s="8"/>
      <c r="B156" s="18">
        <v>11</v>
      </c>
      <c r="C156" s="16"/>
      <c r="D156" s="33"/>
      <c r="E156" s="45"/>
      <c r="F156" s="16"/>
      <c r="G156" s="45"/>
      <c r="H156" s="16"/>
      <c r="I156" s="45"/>
      <c r="J156" s="33"/>
      <c r="K156" s="45"/>
      <c r="L156" s="44"/>
      <c r="M156" s="10"/>
      <c r="N156" s="307"/>
      <c r="O156" s="301"/>
      <c r="P156" s="302"/>
      <c r="Q156" s="307"/>
      <c r="R156" s="301"/>
      <c r="S156" s="302"/>
      <c r="T156" s="203"/>
      <c r="U156" s="301"/>
      <c r="V156" s="302"/>
    </row>
    <row r="157" spans="1:22" ht="12.75" hidden="1">
      <c r="A157" s="6"/>
      <c r="B157" s="17">
        <v>12</v>
      </c>
      <c r="C157" s="21"/>
      <c r="D157" s="42"/>
      <c r="E157" s="36"/>
      <c r="F157" s="21"/>
      <c r="G157" s="36"/>
      <c r="H157" s="21"/>
      <c r="I157" s="36"/>
      <c r="J157" s="42"/>
      <c r="K157" s="36"/>
      <c r="L157" s="63"/>
      <c r="M157" s="7"/>
      <c r="N157" s="375"/>
      <c r="O157" s="376"/>
      <c r="P157" s="377"/>
      <c r="Q157" s="375"/>
      <c r="R157" s="376"/>
      <c r="S157" s="377"/>
      <c r="T157" s="378"/>
      <c r="U157" s="376"/>
      <c r="V157" s="377"/>
    </row>
    <row r="158" spans="1:22" ht="12.75" hidden="1">
      <c r="A158" s="59">
        <f>A146+1</f>
        <v>2000</v>
      </c>
      <c r="B158" s="19">
        <v>1</v>
      </c>
      <c r="C158" s="64"/>
      <c r="D158" s="65"/>
      <c r="E158" s="66"/>
      <c r="F158" s="64"/>
      <c r="G158" s="66"/>
      <c r="H158" s="64"/>
      <c r="I158" s="66"/>
      <c r="J158" s="65"/>
      <c r="K158" s="66"/>
      <c r="L158" s="61"/>
      <c r="M158" s="39"/>
      <c r="N158" s="372"/>
      <c r="O158" s="373"/>
      <c r="P158" s="371"/>
      <c r="Q158" s="372"/>
      <c r="R158" s="373"/>
      <c r="S158" s="371"/>
      <c r="T158" s="374"/>
      <c r="U158" s="373"/>
      <c r="V158" s="371"/>
    </row>
    <row r="159" spans="1:22" ht="12.75" hidden="1">
      <c r="A159" s="8"/>
      <c r="B159" s="18">
        <v>2</v>
      </c>
      <c r="C159" s="16"/>
      <c r="D159" s="33"/>
      <c r="E159" s="45"/>
      <c r="F159" s="16"/>
      <c r="G159" s="45"/>
      <c r="H159" s="16"/>
      <c r="I159" s="45"/>
      <c r="J159" s="33"/>
      <c r="K159" s="45"/>
      <c r="L159" s="44"/>
      <c r="M159" s="10"/>
      <c r="N159" s="307"/>
      <c r="O159" s="301"/>
      <c r="P159" s="302"/>
      <c r="Q159" s="307"/>
      <c r="R159" s="301"/>
      <c r="S159" s="302"/>
      <c r="T159" s="203"/>
      <c r="U159" s="301"/>
      <c r="V159" s="302"/>
    </row>
    <row r="160" spans="1:22" ht="12.75" hidden="1">
      <c r="A160" s="8"/>
      <c r="B160" s="18">
        <v>3</v>
      </c>
      <c r="C160" s="16"/>
      <c r="D160" s="33"/>
      <c r="E160" s="45"/>
      <c r="F160" s="16"/>
      <c r="G160" s="45"/>
      <c r="H160" s="16"/>
      <c r="I160" s="45"/>
      <c r="J160" s="33"/>
      <c r="K160" s="45"/>
      <c r="L160" s="44"/>
      <c r="M160" s="10"/>
      <c r="N160" s="307"/>
      <c r="O160" s="301"/>
      <c r="P160" s="302"/>
      <c r="Q160" s="307"/>
      <c r="R160" s="301"/>
      <c r="S160" s="302"/>
      <c r="T160" s="203"/>
      <c r="U160" s="301"/>
      <c r="V160" s="302"/>
    </row>
    <row r="161" spans="1:22" ht="12.75" hidden="1">
      <c r="A161" s="8"/>
      <c r="B161" s="18">
        <v>4</v>
      </c>
      <c r="C161" s="16"/>
      <c r="D161" s="33"/>
      <c r="E161" s="45"/>
      <c r="F161" s="16"/>
      <c r="G161" s="45"/>
      <c r="H161" s="16"/>
      <c r="I161" s="45"/>
      <c r="J161" s="33"/>
      <c r="K161" s="45"/>
      <c r="L161" s="44"/>
      <c r="M161" s="10"/>
      <c r="N161" s="307"/>
      <c r="O161" s="301"/>
      <c r="P161" s="302"/>
      <c r="Q161" s="307"/>
      <c r="R161" s="301"/>
      <c r="S161" s="302"/>
      <c r="T161" s="203"/>
      <c r="U161" s="301"/>
      <c r="V161" s="302"/>
    </row>
    <row r="162" spans="1:22" ht="12.75" hidden="1">
      <c r="A162" s="8"/>
      <c r="B162" s="18">
        <v>5</v>
      </c>
      <c r="C162" s="16"/>
      <c r="D162" s="33"/>
      <c r="E162" s="45"/>
      <c r="F162" s="16"/>
      <c r="G162" s="45"/>
      <c r="H162" s="16"/>
      <c r="I162" s="45"/>
      <c r="J162" s="33"/>
      <c r="K162" s="45"/>
      <c r="L162" s="44"/>
      <c r="M162" s="10"/>
      <c r="N162" s="307"/>
      <c r="O162" s="301"/>
      <c r="P162" s="302"/>
      <c r="Q162" s="307"/>
      <c r="R162" s="301"/>
      <c r="S162" s="302"/>
      <c r="T162" s="203"/>
      <c r="U162" s="301"/>
      <c r="V162" s="302"/>
    </row>
    <row r="163" spans="1:22" ht="12.75" hidden="1">
      <c r="A163" s="8"/>
      <c r="B163" s="18">
        <v>6</v>
      </c>
      <c r="C163" s="16"/>
      <c r="D163" s="33"/>
      <c r="E163" s="45"/>
      <c r="F163" s="16"/>
      <c r="G163" s="45"/>
      <c r="H163" s="16"/>
      <c r="I163" s="45"/>
      <c r="J163" s="33"/>
      <c r="K163" s="45"/>
      <c r="L163" s="44"/>
      <c r="M163" s="10"/>
      <c r="N163" s="307"/>
      <c r="O163" s="301"/>
      <c r="P163" s="302"/>
      <c r="Q163" s="307"/>
      <c r="R163" s="301"/>
      <c r="S163" s="302"/>
      <c r="T163" s="203"/>
      <c r="U163" s="301"/>
      <c r="V163" s="302"/>
    </row>
    <row r="164" spans="1:22" ht="12.75" hidden="1">
      <c r="A164" s="8"/>
      <c r="B164" s="18">
        <v>7</v>
      </c>
      <c r="C164" s="16"/>
      <c r="D164" s="33"/>
      <c r="E164" s="45"/>
      <c r="F164" s="16"/>
      <c r="G164" s="45"/>
      <c r="H164" s="16"/>
      <c r="I164" s="45"/>
      <c r="J164" s="33"/>
      <c r="K164" s="45"/>
      <c r="L164" s="44"/>
      <c r="M164" s="10"/>
      <c r="N164" s="307"/>
      <c r="O164" s="301"/>
      <c r="P164" s="302"/>
      <c r="Q164" s="307"/>
      <c r="R164" s="301"/>
      <c r="S164" s="302"/>
      <c r="T164" s="203"/>
      <c r="U164" s="301"/>
      <c r="V164" s="302"/>
    </row>
    <row r="165" spans="1:22" ht="12.75" hidden="1">
      <c r="A165" s="8"/>
      <c r="B165" s="18">
        <v>8</v>
      </c>
      <c r="C165" s="16"/>
      <c r="D165" s="33"/>
      <c r="E165" s="45"/>
      <c r="F165" s="16"/>
      <c r="G165" s="45"/>
      <c r="H165" s="16"/>
      <c r="I165" s="45"/>
      <c r="J165" s="33"/>
      <c r="K165" s="45"/>
      <c r="L165" s="44"/>
      <c r="M165" s="10"/>
      <c r="N165" s="307"/>
      <c r="O165" s="301"/>
      <c r="P165" s="302"/>
      <c r="Q165" s="307"/>
      <c r="R165" s="301"/>
      <c r="S165" s="302"/>
      <c r="T165" s="203"/>
      <c r="U165" s="301"/>
      <c r="V165" s="302"/>
    </row>
    <row r="166" spans="1:22" ht="12.75" hidden="1">
      <c r="A166" s="8"/>
      <c r="B166" s="18">
        <v>9</v>
      </c>
      <c r="C166" s="16"/>
      <c r="D166" s="33"/>
      <c r="E166" s="45"/>
      <c r="F166" s="16"/>
      <c r="G166" s="45"/>
      <c r="H166" s="16"/>
      <c r="I166" s="45"/>
      <c r="J166" s="33"/>
      <c r="K166" s="45"/>
      <c r="L166" s="44"/>
      <c r="M166" s="10"/>
      <c r="N166" s="307"/>
      <c r="O166" s="301"/>
      <c r="P166" s="302"/>
      <c r="Q166" s="307"/>
      <c r="R166" s="301"/>
      <c r="S166" s="302"/>
      <c r="T166" s="203"/>
      <c r="U166" s="301"/>
      <c r="V166" s="302"/>
    </row>
    <row r="167" spans="1:22" ht="12.75" hidden="1">
      <c r="A167" s="8"/>
      <c r="B167" s="18">
        <v>10</v>
      </c>
      <c r="C167" s="16"/>
      <c r="D167" s="33"/>
      <c r="E167" s="45"/>
      <c r="F167" s="16"/>
      <c r="G167" s="45"/>
      <c r="H167" s="16"/>
      <c r="I167" s="45"/>
      <c r="J167" s="33"/>
      <c r="K167" s="45"/>
      <c r="L167" s="44"/>
      <c r="M167" s="10"/>
      <c r="N167" s="307"/>
      <c r="O167" s="301"/>
      <c r="P167" s="302"/>
      <c r="Q167" s="307"/>
      <c r="R167" s="301"/>
      <c r="S167" s="302"/>
      <c r="T167" s="203"/>
      <c r="U167" s="301"/>
      <c r="V167" s="302"/>
    </row>
    <row r="168" spans="1:22" ht="12.75" hidden="1">
      <c r="A168" s="8"/>
      <c r="B168" s="18">
        <v>11</v>
      </c>
      <c r="C168" s="16"/>
      <c r="D168" s="33"/>
      <c r="E168" s="45"/>
      <c r="F168" s="16"/>
      <c r="G168" s="45"/>
      <c r="H168" s="16"/>
      <c r="I168" s="45"/>
      <c r="J168" s="33"/>
      <c r="K168" s="45"/>
      <c r="L168" s="44"/>
      <c r="M168" s="10"/>
      <c r="N168" s="307"/>
      <c r="O168" s="301"/>
      <c r="P168" s="302"/>
      <c r="Q168" s="307"/>
      <c r="R168" s="301"/>
      <c r="S168" s="302"/>
      <c r="T168" s="203"/>
      <c r="U168" s="301"/>
      <c r="V168" s="302"/>
    </row>
    <row r="169" spans="1:22" ht="12.75" hidden="1">
      <c r="A169" s="6"/>
      <c r="B169" s="17">
        <v>12</v>
      </c>
      <c r="C169" s="21"/>
      <c r="D169" s="42"/>
      <c r="E169" s="36"/>
      <c r="F169" s="21"/>
      <c r="G169" s="36"/>
      <c r="H169" s="21"/>
      <c r="I169" s="36"/>
      <c r="J169" s="42"/>
      <c r="K169" s="36"/>
      <c r="L169" s="63"/>
      <c r="M169" s="7"/>
      <c r="N169" s="375"/>
      <c r="O169" s="376"/>
      <c r="P169" s="377"/>
      <c r="Q169" s="375"/>
      <c r="R169" s="376"/>
      <c r="S169" s="377"/>
      <c r="T169" s="378"/>
      <c r="U169" s="376"/>
      <c r="V169" s="377"/>
    </row>
    <row r="170" spans="1:22" ht="12.75">
      <c r="A170" s="59">
        <f>A158+1</f>
        <v>2001</v>
      </c>
      <c r="B170" s="19">
        <v>1</v>
      </c>
      <c r="C170" s="64"/>
      <c r="D170" s="65"/>
      <c r="E170" s="66"/>
      <c r="F170" s="64"/>
      <c r="G170" s="66"/>
      <c r="H170" s="64"/>
      <c r="I170" s="66"/>
      <c r="J170" s="65"/>
      <c r="K170" s="66"/>
      <c r="L170" s="61">
        <v>150</v>
      </c>
      <c r="M170" s="39"/>
      <c r="N170" s="372">
        <f>IF(C170="","",C170-C169)</f>
      </c>
      <c r="O170" s="373">
        <f aca="true" t="shared" si="0" ref="O170:P173">IF(F170="","",F170-F169)</f>
      </c>
      <c r="P170" s="371">
        <f t="shared" si="0"/>
      </c>
      <c r="Q170" s="372">
        <f>IF(D170="","",D170-D169)</f>
      </c>
      <c r="R170" s="373">
        <f aca="true" t="shared" si="1" ref="R170:S173">IF(H170="","",H170-H169)</f>
      </c>
      <c r="S170" s="371">
        <f t="shared" si="1"/>
      </c>
      <c r="T170" s="374">
        <f>IF(E170="","",E170-E169)</f>
      </c>
      <c r="U170" s="373">
        <f aca="true" t="shared" si="2" ref="U170:V173">IF(J170="","",J170-J169)</f>
      </c>
      <c r="V170" s="371">
        <f t="shared" si="2"/>
      </c>
    </row>
    <row r="171" spans="1:22" ht="12.75">
      <c r="A171" s="8"/>
      <c r="B171" s="18">
        <v>2</v>
      </c>
      <c r="C171" s="16"/>
      <c r="D171" s="33"/>
      <c r="E171" s="45"/>
      <c r="F171" s="16"/>
      <c r="G171" s="45"/>
      <c r="H171" s="16"/>
      <c r="I171" s="45"/>
      <c r="J171" s="33"/>
      <c r="K171" s="45"/>
      <c r="L171" s="44">
        <v>150</v>
      </c>
      <c r="M171" s="10"/>
      <c r="N171" s="307">
        <f>IF(C171="","",C171-C170)</f>
      </c>
      <c r="O171" s="301">
        <f t="shared" si="0"/>
      </c>
      <c r="P171" s="302">
        <f t="shared" si="0"/>
      </c>
      <c r="Q171" s="307">
        <f>IF(D171="","",D171-D170)</f>
      </c>
      <c r="R171" s="301">
        <f t="shared" si="1"/>
      </c>
      <c r="S171" s="302">
        <f t="shared" si="1"/>
      </c>
      <c r="T171" s="203">
        <f>IF(E171="","",E171-E170)</f>
      </c>
      <c r="U171" s="301">
        <f t="shared" si="2"/>
      </c>
      <c r="V171" s="302">
        <f t="shared" si="2"/>
      </c>
    </row>
    <row r="172" spans="1:22" ht="12.75">
      <c r="A172" s="8"/>
      <c r="B172" s="18">
        <v>3</v>
      </c>
      <c r="C172" s="16"/>
      <c r="D172" s="33"/>
      <c r="E172" s="45"/>
      <c r="F172" s="16"/>
      <c r="G172" s="45"/>
      <c r="H172" s="16"/>
      <c r="I172" s="45"/>
      <c r="J172" s="33"/>
      <c r="K172" s="45"/>
      <c r="L172" s="44">
        <v>150</v>
      </c>
      <c r="M172" s="10"/>
      <c r="N172" s="307">
        <f>IF(C172="","",C172-C171)</f>
      </c>
      <c r="O172" s="301">
        <f t="shared" si="0"/>
      </c>
      <c r="P172" s="302">
        <f t="shared" si="0"/>
      </c>
      <c r="Q172" s="307">
        <f>IF(D172="","",D172-D171)</f>
      </c>
      <c r="R172" s="301">
        <f t="shared" si="1"/>
      </c>
      <c r="S172" s="302">
        <f t="shared" si="1"/>
      </c>
      <c r="T172" s="203">
        <f>IF(E172="","",E172-E171)</f>
      </c>
      <c r="U172" s="301">
        <f t="shared" si="2"/>
      </c>
      <c r="V172" s="302">
        <f t="shared" si="2"/>
      </c>
    </row>
    <row r="173" spans="1:22" ht="12.75">
      <c r="A173" s="8"/>
      <c r="B173" s="18">
        <v>4</v>
      </c>
      <c r="C173" s="16"/>
      <c r="D173" s="33"/>
      <c r="E173" s="45"/>
      <c r="F173" s="16"/>
      <c r="G173" s="45"/>
      <c r="H173" s="16"/>
      <c r="I173" s="45"/>
      <c r="J173" s="33"/>
      <c r="K173" s="45"/>
      <c r="L173" s="44">
        <v>150</v>
      </c>
      <c r="M173" s="10"/>
      <c r="N173" s="307">
        <f>IF(C173="","",C173-C172)</f>
      </c>
      <c r="O173" s="301">
        <f t="shared" si="0"/>
      </c>
      <c r="P173" s="302">
        <f t="shared" si="0"/>
      </c>
      <c r="Q173" s="307">
        <f>IF(D173="","",D173-D172)</f>
      </c>
      <c r="R173" s="301">
        <f t="shared" si="1"/>
      </c>
      <c r="S173" s="302">
        <f t="shared" si="1"/>
      </c>
      <c r="T173" s="203">
        <f>IF(E173="","",E173-E172)</f>
      </c>
      <c r="U173" s="301">
        <f t="shared" si="2"/>
      </c>
      <c r="V173" s="302">
        <f t="shared" si="2"/>
      </c>
    </row>
    <row r="174" spans="1:22" ht="12.75">
      <c r="A174" s="8"/>
      <c r="B174" s="18">
        <v>5</v>
      </c>
      <c r="C174" s="16"/>
      <c r="D174" s="33"/>
      <c r="E174" s="45"/>
      <c r="F174" s="16"/>
      <c r="G174" s="45"/>
      <c r="H174" s="16"/>
      <c r="I174" s="45"/>
      <c r="J174" s="33"/>
      <c r="K174" s="45"/>
      <c r="L174" s="44">
        <v>150</v>
      </c>
      <c r="M174" s="10"/>
      <c r="N174" s="307">
        <f aca="true" t="shared" si="3" ref="N174:N237">IF(C174="","",C174-C173)</f>
      </c>
      <c r="O174" s="301">
        <f aca="true" t="shared" si="4" ref="O174:P237">IF(F174="","",F174-F173)</f>
      </c>
      <c r="P174" s="302">
        <f t="shared" si="4"/>
      </c>
      <c r="Q174" s="307">
        <f aca="true" t="shared" si="5" ref="Q174:Q237">IF(D174="","",D174-D173)</f>
      </c>
      <c r="R174" s="301">
        <f aca="true" t="shared" si="6" ref="R174:S237">IF(H174="","",H174-H173)</f>
      </c>
      <c r="S174" s="302">
        <f t="shared" si="6"/>
      </c>
      <c r="T174" s="203">
        <f aca="true" t="shared" si="7" ref="T174:T237">IF(E174="","",E174-E173)</f>
      </c>
      <c r="U174" s="301">
        <f aca="true" t="shared" si="8" ref="U174:V237">IF(J174="","",J174-J173)</f>
      </c>
      <c r="V174" s="302">
        <f t="shared" si="8"/>
      </c>
    </row>
    <row r="175" spans="1:22" ht="12.75">
      <c r="A175" s="8"/>
      <c r="B175" s="18">
        <v>6</v>
      </c>
      <c r="C175" s="16"/>
      <c r="D175" s="33"/>
      <c r="E175" s="45"/>
      <c r="F175" s="16"/>
      <c r="G175" s="45"/>
      <c r="H175" s="16"/>
      <c r="I175" s="45"/>
      <c r="J175" s="33"/>
      <c r="K175" s="45"/>
      <c r="L175" s="44">
        <v>150</v>
      </c>
      <c r="M175" s="10"/>
      <c r="N175" s="307">
        <f t="shared" si="3"/>
      </c>
      <c r="O175" s="301">
        <f t="shared" si="4"/>
      </c>
      <c r="P175" s="302">
        <f t="shared" si="4"/>
      </c>
      <c r="Q175" s="307">
        <f t="shared" si="5"/>
      </c>
      <c r="R175" s="301">
        <f t="shared" si="6"/>
      </c>
      <c r="S175" s="302">
        <f t="shared" si="6"/>
      </c>
      <c r="T175" s="203">
        <f t="shared" si="7"/>
      </c>
      <c r="U175" s="301">
        <f t="shared" si="8"/>
      </c>
      <c r="V175" s="302">
        <f t="shared" si="8"/>
      </c>
    </row>
    <row r="176" spans="1:22" ht="12.75">
      <c r="A176" s="8"/>
      <c r="B176" s="18">
        <v>7</v>
      </c>
      <c r="C176" s="16"/>
      <c r="D176" s="33"/>
      <c r="E176" s="45"/>
      <c r="F176" s="16"/>
      <c r="G176" s="45"/>
      <c r="H176" s="16"/>
      <c r="I176" s="45"/>
      <c r="J176" s="33"/>
      <c r="K176" s="45"/>
      <c r="L176" s="44">
        <v>150</v>
      </c>
      <c r="M176" s="10"/>
      <c r="N176" s="307">
        <f t="shared" si="3"/>
      </c>
      <c r="O176" s="301">
        <f t="shared" si="4"/>
      </c>
      <c r="P176" s="302">
        <f t="shared" si="4"/>
      </c>
      <c r="Q176" s="307">
        <f t="shared" si="5"/>
      </c>
      <c r="R176" s="301">
        <f t="shared" si="6"/>
      </c>
      <c r="S176" s="302">
        <f t="shared" si="6"/>
      </c>
      <c r="T176" s="203">
        <f t="shared" si="7"/>
      </c>
      <c r="U176" s="301">
        <f t="shared" si="8"/>
      </c>
      <c r="V176" s="302">
        <f t="shared" si="8"/>
      </c>
    </row>
    <row r="177" spans="1:22" ht="12.75">
      <c r="A177" s="8"/>
      <c r="B177" s="18">
        <v>8</v>
      </c>
      <c r="C177" s="16"/>
      <c r="D177" s="33"/>
      <c r="E177" s="45"/>
      <c r="F177" s="16"/>
      <c r="G177" s="45"/>
      <c r="H177" s="16"/>
      <c r="I177" s="45"/>
      <c r="J177" s="33"/>
      <c r="K177" s="45"/>
      <c r="L177" s="44">
        <v>150</v>
      </c>
      <c r="M177" s="10"/>
      <c r="N177" s="307">
        <f t="shared" si="3"/>
      </c>
      <c r="O177" s="301">
        <f t="shared" si="4"/>
      </c>
      <c r="P177" s="302">
        <f t="shared" si="4"/>
      </c>
      <c r="Q177" s="307">
        <f t="shared" si="5"/>
      </c>
      <c r="R177" s="301">
        <f t="shared" si="6"/>
      </c>
      <c r="S177" s="302">
        <f t="shared" si="6"/>
      </c>
      <c r="T177" s="203">
        <f t="shared" si="7"/>
      </c>
      <c r="U177" s="301">
        <f t="shared" si="8"/>
      </c>
      <c r="V177" s="302">
        <f t="shared" si="8"/>
      </c>
    </row>
    <row r="178" spans="1:22" ht="12.75">
      <c r="A178" s="8"/>
      <c r="B178" s="18">
        <v>9</v>
      </c>
      <c r="C178" s="16"/>
      <c r="D178" s="33"/>
      <c r="E178" s="45"/>
      <c r="F178" s="16"/>
      <c r="G178" s="45"/>
      <c r="H178" s="16"/>
      <c r="I178" s="45"/>
      <c r="J178" s="33"/>
      <c r="K178" s="45"/>
      <c r="L178" s="44">
        <v>150</v>
      </c>
      <c r="M178" s="10"/>
      <c r="N178" s="307">
        <f t="shared" si="3"/>
      </c>
      <c r="O178" s="301">
        <f t="shared" si="4"/>
      </c>
      <c r="P178" s="302">
        <f t="shared" si="4"/>
      </c>
      <c r="Q178" s="307">
        <f t="shared" si="5"/>
      </c>
      <c r="R178" s="301">
        <f t="shared" si="6"/>
      </c>
      <c r="S178" s="302">
        <f t="shared" si="6"/>
      </c>
      <c r="T178" s="203">
        <f t="shared" si="7"/>
      </c>
      <c r="U178" s="301">
        <f t="shared" si="8"/>
      </c>
      <c r="V178" s="302">
        <f t="shared" si="8"/>
      </c>
    </row>
    <row r="179" spans="1:22" ht="12.75">
      <c r="A179" s="8"/>
      <c r="B179" s="18">
        <v>10</v>
      </c>
      <c r="C179" s="16"/>
      <c r="D179" s="33"/>
      <c r="E179" s="45"/>
      <c r="F179" s="16"/>
      <c r="G179" s="45"/>
      <c r="H179" s="16"/>
      <c r="I179" s="45"/>
      <c r="J179" s="33"/>
      <c r="K179" s="45"/>
      <c r="L179" s="44">
        <v>150</v>
      </c>
      <c r="M179" s="10"/>
      <c r="N179" s="307">
        <f t="shared" si="3"/>
      </c>
      <c r="O179" s="301">
        <f t="shared" si="4"/>
      </c>
      <c r="P179" s="302">
        <f t="shared" si="4"/>
      </c>
      <c r="Q179" s="307">
        <f t="shared" si="5"/>
      </c>
      <c r="R179" s="301">
        <f t="shared" si="6"/>
      </c>
      <c r="S179" s="302">
        <f t="shared" si="6"/>
      </c>
      <c r="T179" s="203">
        <f t="shared" si="7"/>
      </c>
      <c r="U179" s="301">
        <f t="shared" si="8"/>
      </c>
      <c r="V179" s="302">
        <f t="shared" si="8"/>
      </c>
    </row>
    <row r="180" spans="1:22" ht="12.75">
      <c r="A180" s="8"/>
      <c r="B180" s="18">
        <v>11</v>
      </c>
      <c r="C180" s="16"/>
      <c r="D180" s="33"/>
      <c r="E180" s="45"/>
      <c r="F180" s="16"/>
      <c r="G180" s="45"/>
      <c r="H180" s="16"/>
      <c r="I180" s="45"/>
      <c r="J180" s="33"/>
      <c r="K180" s="45"/>
      <c r="L180" s="44">
        <v>150</v>
      </c>
      <c r="M180" s="10"/>
      <c r="N180" s="307">
        <f t="shared" si="3"/>
      </c>
      <c r="O180" s="301">
        <f t="shared" si="4"/>
      </c>
      <c r="P180" s="302">
        <f t="shared" si="4"/>
      </c>
      <c r="Q180" s="307">
        <f t="shared" si="5"/>
      </c>
      <c r="R180" s="301">
        <f t="shared" si="6"/>
      </c>
      <c r="S180" s="302">
        <f t="shared" si="6"/>
      </c>
      <c r="T180" s="203">
        <f t="shared" si="7"/>
      </c>
      <c r="U180" s="301">
        <f t="shared" si="8"/>
      </c>
      <c r="V180" s="302">
        <f t="shared" si="8"/>
      </c>
    </row>
    <row r="181" spans="1:22" ht="12.75">
      <c r="A181" s="6"/>
      <c r="B181" s="17">
        <v>12</v>
      </c>
      <c r="C181" s="21"/>
      <c r="D181" s="42"/>
      <c r="E181" s="36"/>
      <c r="F181" s="21"/>
      <c r="G181" s="36"/>
      <c r="H181" s="21"/>
      <c r="I181" s="36"/>
      <c r="J181" s="42"/>
      <c r="K181" s="36"/>
      <c r="L181" s="63">
        <v>150</v>
      </c>
      <c r="M181" s="7" t="s">
        <v>172</v>
      </c>
      <c r="N181" s="375">
        <f t="shared" si="3"/>
      </c>
      <c r="O181" s="376">
        <f t="shared" si="4"/>
      </c>
      <c r="P181" s="377">
        <f t="shared" si="4"/>
      </c>
      <c r="Q181" s="375">
        <f t="shared" si="5"/>
      </c>
      <c r="R181" s="376">
        <f t="shared" si="6"/>
      </c>
      <c r="S181" s="377">
        <f t="shared" si="6"/>
      </c>
      <c r="T181" s="378">
        <f t="shared" si="7"/>
      </c>
      <c r="U181" s="376">
        <f t="shared" si="8"/>
      </c>
      <c r="V181" s="377">
        <f t="shared" si="8"/>
      </c>
    </row>
    <row r="182" spans="1:22" ht="12.75">
      <c r="A182" s="59">
        <f>A170+1</f>
        <v>2002</v>
      </c>
      <c r="B182" s="19">
        <v>1</v>
      </c>
      <c r="C182" s="64"/>
      <c r="D182" s="65"/>
      <c r="E182" s="66"/>
      <c r="F182" s="64"/>
      <c r="G182" s="66"/>
      <c r="H182" s="64"/>
      <c r="I182" s="66"/>
      <c r="J182" s="65"/>
      <c r="K182" s="66"/>
      <c r="L182" s="61"/>
      <c r="M182" s="39"/>
      <c r="N182" s="372">
        <f t="shared" si="3"/>
      </c>
      <c r="O182" s="373">
        <f t="shared" si="4"/>
      </c>
      <c r="P182" s="371">
        <f t="shared" si="4"/>
      </c>
      <c r="Q182" s="372">
        <f t="shared" si="5"/>
      </c>
      <c r="R182" s="373">
        <f t="shared" si="6"/>
      </c>
      <c r="S182" s="371">
        <f t="shared" si="6"/>
      </c>
      <c r="T182" s="374">
        <f t="shared" si="7"/>
      </c>
      <c r="U182" s="373">
        <f t="shared" si="8"/>
      </c>
      <c r="V182" s="371">
        <f t="shared" si="8"/>
      </c>
    </row>
    <row r="183" spans="1:22" ht="12.75">
      <c r="A183" s="8"/>
      <c r="B183" s="18">
        <v>2</v>
      </c>
      <c r="C183" s="16"/>
      <c r="D183" s="33"/>
      <c r="E183" s="45"/>
      <c r="F183" s="16"/>
      <c r="G183" s="45"/>
      <c r="H183" s="16"/>
      <c r="I183" s="45"/>
      <c r="J183" s="33"/>
      <c r="K183" s="45"/>
      <c r="L183" s="44"/>
      <c r="M183" s="10"/>
      <c r="N183" s="307">
        <f t="shared" si="3"/>
      </c>
      <c r="O183" s="301">
        <f t="shared" si="4"/>
      </c>
      <c r="P183" s="302">
        <f t="shared" si="4"/>
      </c>
      <c r="Q183" s="307">
        <f t="shared" si="5"/>
      </c>
      <c r="R183" s="301">
        <f t="shared" si="6"/>
      </c>
      <c r="S183" s="302">
        <f t="shared" si="6"/>
      </c>
      <c r="T183" s="203">
        <f t="shared" si="7"/>
      </c>
      <c r="U183" s="301">
        <f t="shared" si="8"/>
      </c>
      <c r="V183" s="302">
        <f t="shared" si="8"/>
      </c>
    </row>
    <row r="184" spans="1:22" ht="12.75">
      <c r="A184" s="8"/>
      <c r="B184" s="18">
        <v>3</v>
      </c>
      <c r="C184" s="16"/>
      <c r="D184" s="33"/>
      <c r="E184" s="45"/>
      <c r="F184" s="16"/>
      <c r="G184" s="45"/>
      <c r="H184" s="16"/>
      <c r="I184" s="45"/>
      <c r="J184" s="33"/>
      <c r="K184" s="45"/>
      <c r="L184" s="44"/>
      <c r="M184" s="10"/>
      <c r="N184" s="307">
        <f t="shared" si="3"/>
      </c>
      <c r="O184" s="301">
        <f t="shared" si="4"/>
      </c>
      <c r="P184" s="302">
        <f t="shared" si="4"/>
      </c>
      <c r="Q184" s="307">
        <f t="shared" si="5"/>
      </c>
      <c r="R184" s="301">
        <f t="shared" si="6"/>
      </c>
      <c r="S184" s="302">
        <f t="shared" si="6"/>
      </c>
      <c r="T184" s="203">
        <f t="shared" si="7"/>
      </c>
      <c r="U184" s="301">
        <f t="shared" si="8"/>
      </c>
      <c r="V184" s="302">
        <f t="shared" si="8"/>
      </c>
    </row>
    <row r="185" spans="1:22" ht="12.75">
      <c r="A185" s="8"/>
      <c r="B185" s="18">
        <v>4</v>
      </c>
      <c r="C185" s="16"/>
      <c r="D185" s="33"/>
      <c r="E185" s="45"/>
      <c r="F185" s="16"/>
      <c r="G185" s="45"/>
      <c r="H185" s="16"/>
      <c r="I185" s="45"/>
      <c r="J185" s="33"/>
      <c r="K185" s="45"/>
      <c r="L185" s="44"/>
      <c r="M185" s="10"/>
      <c r="N185" s="307">
        <f t="shared" si="3"/>
      </c>
      <c r="O185" s="301">
        <f t="shared" si="4"/>
      </c>
      <c r="P185" s="302">
        <f t="shared" si="4"/>
      </c>
      <c r="Q185" s="307">
        <f t="shared" si="5"/>
      </c>
      <c r="R185" s="301">
        <f t="shared" si="6"/>
      </c>
      <c r="S185" s="302">
        <f t="shared" si="6"/>
      </c>
      <c r="T185" s="203">
        <f t="shared" si="7"/>
      </c>
      <c r="U185" s="301">
        <f t="shared" si="8"/>
      </c>
      <c r="V185" s="302">
        <f t="shared" si="8"/>
      </c>
    </row>
    <row r="186" spans="1:22" ht="12.75">
      <c r="A186" s="8"/>
      <c r="B186" s="18">
        <v>5</v>
      </c>
      <c r="C186" s="16"/>
      <c r="D186" s="33"/>
      <c r="E186" s="45"/>
      <c r="F186" s="16"/>
      <c r="G186" s="45"/>
      <c r="H186" s="16"/>
      <c r="I186" s="45"/>
      <c r="J186" s="33"/>
      <c r="K186" s="45"/>
      <c r="L186" s="44"/>
      <c r="M186" s="10"/>
      <c r="N186" s="307">
        <f t="shared" si="3"/>
      </c>
      <c r="O186" s="301">
        <f t="shared" si="4"/>
      </c>
      <c r="P186" s="302">
        <f t="shared" si="4"/>
      </c>
      <c r="Q186" s="307">
        <f t="shared" si="5"/>
      </c>
      <c r="R186" s="301">
        <f t="shared" si="6"/>
      </c>
      <c r="S186" s="302">
        <f t="shared" si="6"/>
      </c>
      <c r="T186" s="203">
        <f t="shared" si="7"/>
      </c>
      <c r="U186" s="301">
        <f t="shared" si="8"/>
      </c>
      <c r="V186" s="302">
        <f t="shared" si="8"/>
      </c>
    </row>
    <row r="187" spans="1:22" ht="12.75">
      <c r="A187" s="8"/>
      <c r="B187" s="18">
        <v>6</v>
      </c>
      <c r="C187" s="16"/>
      <c r="D187" s="33"/>
      <c r="E187" s="45"/>
      <c r="F187" s="16"/>
      <c r="G187" s="45"/>
      <c r="H187" s="16"/>
      <c r="I187" s="45"/>
      <c r="J187" s="33"/>
      <c r="K187" s="45"/>
      <c r="L187" s="44"/>
      <c r="M187" s="10"/>
      <c r="N187" s="307">
        <f t="shared" si="3"/>
      </c>
      <c r="O187" s="301">
        <f t="shared" si="4"/>
      </c>
      <c r="P187" s="302">
        <f t="shared" si="4"/>
      </c>
      <c r="Q187" s="307">
        <f t="shared" si="5"/>
      </c>
      <c r="R187" s="301">
        <f t="shared" si="6"/>
      </c>
      <c r="S187" s="302">
        <f t="shared" si="6"/>
      </c>
      <c r="T187" s="203">
        <f t="shared" si="7"/>
      </c>
      <c r="U187" s="301">
        <f t="shared" si="8"/>
      </c>
      <c r="V187" s="302">
        <f t="shared" si="8"/>
      </c>
    </row>
    <row r="188" spans="1:22" ht="12.75">
      <c r="A188" s="8"/>
      <c r="B188" s="18">
        <v>7</v>
      </c>
      <c r="C188" s="16"/>
      <c r="D188" s="33"/>
      <c r="E188" s="45"/>
      <c r="F188" s="16"/>
      <c r="G188" s="45"/>
      <c r="H188" s="16"/>
      <c r="I188" s="45"/>
      <c r="J188" s="33"/>
      <c r="K188" s="45"/>
      <c r="L188" s="44"/>
      <c r="M188" s="10"/>
      <c r="N188" s="307">
        <f t="shared" si="3"/>
      </c>
      <c r="O188" s="301">
        <f t="shared" si="4"/>
      </c>
      <c r="P188" s="302">
        <f t="shared" si="4"/>
      </c>
      <c r="Q188" s="307">
        <f t="shared" si="5"/>
      </c>
      <c r="R188" s="301">
        <f t="shared" si="6"/>
      </c>
      <c r="S188" s="302">
        <f t="shared" si="6"/>
      </c>
      <c r="T188" s="203">
        <f t="shared" si="7"/>
      </c>
      <c r="U188" s="301">
        <f t="shared" si="8"/>
      </c>
      <c r="V188" s="302">
        <f t="shared" si="8"/>
      </c>
    </row>
    <row r="189" spans="1:22" ht="12.75">
      <c r="A189" s="8"/>
      <c r="B189" s="18">
        <v>8</v>
      </c>
      <c r="C189" s="16"/>
      <c r="D189" s="33"/>
      <c r="E189" s="45"/>
      <c r="F189" s="16"/>
      <c r="G189" s="45"/>
      <c r="H189" s="16"/>
      <c r="I189" s="45"/>
      <c r="J189" s="33"/>
      <c r="K189" s="45"/>
      <c r="L189" s="44"/>
      <c r="M189" s="10"/>
      <c r="N189" s="307">
        <f t="shared" si="3"/>
      </c>
      <c r="O189" s="301">
        <f t="shared" si="4"/>
      </c>
      <c r="P189" s="302">
        <f t="shared" si="4"/>
      </c>
      <c r="Q189" s="307">
        <f t="shared" si="5"/>
      </c>
      <c r="R189" s="301">
        <f t="shared" si="6"/>
      </c>
      <c r="S189" s="302">
        <f t="shared" si="6"/>
      </c>
      <c r="T189" s="203">
        <f t="shared" si="7"/>
      </c>
      <c r="U189" s="301">
        <f t="shared" si="8"/>
      </c>
      <c r="V189" s="302">
        <f t="shared" si="8"/>
      </c>
    </row>
    <row r="190" spans="1:22" ht="12.75">
      <c r="A190" s="8"/>
      <c r="B190" s="18">
        <v>9</v>
      </c>
      <c r="C190" s="16"/>
      <c r="D190" s="33"/>
      <c r="E190" s="45"/>
      <c r="F190" s="16"/>
      <c r="G190" s="45"/>
      <c r="H190" s="16"/>
      <c r="I190" s="45"/>
      <c r="J190" s="33"/>
      <c r="K190" s="45"/>
      <c r="L190" s="44"/>
      <c r="M190" s="10"/>
      <c r="N190" s="307">
        <f t="shared" si="3"/>
      </c>
      <c r="O190" s="301">
        <f t="shared" si="4"/>
      </c>
      <c r="P190" s="302">
        <f t="shared" si="4"/>
      </c>
      <c r="Q190" s="307">
        <f t="shared" si="5"/>
      </c>
      <c r="R190" s="301">
        <f t="shared" si="6"/>
      </c>
      <c r="S190" s="302">
        <f t="shared" si="6"/>
      </c>
      <c r="T190" s="203">
        <f t="shared" si="7"/>
      </c>
      <c r="U190" s="301">
        <f t="shared" si="8"/>
      </c>
      <c r="V190" s="302">
        <f t="shared" si="8"/>
      </c>
    </row>
    <row r="191" spans="1:22" ht="12.75">
      <c r="A191" s="8"/>
      <c r="B191" s="18">
        <v>10</v>
      </c>
      <c r="C191" s="16"/>
      <c r="D191" s="33"/>
      <c r="E191" s="45"/>
      <c r="F191" s="16"/>
      <c r="G191" s="45"/>
      <c r="H191" s="16"/>
      <c r="I191" s="45"/>
      <c r="J191" s="33"/>
      <c r="K191" s="45"/>
      <c r="L191" s="44"/>
      <c r="M191" s="10"/>
      <c r="N191" s="307">
        <f t="shared" si="3"/>
      </c>
      <c r="O191" s="301">
        <f t="shared" si="4"/>
      </c>
      <c r="P191" s="302">
        <f t="shared" si="4"/>
      </c>
      <c r="Q191" s="307">
        <f t="shared" si="5"/>
      </c>
      <c r="R191" s="301">
        <f t="shared" si="6"/>
      </c>
      <c r="S191" s="302">
        <f t="shared" si="6"/>
      </c>
      <c r="T191" s="203">
        <f t="shared" si="7"/>
      </c>
      <c r="U191" s="301">
        <f t="shared" si="8"/>
      </c>
      <c r="V191" s="302">
        <f t="shared" si="8"/>
      </c>
    </row>
    <row r="192" spans="1:22" ht="12.75">
      <c r="A192" s="8"/>
      <c r="B192" s="18">
        <v>11</v>
      </c>
      <c r="C192" s="16"/>
      <c r="D192" s="33"/>
      <c r="E192" s="45"/>
      <c r="F192" s="16"/>
      <c r="G192" s="45"/>
      <c r="H192" s="16"/>
      <c r="I192" s="45"/>
      <c r="J192" s="33"/>
      <c r="K192" s="45"/>
      <c r="L192" s="44"/>
      <c r="M192" s="10"/>
      <c r="N192" s="307">
        <f t="shared" si="3"/>
      </c>
      <c r="O192" s="301">
        <f t="shared" si="4"/>
      </c>
      <c r="P192" s="302">
        <f t="shared" si="4"/>
      </c>
      <c r="Q192" s="307">
        <f t="shared" si="5"/>
      </c>
      <c r="R192" s="301">
        <f t="shared" si="6"/>
      </c>
      <c r="S192" s="302">
        <f t="shared" si="6"/>
      </c>
      <c r="T192" s="203">
        <f t="shared" si="7"/>
      </c>
      <c r="U192" s="301">
        <f t="shared" si="8"/>
      </c>
      <c r="V192" s="302">
        <f t="shared" si="8"/>
      </c>
    </row>
    <row r="193" spans="1:22" ht="12.75">
      <c r="A193" s="6"/>
      <c r="B193" s="17">
        <v>12</v>
      </c>
      <c r="C193" s="21"/>
      <c r="D193" s="42"/>
      <c r="E193" s="36"/>
      <c r="F193" s="21"/>
      <c r="G193" s="36"/>
      <c r="H193" s="21"/>
      <c r="I193" s="36"/>
      <c r="J193" s="42"/>
      <c r="K193" s="36"/>
      <c r="L193" s="63"/>
      <c r="M193" s="7"/>
      <c r="N193" s="375">
        <f t="shared" si="3"/>
      </c>
      <c r="O193" s="376">
        <f t="shared" si="4"/>
      </c>
      <c r="P193" s="377">
        <f t="shared" si="4"/>
      </c>
      <c r="Q193" s="375">
        <f t="shared" si="5"/>
      </c>
      <c r="R193" s="376">
        <f t="shared" si="6"/>
      </c>
      <c r="S193" s="377">
        <f t="shared" si="6"/>
      </c>
      <c r="T193" s="378">
        <f t="shared" si="7"/>
      </c>
      <c r="U193" s="376">
        <f t="shared" si="8"/>
      </c>
      <c r="V193" s="377">
        <f t="shared" si="8"/>
      </c>
    </row>
    <row r="194" spans="1:22" ht="12.75">
      <c r="A194" s="59">
        <f>A182+1</f>
        <v>2003</v>
      </c>
      <c r="B194" s="19">
        <v>1</v>
      </c>
      <c r="C194" s="64">
        <v>89.4</v>
      </c>
      <c r="D194" s="65">
        <v>82.8</v>
      </c>
      <c r="E194" s="66">
        <v>74.3</v>
      </c>
      <c r="F194" s="64">
        <v>90.5</v>
      </c>
      <c r="G194" s="66">
        <v>90.28571428571429</v>
      </c>
      <c r="H194" s="64">
        <v>82.26666666666667</v>
      </c>
      <c r="I194" s="66">
        <v>81.01428571428572</v>
      </c>
      <c r="J194" s="65">
        <v>74.06666666666666</v>
      </c>
      <c r="K194" s="66">
        <v>72.54285714285714</v>
      </c>
      <c r="L194" s="66"/>
      <c r="M194" s="65"/>
      <c r="N194" s="372">
        <f t="shared" si="3"/>
        <v>89.4</v>
      </c>
      <c r="O194" s="373">
        <f t="shared" si="4"/>
        <v>90.5</v>
      </c>
      <c r="P194" s="371">
        <f t="shared" si="4"/>
        <v>90.28571428571429</v>
      </c>
      <c r="Q194" s="372">
        <f t="shared" si="5"/>
        <v>82.8</v>
      </c>
      <c r="R194" s="373">
        <f t="shared" si="6"/>
        <v>82.26666666666667</v>
      </c>
      <c r="S194" s="371">
        <f t="shared" si="6"/>
        <v>81.01428571428572</v>
      </c>
      <c r="T194" s="374">
        <f t="shared" si="7"/>
        <v>74.3</v>
      </c>
      <c r="U194" s="373">
        <f t="shared" si="8"/>
        <v>74.06666666666666</v>
      </c>
      <c r="V194" s="371">
        <f t="shared" si="8"/>
        <v>72.54285714285714</v>
      </c>
    </row>
    <row r="195" spans="1:22" ht="12.75">
      <c r="A195" s="8"/>
      <c r="B195" s="18">
        <v>2</v>
      </c>
      <c r="C195" s="16">
        <v>91.8</v>
      </c>
      <c r="D195" s="33">
        <v>83</v>
      </c>
      <c r="E195" s="45">
        <v>76</v>
      </c>
      <c r="F195" s="16">
        <v>90.46666666666668</v>
      </c>
      <c r="G195" s="45">
        <v>90.87142857142858</v>
      </c>
      <c r="H195" s="16">
        <v>82.53333333333333</v>
      </c>
      <c r="I195" s="45">
        <v>81.65714285714286</v>
      </c>
      <c r="J195" s="33">
        <v>75.06666666666666</v>
      </c>
      <c r="K195" s="45">
        <v>73.21428571428571</v>
      </c>
      <c r="L195" s="45"/>
      <c r="M195" s="33"/>
      <c r="N195" s="307">
        <f t="shared" si="3"/>
        <v>2.3999999999999915</v>
      </c>
      <c r="O195" s="301">
        <f t="shared" si="4"/>
        <v>-0.03333333333331723</v>
      </c>
      <c r="P195" s="302">
        <f t="shared" si="4"/>
        <v>0.585714285714289</v>
      </c>
      <c r="Q195" s="307">
        <f t="shared" si="5"/>
        <v>0.20000000000000284</v>
      </c>
      <c r="R195" s="301">
        <f t="shared" si="6"/>
        <v>0.2666666666666657</v>
      </c>
      <c r="S195" s="302">
        <f t="shared" si="6"/>
        <v>0.6428571428571388</v>
      </c>
      <c r="T195" s="203">
        <f t="shared" si="7"/>
        <v>1.7000000000000028</v>
      </c>
      <c r="U195" s="301">
        <f t="shared" si="8"/>
        <v>1</v>
      </c>
      <c r="V195" s="302">
        <f t="shared" si="8"/>
        <v>0.6714285714285637</v>
      </c>
    </row>
    <row r="196" spans="1:22" ht="12.75">
      <c r="A196" s="8"/>
      <c r="B196" s="18">
        <v>3</v>
      </c>
      <c r="C196" s="16">
        <v>92.5</v>
      </c>
      <c r="D196" s="33">
        <v>83.2</v>
      </c>
      <c r="E196" s="45">
        <v>76.1</v>
      </c>
      <c r="F196" s="16">
        <v>91.23333333333333</v>
      </c>
      <c r="G196" s="45">
        <v>91.08571428571429</v>
      </c>
      <c r="H196" s="16">
        <v>83</v>
      </c>
      <c r="I196" s="45">
        <v>82</v>
      </c>
      <c r="J196" s="33">
        <v>75.46666666666667</v>
      </c>
      <c r="K196" s="45">
        <v>73.98571428571428</v>
      </c>
      <c r="L196" s="45"/>
      <c r="M196" s="33"/>
      <c r="N196" s="307">
        <f t="shared" si="3"/>
        <v>0.7000000000000028</v>
      </c>
      <c r="O196" s="301">
        <f t="shared" si="4"/>
        <v>0.7666666666666515</v>
      </c>
      <c r="P196" s="302">
        <f t="shared" si="4"/>
        <v>0.2142857142857082</v>
      </c>
      <c r="Q196" s="307">
        <f t="shared" si="5"/>
        <v>0.20000000000000284</v>
      </c>
      <c r="R196" s="301">
        <f t="shared" si="6"/>
        <v>0.46666666666666856</v>
      </c>
      <c r="S196" s="302">
        <f t="shared" si="6"/>
        <v>0.34285714285714164</v>
      </c>
      <c r="T196" s="203">
        <f t="shared" si="7"/>
        <v>0.09999999999999432</v>
      </c>
      <c r="U196" s="301">
        <f t="shared" si="8"/>
        <v>0.4000000000000057</v>
      </c>
      <c r="V196" s="302">
        <f t="shared" si="8"/>
        <v>0.7714285714285722</v>
      </c>
    </row>
    <row r="197" spans="1:22" ht="12.75">
      <c r="A197" s="8"/>
      <c r="B197" s="18">
        <v>4</v>
      </c>
      <c r="C197" s="16">
        <v>90.4</v>
      </c>
      <c r="D197" s="33">
        <v>81.7</v>
      </c>
      <c r="E197" s="45">
        <v>76.9</v>
      </c>
      <c r="F197" s="16">
        <v>91.56666666666668</v>
      </c>
      <c r="G197" s="45">
        <v>90.99999999999999</v>
      </c>
      <c r="H197" s="16">
        <v>82.63333333333333</v>
      </c>
      <c r="I197" s="45">
        <v>82.27142857142857</v>
      </c>
      <c r="J197" s="33">
        <v>76.33333333333333</v>
      </c>
      <c r="K197" s="45">
        <v>74.85714285714286</v>
      </c>
      <c r="L197" s="45"/>
      <c r="M197" s="33"/>
      <c r="N197" s="307">
        <f t="shared" si="3"/>
        <v>-2.0999999999999943</v>
      </c>
      <c r="O197" s="301">
        <f t="shared" si="4"/>
        <v>0.3333333333333428</v>
      </c>
      <c r="P197" s="302">
        <f t="shared" si="4"/>
        <v>-0.08571428571430317</v>
      </c>
      <c r="Q197" s="307">
        <f t="shared" si="5"/>
        <v>-1.5</v>
      </c>
      <c r="R197" s="301">
        <f t="shared" si="6"/>
        <v>-0.36666666666667425</v>
      </c>
      <c r="S197" s="302">
        <f t="shared" si="6"/>
        <v>0.27142857142857224</v>
      </c>
      <c r="T197" s="203">
        <f t="shared" si="7"/>
        <v>0.8000000000000114</v>
      </c>
      <c r="U197" s="301">
        <f t="shared" si="8"/>
        <v>0.86666666666666</v>
      </c>
      <c r="V197" s="302">
        <f t="shared" si="8"/>
        <v>0.8714285714285808</v>
      </c>
    </row>
    <row r="198" spans="1:22" ht="12.75">
      <c r="A198" s="8"/>
      <c r="B198" s="18">
        <v>5</v>
      </c>
      <c r="C198" s="16">
        <v>90.8</v>
      </c>
      <c r="D198" s="33">
        <v>82.8</v>
      </c>
      <c r="E198" s="45">
        <v>77.6</v>
      </c>
      <c r="F198" s="16">
        <v>91.23333333333333</v>
      </c>
      <c r="G198" s="45">
        <v>91</v>
      </c>
      <c r="H198" s="16">
        <v>82.56666666666666</v>
      </c>
      <c r="I198" s="45">
        <v>82.5</v>
      </c>
      <c r="J198" s="33">
        <v>76.86666666666666</v>
      </c>
      <c r="K198" s="45">
        <v>75.54285714285713</v>
      </c>
      <c r="L198" s="45"/>
      <c r="M198" s="33"/>
      <c r="N198" s="307">
        <f t="shared" si="3"/>
        <v>0.3999999999999915</v>
      </c>
      <c r="O198" s="301">
        <f t="shared" si="4"/>
        <v>-0.3333333333333428</v>
      </c>
      <c r="P198" s="302">
        <f t="shared" si="4"/>
        <v>1.4210854715202004E-14</v>
      </c>
      <c r="Q198" s="307">
        <f t="shared" si="5"/>
        <v>1.0999999999999943</v>
      </c>
      <c r="R198" s="301">
        <f t="shared" si="6"/>
        <v>-0.06666666666666288</v>
      </c>
      <c r="S198" s="302">
        <f t="shared" si="6"/>
        <v>0.22857142857142776</v>
      </c>
      <c r="T198" s="203">
        <f t="shared" si="7"/>
        <v>0.6999999999999886</v>
      </c>
      <c r="U198" s="301">
        <f t="shared" si="8"/>
        <v>0.5333333333333314</v>
      </c>
      <c r="V198" s="302">
        <f t="shared" si="8"/>
        <v>0.6857142857142691</v>
      </c>
    </row>
    <row r="199" spans="1:22" ht="12.75">
      <c r="A199" s="8"/>
      <c r="B199" s="18">
        <v>6</v>
      </c>
      <c r="C199" s="16">
        <v>91.6</v>
      </c>
      <c r="D199" s="33">
        <v>83.2</v>
      </c>
      <c r="E199" s="45">
        <v>78.5</v>
      </c>
      <c r="F199" s="16">
        <v>90.93333333333332</v>
      </c>
      <c r="G199" s="45">
        <v>90.95714285714287</v>
      </c>
      <c r="H199" s="16">
        <v>82.56666666666666</v>
      </c>
      <c r="I199" s="45">
        <v>82.64285714285714</v>
      </c>
      <c r="J199" s="33">
        <v>77.66666666666667</v>
      </c>
      <c r="K199" s="45">
        <v>76.32857142857142</v>
      </c>
      <c r="L199" s="45"/>
      <c r="M199" s="33"/>
      <c r="N199" s="307">
        <f t="shared" si="3"/>
        <v>0.7999999999999972</v>
      </c>
      <c r="O199" s="301">
        <f t="shared" si="4"/>
        <v>-0.30000000000001137</v>
      </c>
      <c r="P199" s="302">
        <f t="shared" si="4"/>
        <v>-0.04285714285713027</v>
      </c>
      <c r="Q199" s="307">
        <f t="shared" si="5"/>
        <v>0.4000000000000057</v>
      </c>
      <c r="R199" s="301">
        <f t="shared" si="6"/>
        <v>0</v>
      </c>
      <c r="S199" s="302">
        <f t="shared" si="6"/>
        <v>0.1428571428571388</v>
      </c>
      <c r="T199" s="203">
        <f t="shared" si="7"/>
        <v>0.9000000000000057</v>
      </c>
      <c r="U199" s="301">
        <f t="shared" si="8"/>
        <v>0.8000000000000114</v>
      </c>
      <c r="V199" s="302">
        <f t="shared" si="8"/>
        <v>0.7857142857142918</v>
      </c>
    </row>
    <row r="200" spans="1:22" ht="12.75">
      <c r="A200" s="8"/>
      <c r="B200" s="18">
        <v>7</v>
      </c>
      <c r="C200" s="16">
        <v>92.5</v>
      </c>
      <c r="D200" s="33">
        <v>83.2</v>
      </c>
      <c r="E200" s="45">
        <v>78.3</v>
      </c>
      <c r="F200" s="16">
        <v>91.63333333333333</v>
      </c>
      <c r="G200" s="45">
        <v>91.28571428571429</v>
      </c>
      <c r="H200" s="16">
        <v>83.06666666666666</v>
      </c>
      <c r="I200" s="45">
        <v>82.84285714285714</v>
      </c>
      <c r="J200" s="33">
        <v>78.13333333333333</v>
      </c>
      <c r="K200" s="45">
        <v>76.8142857142857</v>
      </c>
      <c r="L200" s="45"/>
      <c r="M200" s="33"/>
      <c r="N200" s="307">
        <f t="shared" si="3"/>
        <v>0.9000000000000057</v>
      </c>
      <c r="O200" s="301">
        <f t="shared" si="4"/>
        <v>0.7000000000000028</v>
      </c>
      <c r="P200" s="302">
        <f t="shared" si="4"/>
        <v>0.3285714285714221</v>
      </c>
      <c r="Q200" s="307">
        <f t="shared" si="5"/>
        <v>0</v>
      </c>
      <c r="R200" s="301">
        <f t="shared" si="6"/>
        <v>0.5</v>
      </c>
      <c r="S200" s="302">
        <f t="shared" si="6"/>
        <v>0.20000000000000284</v>
      </c>
      <c r="T200" s="203">
        <f t="shared" si="7"/>
        <v>-0.20000000000000284</v>
      </c>
      <c r="U200" s="301">
        <f t="shared" si="8"/>
        <v>0.46666666666665435</v>
      </c>
      <c r="V200" s="302">
        <f t="shared" si="8"/>
        <v>0.48571428571428044</v>
      </c>
    </row>
    <row r="201" spans="1:22" ht="12.75">
      <c r="A201" s="8"/>
      <c r="B201" s="18">
        <v>8</v>
      </c>
      <c r="C201" s="16">
        <v>93.6</v>
      </c>
      <c r="D201" s="33">
        <v>82.8</v>
      </c>
      <c r="E201" s="45">
        <v>80.6</v>
      </c>
      <c r="F201" s="16">
        <v>92.56666666666666</v>
      </c>
      <c r="G201" s="45">
        <v>91.88571428571429</v>
      </c>
      <c r="H201" s="16">
        <v>83.06666666666666</v>
      </c>
      <c r="I201" s="45">
        <v>82.84285714285714</v>
      </c>
      <c r="J201" s="33">
        <v>79.13333333333334</v>
      </c>
      <c r="K201" s="45">
        <v>77.71428571428571</v>
      </c>
      <c r="L201" s="45"/>
      <c r="M201" s="33"/>
      <c r="N201" s="307">
        <f t="shared" si="3"/>
        <v>1.0999999999999943</v>
      </c>
      <c r="O201" s="301">
        <f t="shared" si="4"/>
        <v>0.9333333333333371</v>
      </c>
      <c r="P201" s="302">
        <f t="shared" si="4"/>
        <v>0.5999999999999943</v>
      </c>
      <c r="Q201" s="307">
        <f t="shared" si="5"/>
        <v>-0.4000000000000057</v>
      </c>
      <c r="R201" s="301">
        <f t="shared" si="6"/>
        <v>0</v>
      </c>
      <c r="S201" s="302">
        <f t="shared" si="6"/>
        <v>0</v>
      </c>
      <c r="T201" s="203">
        <f t="shared" si="7"/>
        <v>2.299999999999997</v>
      </c>
      <c r="U201" s="301">
        <f t="shared" si="8"/>
        <v>1.0000000000000142</v>
      </c>
      <c r="V201" s="302">
        <f t="shared" si="8"/>
        <v>0.9000000000000057</v>
      </c>
    </row>
    <row r="202" spans="1:22" ht="12.75">
      <c r="A202" s="8"/>
      <c r="B202" s="18">
        <v>9</v>
      </c>
      <c r="C202" s="16">
        <v>95.7</v>
      </c>
      <c r="D202" s="33">
        <v>84.6</v>
      </c>
      <c r="E202" s="45">
        <v>83.2</v>
      </c>
      <c r="F202" s="16">
        <v>93.93333333333334</v>
      </c>
      <c r="G202" s="45">
        <v>92.44285714285715</v>
      </c>
      <c r="H202" s="16">
        <v>83.53333333333333</v>
      </c>
      <c r="I202" s="45">
        <v>83.07142857142857</v>
      </c>
      <c r="J202" s="33">
        <v>80.69999999999999</v>
      </c>
      <c r="K202" s="45">
        <v>78.74285714285715</v>
      </c>
      <c r="L202" s="45"/>
      <c r="M202" s="33"/>
      <c r="N202" s="307">
        <f t="shared" si="3"/>
        <v>2.1000000000000085</v>
      </c>
      <c r="O202" s="301">
        <f t="shared" si="4"/>
        <v>1.3666666666666742</v>
      </c>
      <c r="P202" s="302">
        <f t="shared" si="4"/>
        <v>0.557142857142864</v>
      </c>
      <c r="Q202" s="307">
        <f t="shared" si="5"/>
        <v>1.7999999999999972</v>
      </c>
      <c r="R202" s="301">
        <f t="shared" si="6"/>
        <v>0.46666666666666856</v>
      </c>
      <c r="S202" s="302">
        <f t="shared" si="6"/>
        <v>0.22857142857142776</v>
      </c>
      <c r="T202" s="203">
        <f t="shared" si="7"/>
        <v>2.6000000000000085</v>
      </c>
      <c r="U202" s="301">
        <f t="shared" si="8"/>
        <v>1.5666666666666487</v>
      </c>
      <c r="V202" s="302">
        <f t="shared" si="8"/>
        <v>1.0285714285714391</v>
      </c>
    </row>
    <row r="203" spans="1:22" ht="12.75">
      <c r="A203" s="8"/>
      <c r="B203" s="18">
        <v>10</v>
      </c>
      <c r="C203" s="16">
        <v>98</v>
      </c>
      <c r="D203" s="33">
        <v>87.3</v>
      </c>
      <c r="E203" s="45">
        <v>83.9</v>
      </c>
      <c r="F203" s="16">
        <v>95.76666666666667</v>
      </c>
      <c r="G203" s="45">
        <v>93.22857142857143</v>
      </c>
      <c r="H203" s="16">
        <v>84.89999999999999</v>
      </c>
      <c r="I203" s="45">
        <v>83.65714285714284</v>
      </c>
      <c r="J203" s="33">
        <v>82.56666666666668</v>
      </c>
      <c r="K203" s="45">
        <v>79.85714285714286</v>
      </c>
      <c r="L203" s="45"/>
      <c r="M203" s="33"/>
      <c r="N203" s="307">
        <f t="shared" si="3"/>
        <v>2.299999999999997</v>
      </c>
      <c r="O203" s="301">
        <f t="shared" si="4"/>
        <v>1.8333333333333286</v>
      </c>
      <c r="P203" s="302">
        <f t="shared" si="4"/>
        <v>0.7857142857142776</v>
      </c>
      <c r="Q203" s="307">
        <f t="shared" si="5"/>
        <v>2.700000000000003</v>
      </c>
      <c r="R203" s="301">
        <f t="shared" si="6"/>
        <v>1.36666666666666</v>
      </c>
      <c r="S203" s="302">
        <f t="shared" si="6"/>
        <v>0.5857142857142748</v>
      </c>
      <c r="T203" s="203">
        <f t="shared" si="7"/>
        <v>0.7000000000000028</v>
      </c>
      <c r="U203" s="301">
        <f t="shared" si="8"/>
        <v>1.8666666666666885</v>
      </c>
      <c r="V203" s="302">
        <f t="shared" si="8"/>
        <v>1.1142857142857139</v>
      </c>
    </row>
    <row r="204" spans="1:22" ht="12.75">
      <c r="A204" s="8"/>
      <c r="B204" s="18">
        <v>11</v>
      </c>
      <c r="C204" s="16">
        <v>96.1</v>
      </c>
      <c r="D204" s="33">
        <v>87.1</v>
      </c>
      <c r="E204" s="45">
        <v>85.4</v>
      </c>
      <c r="F204" s="16">
        <v>96.59999999999998</v>
      </c>
      <c r="G204" s="45">
        <v>94.04285714285716</v>
      </c>
      <c r="H204" s="16">
        <v>86.33333333333333</v>
      </c>
      <c r="I204" s="45">
        <v>84.42857142857143</v>
      </c>
      <c r="J204" s="33">
        <v>84.16666666666667</v>
      </c>
      <c r="K204" s="45">
        <v>81.07142857142857</v>
      </c>
      <c r="L204" s="45"/>
      <c r="M204" s="33"/>
      <c r="N204" s="307">
        <f t="shared" si="3"/>
        <v>-1.9000000000000057</v>
      </c>
      <c r="O204" s="301">
        <f t="shared" si="4"/>
        <v>0.8333333333333144</v>
      </c>
      <c r="P204" s="302">
        <f t="shared" si="4"/>
        <v>0.8142857142857309</v>
      </c>
      <c r="Q204" s="307">
        <f t="shared" si="5"/>
        <v>-0.20000000000000284</v>
      </c>
      <c r="R204" s="301">
        <f t="shared" si="6"/>
        <v>1.4333333333333371</v>
      </c>
      <c r="S204" s="302">
        <f t="shared" si="6"/>
        <v>0.7714285714285865</v>
      </c>
      <c r="T204" s="203">
        <f t="shared" si="7"/>
        <v>1.5</v>
      </c>
      <c r="U204" s="301">
        <f t="shared" si="8"/>
        <v>1.5999999999999943</v>
      </c>
      <c r="V204" s="302">
        <f t="shared" si="8"/>
        <v>1.2142857142857082</v>
      </c>
    </row>
    <row r="205" spans="1:22" ht="12.75">
      <c r="A205" s="6"/>
      <c r="B205" s="17">
        <v>12</v>
      </c>
      <c r="C205" s="21">
        <v>98.3</v>
      </c>
      <c r="D205" s="42">
        <v>87.2</v>
      </c>
      <c r="E205" s="36">
        <v>85.2</v>
      </c>
      <c r="F205" s="21">
        <v>97.46666666666665</v>
      </c>
      <c r="G205" s="36">
        <v>95.11428571428571</v>
      </c>
      <c r="H205" s="21">
        <v>87.19999999999999</v>
      </c>
      <c r="I205" s="36">
        <v>85.05714285714285</v>
      </c>
      <c r="J205" s="42">
        <v>84.83333333333333</v>
      </c>
      <c r="K205" s="36">
        <v>82.15714285714286</v>
      </c>
      <c r="L205" s="36"/>
      <c r="M205" s="42"/>
      <c r="N205" s="375">
        <f t="shared" si="3"/>
        <v>2.200000000000003</v>
      </c>
      <c r="O205" s="376">
        <f t="shared" si="4"/>
        <v>0.8666666666666742</v>
      </c>
      <c r="P205" s="377">
        <f t="shared" si="4"/>
        <v>1.0714285714285552</v>
      </c>
      <c r="Q205" s="375">
        <f t="shared" si="5"/>
        <v>0.10000000000000853</v>
      </c>
      <c r="R205" s="376">
        <f t="shared" si="6"/>
        <v>0.86666666666666</v>
      </c>
      <c r="S205" s="377">
        <f t="shared" si="6"/>
        <v>0.6285714285714192</v>
      </c>
      <c r="T205" s="378">
        <f t="shared" si="7"/>
        <v>-0.20000000000000284</v>
      </c>
      <c r="U205" s="376">
        <f t="shared" si="8"/>
        <v>0.6666666666666572</v>
      </c>
      <c r="V205" s="377">
        <f t="shared" si="8"/>
        <v>1.085714285714289</v>
      </c>
    </row>
    <row r="206" spans="1:22" ht="12.75">
      <c r="A206" s="59">
        <f>A194+1</f>
        <v>2004</v>
      </c>
      <c r="B206" s="19">
        <v>1</v>
      </c>
      <c r="C206" s="64">
        <v>100.5</v>
      </c>
      <c r="D206" s="65">
        <v>89.2</v>
      </c>
      <c r="E206" s="66">
        <v>88.9</v>
      </c>
      <c r="F206" s="64">
        <v>98.3</v>
      </c>
      <c r="G206" s="66">
        <v>96.38571428571427</v>
      </c>
      <c r="H206" s="64">
        <v>87.83333333333333</v>
      </c>
      <c r="I206" s="66">
        <v>85.91428571428573</v>
      </c>
      <c r="J206" s="65">
        <v>86.5</v>
      </c>
      <c r="K206" s="66">
        <v>83.64285714285714</v>
      </c>
      <c r="L206" s="66"/>
      <c r="M206" s="65"/>
      <c r="N206" s="372">
        <f t="shared" si="3"/>
        <v>2.200000000000003</v>
      </c>
      <c r="O206" s="373">
        <f t="shared" si="4"/>
        <v>0.8333333333333428</v>
      </c>
      <c r="P206" s="371">
        <f t="shared" si="4"/>
        <v>1.271428571428558</v>
      </c>
      <c r="Q206" s="372">
        <f t="shared" si="5"/>
        <v>2</v>
      </c>
      <c r="R206" s="373">
        <f t="shared" si="6"/>
        <v>0.63333333333334</v>
      </c>
      <c r="S206" s="371">
        <f t="shared" si="6"/>
        <v>0.8571428571428754</v>
      </c>
      <c r="T206" s="374">
        <f t="shared" si="7"/>
        <v>3.700000000000003</v>
      </c>
      <c r="U206" s="373">
        <f t="shared" si="8"/>
        <v>1.6666666666666714</v>
      </c>
      <c r="V206" s="371">
        <f t="shared" si="8"/>
        <v>1.4857142857142804</v>
      </c>
    </row>
    <row r="207" spans="1:22" ht="12.75">
      <c r="A207" s="8"/>
      <c r="B207" s="18">
        <v>2</v>
      </c>
      <c r="C207" s="16">
        <v>100.6</v>
      </c>
      <c r="D207" s="33">
        <v>89</v>
      </c>
      <c r="E207" s="45">
        <v>90.3</v>
      </c>
      <c r="F207" s="16">
        <v>99.8</v>
      </c>
      <c r="G207" s="45">
        <v>97.54285714285716</v>
      </c>
      <c r="H207" s="16">
        <v>88.46666666666665</v>
      </c>
      <c r="I207" s="45">
        <v>86.74285714285713</v>
      </c>
      <c r="J207" s="33">
        <v>88.13333333333334</v>
      </c>
      <c r="K207" s="45">
        <v>85.35714285714286</v>
      </c>
      <c r="L207" s="45"/>
      <c r="M207" s="33"/>
      <c r="N207" s="307">
        <f t="shared" si="3"/>
        <v>0.09999999999999432</v>
      </c>
      <c r="O207" s="301">
        <f t="shared" si="4"/>
        <v>1.5</v>
      </c>
      <c r="P207" s="302">
        <f t="shared" si="4"/>
        <v>1.1571428571428868</v>
      </c>
      <c r="Q207" s="307">
        <f t="shared" si="5"/>
        <v>-0.20000000000000284</v>
      </c>
      <c r="R207" s="301">
        <f t="shared" si="6"/>
        <v>0.6333333333333258</v>
      </c>
      <c r="S207" s="302">
        <f t="shared" si="6"/>
        <v>0.8285714285714079</v>
      </c>
      <c r="T207" s="203">
        <f t="shared" si="7"/>
        <v>1.3999999999999915</v>
      </c>
      <c r="U207" s="301">
        <f t="shared" si="8"/>
        <v>1.63333333333334</v>
      </c>
      <c r="V207" s="302">
        <f t="shared" si="8"/>
        <v>1.7142857142857224</v>
      </c>
    </row>
    <row r="208" spans="1:22" ht="12.75">
      <c r="A208" s="8"/>
      <c r="B208" s="18">
        <v>3</v>
      </c>
      <c r="C208" s="16">
        <v>100.9</v>
      </c>
      <c r="D208" s="33">
        <v>88.8</v>
      </c>
      <c r="E208" s="45">
        <v>90.9</v>
      </c>
      <c r="F208" s="16">
        <v>100.66666666666667</v>
      </c>
      <c r="G208" s="45">
        <v>98.58571428571427</v>
      </c>
      <c r="H208" s="16">
        <v>89</v>
      </c>
      <c r="I208" s="45">
        <v>87.6</v>
      </c>
      <c r="J208" s="33">
        <v>90.03333333333335</v>
      </c>
      <c r="K208" s="45">
        <v>86.82857142857142</v>
      </c>
      <c r="L208" s="45"/>
      <c r="M208" s="33"/>
      <c r="N208" s="307">
        <f t="shared" si="3"/>
        <v>0.30000000000001137</v>
      </c>
      <c r="O208" s="301">
        <f t="shared" si="4"/>
        <v>0.8666666666666742</v>
      </c>
      <c r="P208" s="302">
        <f t="shared" si="4"/>
        <v>1.042857142857116</v>
      </c>
      <c r="Q208" s="307">
        <f t="shared" si="5"/>
        <v>-0.20000000000000284</v>
      </c>
      <c r="R208" s="301">
        <f t="shared" si="6"/>
        <v>0.5333333333333456</v>
      </c>
      <c r="S208" s="302">
        <f t="shared" si="6"/>
        <v>0.8571428571428612</v>
      </c>
      <c r="T208" s="203">
        <f t="shared" si="7"/>
        <v>0.6000000000000085</v>
      </c>
      <c r="U208" s="301">
        <f t="shared" si="8"/>
        <v>1.9000000000000057</v>
      </c>
      <c r="V208" s="302">
        <f t="shared" si="8"/>
        <v>1.4714285714285609</v>
      </c>
    </row>
    <row r="209" spans="1:22" ht="12.75">
      <c r="A209" s="8"/>
      <c r="B209" s="18">
        <v>4</v>
      </c>
      <c r="C209" s="16">
        <v>101.9</v>
      </c>
      <c r="D209" s="33">
        <v>90.2</v>
      </c>
      <c r="E209" s="45">
        <v>91</v>
      </c>
      <c r="F209" s="16">
        <v>101.13333333333333</v>
      </c>
      <c r="G209" s="45">
        <v>99.47142857142856</v>
      </c>
      <c r="H209" s="16">
        <v>89.33333333333333</v>
      </c>
      <c r="I209" s="45">
        <v>88.39999999999999</v>
      </c>
      <c r="J209" s="33">
        <v>90.73333333333333</v>
      </c>
      <c r="K209" s="45">
        <v>87.94285714285715</v>
      </c>
      <c r="L209" s="45"/>
      <c r="M209" s="33"/>
      <c r="N209" s="307">
        <f t="shared" si="3"/>
        <v>1</v>
      </c>
      <c r="O209" s="301">
        <f t="shared" si="4"/>
        <v>0.46666666666665435</v>
      </c>
      <c r="P209" s="302">
        <f t="shared" si="4"/>
        <v>0.8857142857142861</v>
      </c>
      <c r="Q209" s="307">
        <f t="shared" si="5"/>
        <v>1.4000000000000057</v>
      </c>
      <c r="R209" s="301">
        <f t="shared" si="6"/>
        <v>0.3333333333333286</v>
      </c>
      <c r="S209" s="302">
        <f t="shared" si="6"/>
        <v>0.7999999999999972</v>
      </c>
      <c r="T209" s="203">
        <f t="shared" si="7"/>
        <v>0.09999999999999432</v>
      </c>
      <c r="U209" s="301">
        <f t="shared" si="8"/>
        <v>0.6999999999999886</v>
      </c>
      <c r="V209" s="302">
        <f t="shared" si="8"/>
        <v>1.114285714285728</v>
      </c>
    </row>
    <row r="210" spans="1:22" ht="12.75">
      <c r="A210" s="8"/>
      <c r="B210" s="18">
        <v>5</v>
      </c>
      <c r="C210" s="16">
        <v>104.6</v>
      </c>
      <c r="D210" s="33">
        <v>91.4</v>
      </c>
      <c r="E210" s="45">
        <v>92.5</v>
      </c>
      <c r="F210" s="16">
        <v>102.46666666666665</v>
      </c>
      <c r="G210" s="45">
        <v>100.41428571428571</v>
      </c>
      <c r="H210" s="16">
        <v>90.13333333333333</v>
      </c>
      <c r="I210" s="45">
        <v>88.98571428571428</v>
      </c>
      <c r="J210" s="33">
        <v>91.46666666666665</v>
      </c>
      <c r="K210" s="45">
        <v>89.17142857142858</v>
      </c>
      <c r="L210" s="45"/>
      <c r="M210" s="33"/>
      <c r="N210" s="307">
        <f t="shared" si="3"/>
        <v>2.6999999999999886</v>
      </c>
      <c r="O210" s="301">
        <f t="shared" si="4"/>
        <v>1.3333333333333286</v>
      </c>
      <c r="P210" s="302">
        <f t="shared" si="4"/>
        <v>0.9428571428571502</v>
      </c>
      <c r="Q210" s="307">
        <f t="shared" si="5"/>
        <v>1.2000000000000028</v>
      </c>
      <c r="R210" s="301">
        <f t="shared" si="6"/>
        <v>0.7999999999999972</v>
      </c>
      <c r="S210" s="302">
        <f t="shared" si="6"/>
        <v>0.585714285714289</v>
      </c>
      <c r="T210" s="203">
        <f t="shared" si="7"/>
        <v>1.5</v>
      </c>
      <c r="U210" s="301">
        <f t="shared" si="8"/>
        <v>0.7333333333333201</v>
      </c>
      <c r="V210" s="302">
        <f t="shared" si="8"/>
        <v>1.2285714285714278</v>
      </c>
    </row>
    <row r="211" spans="1:22" ht="12.75">
      <c r="A211" s="8"/>
      <c r="B211" s="18">
        <v>6</v>
      </c>
      <c r="C211" s="16">
        <v>104.1</v>
      </c>
      <c r="D211" s="33">
        <v>91.5</v>
      </c>
      <c r="E211" s="45">
        <v>91.3</v>
      </c>
      <c r="F211" s="16">
        <v>103.53333333333335</v>
      </c>
      <c r="G211" s="45">
        <v>101.55714285714285</v>
      </c>
      <c r="H211" s="16">
        <v>91.03333333333335</v>
      </c>
      <c r="I211" s="45">
        <v>89.61428571428571</v>
      </c>
      <c r="J211" s="33">
        <v>91.60000000000001</v>
      </c>
      <c r="K211" s="45">
        <v>90.01428571428572</v>
      </c>
      <c r="L211" s="45"/>
      <c r="M211" s="33"/>
      <c r="N211" s="307">
        <f t="shared" si="3"/>
        <v>-0.5</v>
      </c>
      <c r="O211" s="301">
        <f t="shared" si="4"/>
        <v>1.0666666666666913</v>
      </c>
      <c r="P211" s="302">
        <f t="shared" si="4"/>
        <v>1.1428571428571388</v>
      </c>
      <c r="Q211" s="307">
        <f t="shared" si="5"/>
        <v>0.09999999999999432</v>
      </c>
      <c r="R211" s="301">
        <f t="shared" si="6"/>
        <v>0.9000000000000199</v>
      </c>
      <c r="S211" s="302">
        <f t="shared" si="6"/>
        <v>0.6285714285714334</v>
      </c>
      <c r="T211" s="203">
        <f t="shared" si="7"/>
        <v>-1.2000000000000028</v>
      </c>
      <c r="U211" s="301">
        <f t="shared" si="8"/>
        <v>0.13333333333335418</v>
      </c>
      <c r="V211" s="302">
        <f t="shared" si="8"/>
        <v>0.8428571428571416</v>
      </c>
    </row>
    <row r="212" spans="1:22" ht="12.75">
      <c r="A212" s="8"/>
      <c r="B212" s="18">
        <v>7</v>
      </c>
      <c r="C212" s="16">
        <v>105.9</v>
      </c>
      <c r="D212" s="33">
        <v>91.8</v>
      </c>
      <c r="E212" s="45">
        <v>93.6</v>
      </c>
      <c r="F212" s="16">
        <v>104.86666666666667</v>
      </c>
      <c r="G212" s="45">
        <v>102.64285714285714</v>
      </c>
      <c r="H212" s="16">
        <v>91.56666666666666</v>
      </c>
      <c r="I212" s="45">
        <v>90.27142857142857</v>
      </c>
      <c r="J212" s="33">
        <v>92.46666666666665</v>
      </c>
      <c r="K212" s="45">
        <v>91.21428571428571</v>
      </c>
      <c r="L212" s="45"/>
      <c r="M212" s="33"/>
      <c r="N212" s="307">
        <f t="shared" si="3"/>
        <v>1.8000000000000114</v>
      </c>
      <c r="O212" s="301">
        <f t="shared" si="4"/>
        <v>1.3333333333333286</v>
      </c>
      <c r="P212" s="302">
        <f t="shared" si="4"/>
        <v>1.085714285714289</v>
      </c>
      <c r="Q212" s="307">
        <f t="shared" si="5"/>
        <v>0.29999999999999716</v>
      </c>
      <c r="R212" s="301">
        <f t="shared" si="6"/>
        <v>0.5333333333333172</v>
      </c>
      <c r="S212" s="302">
        <f t="shared" si="6"/>
        <v>0.6571428571428584</v>
      </c>
      <c r="T212" s="203">
        <f t="shared" si="7"/>
        <v>2.299999999999997</v>
      </c>
      <c r="U212" s="301">
        <f t="shared" si="8"/>
        <v>0.8666666666666458</v>
      </c>
      <c r="V212" s="302">
        <f t="shared" si="8"/>
        <v>1.1999999999999886</v>
      </c>
    </row>
    <row r="213" spans="1:22" ht="12.75">
      <c r="A213" s="8"/>
      <c r="B213" s="18">
        <v>8</v>
      </c>
      <c r="C213" s="16">
        <v>104.7</v>
      </c>
      <c r="D213" s="33">
        <v>90.5</v>
      </c>
      <c r="E213" s="45">
        <v>92.7</v>
      </c>
      <c r="F213" s="16">
        <v>104.89999999999999</v>
      </c>
      <c r="G213" s="45">
        <v>103.24285714285715</v>
      </c>
      <c r="H213" s="16">
        <v>91.26666666666667</v>
      </c>
      <c r="I213" s="45">
        <v>90.45714285714284</v>
      </c>
      <c r="J213" s="33">
        <v>92.53333333333332</v>
      </c>
      <c r="K213" s="45">
        <v>91.75714285714287</v>
      </c>
      <c r="L213" s="46"/>
      <c r="M213" s="33"/>
      <c r="N213" s="307">
        <f t="shared" si="3"/>
        <v>-1.2000000000000028</v>
      </c>
      <c r="O213" s="301">
        <f t="shared" si="4"/>
        <v>0.03333333333331723</v>
      </c>
      <c r="P213" s="302">
        <f t="shared" si="4"/>
        <v>0.6000000000000085</v>
      </c>
      <c r="Q213" s="307">
        <f t="shared" si="5"/>
        <v>-1.2999999999999972</v>
      </c>
      <c r="R213" s="301">
        <f t="shared" si="6"/>
        <v>-0.29999999999999716</v>
      </c>
      <c r="S213" s="302">
        <f t="shared" si="6"/>
        <v>0.18571428571426907</v>
      </c>
      <c r="T213" s="203">
        <f t="shared" si="7"/>
        <v>-0.8999999999999915</v>
      </c>
      <c r="U213" s="301">
        <f t="shared" si="8"/>
        <v>0.06666666666666288</v>
      </c>
      <c r="V213" s="302">
        <f t="shared" si="8"/>
        <v>0.5428571428571587</v>
      </c>
    </row>
    <row r="214" spans="1:22" ht="12.75">
      <c r="A214" s="8"/>
      <c r="B214" s="18">
        <v>9</v>
      </c>
      <c r="C214" s="16">
        <v>104</v>
      </c>
      <c r="D214" s="33">
        <v>90.4</v>
      </c>
      <c r="E214" s="45">
        <v>92.6</v>
      </c>
      <c r="F214" s="16">
        <v>104.86666666666667</v>
      </c>
      <c r="G214" s="45">
        <v>103.72857142857143</v>
      </c>
      <c r="H214" s="16">
        <v>90.90000000000002</v>
      </c>
      <c r="I214" s="45">
        <v>90.65714285714286</v>
      </c>
      <c r="J214" s="33">
        <v>92.96666666666665</v>
      </c>
      <c r="K214" s="45">
        <v>92.08571428571429</v>
      </c>
      <c r="L214" s="46"/>
      <c r="M214" s="33"/>
      <c r="N214" s="307">
        <f t="shared" si="3"/>
        <v>-0.7000000000000028</v>
      </c>
      <c r="O214" s="301">
        <f t="shared" si="4"/>
        <v>-0.03333333333331723</v>
      </c>
      <c r="P214" s="302">
        <f t="shared" si="4"/>
        <v>0.48571428571428044</v>
      </c>
      <c r="Q214" s="307">
        <f t="shared" si="5"/>
        <v>-0.09999999999999432</v>
      </c>
      <c r="R214" s="301">
        <f t="shared" si="6"/>
        <v>-0.3666666666666458</v>
      </c>
      <c r="S214" s="302">
        <f t="shared" si="6"/>
        <v>0.20000000000001705</v>
      </c>
      <c r="T214" s="203">
        <f t="shared" si="7"/>
        <v>-0.10000000000000853</v>
      </c>
      <c r="U214" s="301">
        <f t="shared" si="8"/>
        <v>0.4333333333333371</v>
      </c>
      <c r="V214" s="302">
        <f t="shared" si="8"/>
        <v>0.3285714285714221</v>
      </c>
    </row>
    <row r="215" spans="1:22" ht="12.75">
      <c r="A215" s="8"/>
      <c r="B215" s="18">
        <v>10</v>
      </c>
      <c r="C215" s="16">
        <v>105</v>
      </c>
      <c r="D215" s="33">
        <v>91.1</v>
      </c>
      <c r="E215" s="45">
        <v>94.1</v>
      </c>
      <c r="F215" s="16">
        <v>104.56666666666666</v>
      </c>
      <c r="G215" s="45">
        <v>104.31428571428572</v>
      </c>
      <c r="H215" s="16">
        <v>90.66666666666667</v>
      </c>
      <c r="I215" s="45">
        <v>90.9857142857143</v>
      </c>
      <c r="J215" s="33">
        <v>93.13333333333333</v>
      </c>
      <c r="K215" s="45">
        <v>92.54285714285713</v>
      </c>
      <c r="L215" s="46"/>
      <c r="M215" s="33"/>
      <c r="N215" s="307">
        <f t="shared" si="3"/>
        <v>1</v>
      </c>
      <c r="O215" s="301">
        <f t="shared" si="4"/>
        <v>-0.30000000000001137</v>
      </c>
      <c r="P215" s="302">
        <f t="shared" si="4"/>
        <v>0.585714285714289</v>
      </c>
      <c r="Q215" s="307">
        <f t="shared" si="5"/>
        <v>0.6999999999999886</v>
      </c>
      <c r="R215" s="301">
        <f t="shared" si="6"/>
        <v>-0.2333333333333485</v>
      </c>
      <c r="S215" s="302">
        <f t="shared" si="6"/>
        <v>0.3285714285714363</v>
      </c>
      <c r="T215" s="203">
        <f t="shared" si="7"/>
        <v>1.5</v>
      </c>
      <c r="U215" s="301">
        <f t="shared" si="8"/>
        <v>0.1666666666666714</v>
      </c>
      <c r="V215" s="302">
        <f t="shared" si="8"/>
        <v>0.4571428571428413</v>
      </c>
    </row>
    <row r="216" spans="1:22" ht="12.75">
      <c r="A216" s="8"/>
      <c r="B216" s="18">
        <v>11</v>
      </c>
      <c r="C216" s="16">
        <v>105.2</v>
      </c>
      <c r="D216" s="33">
        <v>93</v>
      </c>
      <c r="E216" s="45">
        <v>94.1</v>
      </c>
      <c r="F216" s="16">
        <v>104.73333333333333</v>
      </c>
      <c r="G216" s="45">
        <v>104.78571428571429</v>
      </c>
      <c r="H216" s="16">
        <v>91.5</v>
      </c>
      <c r="I216" s="45">
        <v>91.38571428571429</v>
      </c>
      <c r="J216" s="33">
        <v>93.59999999999998</v>
      </c>
      <c r="K216" s="45">
        <v>92.98571428571428</v>
      </c>
      <c r="L216" s="46"/>
      <c r="M216" s="33"/>
      <c r="N216" s="307">
        <f t="shared" si="3"/>
        <v>0.20000000000000284</v>
      </c>
      <c r="O216" s="301">
        <f t="shared" si="4"/>
        <v>0.1666666666666714</v>
      </c>
      <c r="P216" s="302">
        <f t="shared" si="4"/>
        <v>0.4714285714285751</v>
      </c>
      <c r="Q216" s="307">
        <f t="shared" si="5"/>
        <v>1.9000000000000057</v>
      </c>
      <c r="R216" s="301">
        <f t="shared" si="6"/>
        <v>0.8333333333333286</v>
      </c>
      <c r="S216" s="302">
        <f t="shared" si="6"/>
        <v>0.3999999999999915</v>
      </c>
      <c r="T216" s="203">
        <f t="shared" si="7"/>
        <v>0</v>
      </c>
      <c r="U216" s="301">
        <f t="shared" si="8"/>
        <v>0.46666666666665435</v>
      </c>
      <c r="V216" s="302">
        <f t="shared" si="8"/>
        <v>0.44285714285715017</v>
      </c>
    </row>
    <row r="217" spans="1:22" ht="12.75">
      <c r="A217" s="6"/>
      <c r="B217" s="17">
        <v>12</v>
      </c>
      <c r="C217" s="21">
        <v>103.5</v>
      </c>
      <c r="D217" s="42">
        <v>91.9</v>
      </c>
      <c r="E217" s="36">
        <v>95.8</v>
      </c>
      <c r="F217" s="21">
        <v>104.56666666666666</v>
      </c>
      <c r="G217" s="36">
        <v>104.62857142857145</v>
      </c>
      <c r="H217" s="21">
        <v>92</v>
      </c>
      <c r="I217" s="36">
        <v>91.45714285714287</v>
      </c>
      <c r="J217" s="42">
        <v>94.66666666666667</v>
      </c>
      <c r="K217" s="36">
        <v>93.45714285714284</v>
      </c>
      <c r="L217" s="67"/>
      <c r="M217" s="7"/>
      <c r="N217" s="375">
        <f t="shared" si="3"/>
        <v>-1.7000000000000028</v>
      </c>
      <c r="O217" s="376">
        <f t="shared" si="4"/>
        <v>-0.1666666666666714</v>
      </c>
      <c r="P217" s="377">
        <f t="shared" si="4"/>
        <v>-0.15714285714284415</v>
      </c>
      <c r="Q217" s="375">
        <f t="shared" si="5"/>
        <v>-1.0999999999999943</v>
      </c>
      <c r="R217" s="376">
        <f t="shared" si="6"/>
        <v>0.5</v>
      </c>
      <c r="S217" s="377">
        <f t="shared" si="6"/>
        <v>0.07142857142858361</v>
      </c>
      <c r="T217" s="378">
        <f t="shared" si="7"/>
        <v>1.7000000000000028</v>
      </c>
      <c r="U217" s="376">
        <f t="shared" si="8"/>
        <v>1.0666666666666913</v>
      </c>
      <c r="V217" s="377">
        <f t="shared" si="8"/>
        <v>0.47142857142856087</v>
      </c>
    </row>
    <row r="218" spans="1:22" ht="12.75">
      <c r="A218" s="59">
        <f>A206+1</f>
        <v>2005</v>
      </c>
      <c r="B218" s="19">
        <v>1</v>
      </c>
      <c r="C218" s="64">
        <v>103.8</v>
      </c>
      <c r="D218" s="65">
        <v>93.2</v>
      </c>
      <c r="E218" s="66">
        <v>96.5</v>
      </c>
      <c r="F218" s="64">
        <v>104.16666666666667</v>
      </c>
      <c r="G218" s="66">
        <v>104.58571428571429</v>
      </c>
      <c r="H218" s="64">
        <v>92.7</v>
      </c>
      <c r="I218" s="66">
        <v>91.70000000000002</v>
      </c>
      <c r="J218" s="65">
        <v>95.46666666666665</v>
      </c>
      <c r="K218" s="66">
        <v>94.2</v>
      </c>
      <c r="L218" s="68"/>
      <c r="M218" s="65"/>
      <c r="N218" s="372">
        <f t="shared" si="3"/>
        <v>0.29999999999999716</v>
      </c>
      <c r="O218" s="373">
        <f t="shared" si="4"/>
        <v>-0.3999999999999915</v>
      </c>
      <c r="P218" s="371">
        <f t="shared" si="4"/>
        <v>-0.04285714285715869</v>
      </c>
      <c r="Q218" s="372">
        <f t="shared" si="5"/>
        <v>1.2999999999999972</v>
      </c>
      <c r="R218" s="373">
        <f t="shared" si="6"/>
        <v>0.7000000000000028</v>
      </c>
      <c r="S218" s="371">
        <f t="shared" si="6"/>
        <v>0.24285714285714732</v>
      </c>
      <c r="T218" s="374">
        <f t="shared" si="7"/>
        <v>0.7000000000000028</v>
      </c>
      <c r="U218" s="373">
        <f t="shared" si="8"/>
        <v>0.799999999999983</v>
      </c>
      <c r="V218" s="371">
        <f t="shared" si="8"/>
        <v>0.7428571428571615</v>
      </c>
    </row>
    <row r="219" spans="1:22" ht="12.75">
      <c r="A219" s="8"/>
      <c r="B219" s="18">
        <v>2</v>
      </c>
      <c r="C219" s="16">
        <v>103</v>
      </c>
      <c r="D219" s="33">
        <v>91.8</v>
      </c>
      <c r="E219" s="45">
        <v>93.3</v>
      </c>
      <c r="F219" s="16">
        <v>103.43333333333334</v>
      </c>
      <c r="G219" s="45">
        <v>104.17142857142856</v>
      </c>
      <c r="H219" s="16">
        <v>92.30000000000001</v>
      </c>
      <c r="I219" s="45">
        <v>91.7</v>
      </c>
      <c r="J219" s="33">
        <v>95.2</v>
      </c>
      <c r="K219" s="45">
        <v>94.15714285714284</v>
      </c>
      <c r="L219" s="46"/>
      <c r="M219" s="33"/>
      <c r="N219" s="307">
        <f t="shared" si="3"/>
        <v>-0.7999999999999972</v>
      </c>
      <c r="O219" s="301">
        <f t="shared" si="4"/>
        <v>-0.7333333333333343</v>
      </c>
      <c r="P219" s="302">
        <f t="shared" si="4"/>
        <v>-0.41428571428572525</v>
      </c>
      <c r="Q219" s="307">
        <f t="shared" si="5"/>
        <v>-1.4000000000000057</v>
      </c>
      <c r="R219" s="301">
        <f t="shared" si="6"/>
        <v>-0.3999999999999915</v>
      </c>
      <c r="S219" s="302">
        <f t="shared" si="6"/>
        <v>-1.4210854715202004E-14</v>
      </c>
      <c r="T219" s="203">
        <f t="shared" si="7"/>
        <v>-3.200000000000003</v>
      </c>
      <c r="U219" s="301">
        <f t="shared" si="8"/>
        <v>-0.2666666666666515</v>
      </c>
      <c r="V219" s="302">
        <f t="shared" si="8"/>
        <v>-0.04285714285715869</v>
      </c>
    </row>
    <row r="220" spans="1:22" ht="12.75">
      <c r="A220" s="8"/>
      <c r="B220" s="18">
        <v>3</v>
      </c>
      <c r="C220" s="16">
        <v>103.1</v>
      </c>
      <c r="D220" s="33">
        <v>92.9</v>
      </c>
      <c r="E220" s="45">
        <v>92.4</v>
      </c>
      <c r="F220" s="16">
        <v>103.3</v>
      </c>
      <c r="G220" s="45">
        <v>103.94285714285715</v>
      </c>
      <c r="H220" s="16">
        <v>92.63333333333333</v>
      </c>
      <c r="I220" s="45">
        <v>92.04285714285713</v>
      </c>
      <c r="J220" s="33">
        <v>94.06666666666668</v>
      </c>
      <c r="K220" s="45">
        <v>94.11428571428571</v>
      </c>
      <c r="L220" s="46"/>
      <c r="M220" s="33"/>
      <c r="N220" s="307">
        <f t="shared" si="3"/>
        <v>0.09999999999999432</v>
      </c>
      <c r="O220" s="301">
        <f t="shared" si="4"/>
        <v>-0.13333333333333997</v>
      </c>
      <c r="P220" s="302">
        <f t="shared" si="4"/>
        <v>-0.22857142857141355</v>
      </c>
      <c r="Q220" s="307">
        <f t="shared" si="5"/>
        <v>1.1000000000000085</v>
      </c>
      <c r="R220" s="301">
        <f t="shared" si="6"/>
        <v>0.3333333333333144</v>
      </c>
      <c r="S220" s="302">
        <f t="shared" si="6"/>
        <v>0.34285714285712743</v>
      </c>
      <c r="T220" s="203">
        <f t="shared" si="7"/>
        <v>-0.8999999999999915</v>
      </c>
      <c r="U220" s="301">
        <f t="shared" si="8"/>
        <v>-1.1333333333333258</v>
      </c>
      <c r="V220" s="302">
        <f t="shared" si="8"/>
        <v>-0.04285714285713027</v>
      </c>
    </row>
    <row r="221" spans="1:22" ht="12.75">
      <c r="A221" s="8"/>
      <c r="B221" s="18">
        <v>4</v>
      </c>
      <c r="C221" s="16">
        <v>104.4</v>
      </c>
      <c r="D221" s="33">
        <v>94.1</v>
      </c>
      <c r="E221" s="45">
        <v>93.5</v>
      </c>
      <c r="F221" s="16">
        <v>103.5</v>
      </c>
      <c r="G221" s="45">
        <v>104</v>
      </c>
      <c r="H221" s="16">
        <v>92.93333333333332</v>
      </c>
      <c r="I221" s="45">
        <v>92.57142857142857</v>
      </c>
      <c r="J221" s="33">
        <v>93.06666666666666</v>
      </c>
      <c r="K221" s="45">
        <v>94.24285714285715</v>
      </c>
      <c r="L221" s="46"/>
      <c r="M221" s="33"/>
      <c r="N221" s="307">
        <f t="shared" si="3"/>
        <v>1.3000000000000114</v>
      </c>
      <c r="O221" s="301">
        <f t="shared" si="4"/>
        <v>0.20000000000000284</v>
      </c>
      <c r="P221" s="302">
        <f t="shared" si="4"/>
        <v>0.057142857142849834</v>
      </c>
      <c r="Q221" s="307">
        <f t="shared" si="5"/>
        <v>1.1999999999999886</v>
      </c>
      <c r="R221" s="301">
        <f t="shared" si="6"/>
        <v>0.29999999999999716</v>
      </c>
      <c r="S221" s="302">
        <f t="shared" si="6"/>
        <v>0.5285714285714391</v>
      </c>
      <c r="T221" s="203">
        <f t="shared" si="7"/>
        <v>1.0999999999999943</v>
      </c>
      <c r="U221" s="301">
        <f t="shared" si="8"/>
        <v>-1.0000000000000142</v>
      </c>
      <c r="V221" s="302">
        <f t="shared" si="8"/>
        <v>0.12857142857143344</v>
      </c>
    </row>
    <row r="222" spans="1:22" ht="12.75">
      <c r="A222" s="8"/>
      <c r="B222" s="18">
        <v>5</v>
      </c>
      <c r="C222" s="16">
        <v>102.2</v>
      </c>
      <c r="D222" s="33">
        <v>91.9</v>
      </c>
      <c r="E222" s="45">
        <v>93.5</v>
      </c>
      <c r="F222" s="16">
        <v>103.23333333333333</v>
      </c>
      <c r="G222" s="45">
        <v>103.60000000000001</v>
      </c>
      <c r="H222" s="16">
        <v>92.96666666666665</v>
      </c>
      <c r="I222" s="45">
        <v>92.6857142857143</v>
      </c>
      <c r="J222" s="33">
        <v>93.13333333333333</v>
      </c>
      <c r="K222" s="45">
        <v>94.15714285714286</v>
      </c>
      <c r="L222" s="46"/>
      <c r="M222" s="33"/>
      <c r="N222" s="307">
        <f t="shared" si="3"/>
        <v>-2.200000000000003</v>
      </c>
      <c r="O222" s="301">
        <f t="shared" si="4"/>
        <v>-0.2666666666666657</v>
      </c>
      <c r="P222" s="302">
        <f t="shared" si="4"/>
        <v>-0.3999999999999915</v>
      </c>
      <c r="Q222" s="307">
        <f t="shared" si="5"/>
        <v>-2.1999999999999886</v>
      </c>
      <c r="R222" s="301">
        <f t="shared" si="6"/>
        <v>0.03333333333333144</v>
      </c>
      <c r="S222" s="302">
        <f t="shared" si="6"/>
        <v>0.11428571428572809</v>
      </c>
      <c r="T222" s="203">
        <f t="shared" si="7"/>
        <v>0</v>
      </c>
      <c r="U222" s="301">
        <f t="shared" si="8"/>
        <v>0.06666666666666288</v>
      </c>
      <c r="V222" s="302">
        <f t="shared" si="8"/>
        <v>-0.08571428571428896</v>
      </c>
    </row>
    <row r="223" spans="1:22" ht="12.75">
      <c r="A223" s="8"/>
      <c r="B223" s="18">
        <v>6</v>
      </c>
      <c r="C223" s="16">
        <v>101.8</v>
      </c>
      <c r="D223" s="33">
        <v>94.2</v>
      </c>
      <c r="E223" s="45">
        <v>95.8</v>
      </c>
      <c r="F223" s="16">
        <v>102.80000000000001</v>
      </c>
      <c r="G223" s="45">
        <v>103.11428571428571</v>
      </c>
      <c r="H223" s="16">
        <v>93.39999999999999</v>
      </c>
      <c r="I223" s="45">
        <v>92.85714285714288</v>
      </c>
      <c r="J223" s="33">
        <v>94.26666666666667</v>
      </c>
      <c r="K223" s="45">
        <v>94.39999999999999</v>
      </c>
      <c r="L223" s="46"/>
      <c r="M223" s="33"/>
      <c r="N223" s="307">
        <f t="shared" si="3"/>
        <v>-0.4000000000000057</v>
      </c>
      <c r="O223" s="301">
        <f t="shared" si="4"/>
        <v>-0.4333333333333229</v>
      </c>
      <c r="P223" s="302">
        <f t="shared" si="4"/>
        <v>-0.48571428571429465</v>
      </c>
      <c r="Q223" s="307">
        <f t="shared" si="5"/>
        <v>2.299999999999997</v>
      </c>
      <c r="R223" s="301">
        <f t="shared" si="6"/>
        <v>0.4333333333333371</v>
      </c>
      <c r="S223" s="302">
        <f t="shared" si="6"/>
        <v>0.17142857142857792</v>
      </c>
      <c r="T223" s="203">
        <f t="shared" si="7"/>
        <v>2.299999999999997</v>
      </c>
      <c r="U223" s="301">
        <f t="shared" si="8"/>
        <v>1.13333333333334</v>
      </c>
      <c r="V223" s="302">
        <f t="shared" si="8"/>
        <v>0.2428571428571331</v>
      </c>
    </row>
    <row r="224" spans="1:22" ht="12.75">
      <c r="A224" s="8"/>
      <c r="B224" s="18">
        <v>7</v>
      </c>
      <c r="C224" s="16">
        <v>101.9</v>
      </c>
      <c r="D224" s="33">
        <v>94.4</v>
      </c>
      <c r="E224" s="45">
        <v>95.1</v>
      </c>
      <c r="F224" s="16">
        <v>101.96666666666665</v>
      </c>
      <c r="G224" s="45">
        <v>102.88571428571427</v>
      </c>
      <c r="H224" s="16">
        <v>93.5</v>
      </c>
      <c r="I224" s="45">
        <v>93.21428571428571</v>
      </c>
      <c r="J224" s="33">
        <v>94.8</v>
      </c>
      <c r="K224" s="45">
        <v>94.3</v>
      </c>
      <c r="L224" s="46"/>
      <c r="M224" s="33"/>
      <c r="N224" s="307">
        <f t="shared" si="3"/>
        <v>0.10000000000000853</v>
      </c>
      <c r="O224" s="301">
        <f t="shared" si="4"/>
        <v>-0.833333333333357</v>
      </c>
      <c r="P224" s="302">
        <f t="shared" si="4"/>
        <v>-0.22857142857144197</v>
      </c>
      <c r="Q224" s="307">
        <f t="shared" si="5"/>
        <v>0.20000000000000284</v>
      </c>
      <c r="R224" s="301">
        <f t="shared" si="6"/>
        <v>0.10000000000000853</v>
      </c>
      <c r="S224" s="302">
        <f t="shared" si="6"/>
        <v>0.3571428571428328</v>
      </c>
      <c r="T224" s="203">
        <f t="shared" si="7"/>
        <v>-0.7000000000000028</v>
      </c>
      <c r="U224" s="301">
        <f t="shared" si="8"/>
        <v>0.5333333333333314</v>
      </c>
      <c r="V224" s="302">
        <f t="shared" si="8"/>
        <v>-0.09999999999999432</v>
      </c>
    </row>
    <row r="225" spans="1:22" ht="12.75">
      <c r="A225" s="8"/>
      <c r="B225" s="18">
        <v>8</v>
      </c>
      <c r="C225" s="16">
        <v>100.8</v>
      </c>
      <c r="D225" s="33">
        <v>94.7</v>
      </c>
      <c r="E225" s="45">
        <v>95.6</v>
      </c>
      <c r="F225" s="16">
        <v>101.5</v>
      </c>
      <c r="G225" s="45">
        <v>102.45714285714284</v>
      </c>
      <c r="H225" s="16">
        <v>94.43333333333334</v>
      </c>
      <c r="I225" s="45">
        <v>93.42857142857143</v>
      </c>
      <c r="J225" s="33">
        <v>95.5</v>
      </c>
      <c r="K225" s="45">
        <v>94.17142857142858</v>
      </c>
      <c r="L225" s="46"/>
      <c r="M225" s="33"/>
      <c r="N225" s="307">
        <f t="shared" si="3"/>
        <v>-1.1000000000000085</v>
      </c>
      <c r="O225" s="301">
        <f t="shared" si="4"/>
        <v>-0.46666666666665435</v>
      </c>
      <c r="P225" s="302">
        <f t="shared" si="4"/>
        <v>-0.4285714285714306</v>
      </c>
      <c r="Q225" s="307">
        <f t="shared" si="5"/>
        <v>0.29999999999999716</v>
      </c>
      <c r="R225" s="301">
        <f t="shared" si="6"/>
        <v>0.9333333333333371</v>
      </c>
      <c r="S225" s="302">
        <f t="shared" si="6"/>
        <v>0.2142857142857224</v>
      </c>
      <c r="T225" s="203">
        <f t="shared" si="7"/>
        <v>0.5</v>
      </c>
      <c r="U225" s="301">
        <f t="shared" si="8"/>
        <v>0.7000000000000028</v>
      </c>
      <c r="V225" s="302">
        <f t="shared" si="8"/>
        <v>-0.12857142857141923</v>
      </c>
    </row>
    <row r="226" spans="1:22" ht="12.75">
      <c r="A226" s="8"/>
      <c r="B226" s="18">
        <v>9</v>
      </c>
      <c r="C226" s="16">
        <v>101</v>
      </c>
      <c r="D226" s="33">
        <v>94.7</v>
      </c>
      <c r="E226" s="45">
        <v>95.4</v>
      </c>
      <c r="F226" s="16">
        <v>101.23333333333333</v>
      </c>
      <c r="G226" s="45">
        <v>102.17142857142856</v>
      </c>
      <c r="H226" s="16">
        <v>94.60000000000001</v>
      </c>
      <c r="I226" s="45">
        <v>93.84285714285716</v>
      </c>
      <c r="J226" s="33">
        <v>95.36666666666667</v>
      </c>
      <c r="K226" s="45">
        <v>94.47142857142856</v>
      </c>
      <c r="L226" s="46"/>
      <c r="M226" s="33"/>
      <c r="N226" s="307">
        <f t="shared" si="3"/>
        <v>0.20000000000000284</v>
      </c>
      <c r="O226" s="301">
        <f t="shared" si="4"/>
        <v>-0.2666666666666657</v>
      </c>
      <c r="P226" s="302">
        <f t="shared" si="4"/>
        <v>-0.2857142857142776</v>
      </c>
      <c r="Q226" s="307">
        <f t="shared" si="5"/>
        <v>0</v>
      </c>
      <c r="R226" s="301">
        <f t="shared" si="6"/>
        <v>0.1666666666666714</v>
      </c>
      <c r="S226" s="302">
        <f t="shared" si="6"/>
        <v>0.41428571428572525</v>
      </c>
      <c r="T226" s="203">
        <f t="shared" si="7"/>
        <v>-0.19999999999998863</v>
      </c>
      <c r="U226" s="301">
        <f t="shared" si="8"/>
        <v>-0.13333333333332575</v>
      </c>
      <c r="V226" s="302">
        <f t="shared" si="8"/>
        <v>0.29999999999998295</v>
      </c>
    </row>
    <row r="227" spans="1:22" ht="12.75">
      <c r="A227" s="8"/>
      <c r="B227" s="18">
        <v>10</v>
      </c>
      <c r="C227" s="16">
        <v>100.4</v>
      </c>
      <c r="D227" s="33">
        <v>95.5</v>
      </c>
      <c r="E227" s="45">
        <v>95.2</v>
      </c>
      <c r="F227" s="16">
        <v>100.73333333333335</v>
      </c>
      <c r="G227" s="45">
        <v>101.7857142857143</v>
      </c>
      <c r="H227" s="16">
        <v>94.96666666666665</v>
      </c>
      <c r="I227" s="45">
        <v>94.21428571428571</v>
      </c>
      <c r="J227" s="33">
        <v>95.39999999999999</v>
      </c>
      <c r="K227" s="45">
        <v>94.87142857142858</v>
      </c>
      <c r="L227" s="46"/>
      <c r="M227" s="33"/>
      <c r="N227" s="307">
        <f t="shared" si="3"/>
        <v>-0.5999999999999943</v>
      </c>
      <c r="O227" s="301">
        <f t="shared" si="4"/>
        <v>-0.4999999999999858</v>
      </c>
      <c r="P227" s="302">
        <f t="shared" si="4"/>
        <v>-0.3857142857142577</v>
      </c>
      <c r="Q227" s="307">
        <f t="shared" si="5"/>
        <v>0.7999999999999972</v>
      </c>
      <c r="R227" s="301">
        <f t="shared" si="6"/>
        <v>0.3666666666666458</v>
      </c>
      <c r="S227" s="302">
        <f t="shared" si="6"/>
        <v>0.37142857142855235</v>
      </c>
      <c r="T227" s="203">
        <f t="shared" si="7"/>
        <v>-0.20000000000000284</v>
      </c>
      <c r="U227" s="301">
        <f t="shared" si="8"/>
        <v>0.03333333333331723</v>
      </c>
      <c r="V227" s="302">
        <f t="shared" si="8"/>
        <v>0.4000000000000199</v>
      </c>
    </row>
    <row r="228" spans="1:22" ht="12.75">
      <c r="A228" s="8"/>
      <c r="B228" s="18">
        <v>11</v>
      </c>
      <c r="C228" s="16">
        <v>101.4</v>
      </c>
      <c r="D228" s="33">
        <v>96.3</v>
      </c>
      <c r="E228" s="45">
        <v>95.6</v>
      </c>
      <c r="F228" s="16">
        <v>100.93333333333334</v>
      </c>
      <c r="G228" s="45">
        <v>101.35714285714286</v>
      </c>
      <c r="H228" s="16">
        <v>95.5</v>
      </c>
      <c r="I228" s="45">
        <v>94.52857142857142</v>
      </c>
      <c r="J228" s="33">
        <v>95.40000000000002</v>
      </c>
      <c r="K228" s="45">
        <v>95.17142857142858</v>
      </c>
      <c r="L228" s="46"/>
      <c r="M228" s="33"/>
      <c r="N228" s="307">
        <f t="shared" si="3"/>
        <v>1</v>
      </c>
      <c r="O228" s="301">
        <f t="shared" si="4"/>
        <v>0.19999999999998863</v>
      </c>
      <c r="P228" s="302">
        <f t="shared" si="4"/>
        <v>-0.4285714285714448</v>
      </c>
      <c r="Q228" s="307">
        <f t="shared" si="5"/>
        <v>0.7999999999999972</v>
      </c>
      <c r="R228" s="301">
        <f t="shared" si="6"/>
        <v>0.5333333333333456</v>
      </c>
      <c r="S228" s="302">
        <f t="shared" si="6"/>
        <v>0.3142857142857167</v>
      </c>
      <c r="T228" s="203">
        <f t="shared" si="7"/>
        <v>0.3999999999999915</v>
      </c>
      <c r="U228" s="301">
        <f t="shared" si="8"/>
        <v>2.842170943040401E-14</v>
      </c>
      <c r="V228" s="302">
        <f t="shared" si="8"/>
        <v>0.29999999999999716</v>
      </c>
    </row>
    <row r="229" spans="1:22" ht="12.75">
      <c r="A229" s="6"/>
      <c r="B229" s="17">
        <v>12</v>
      </c>
      <c r="C229" s="21">
        <v>101.1</v>
      </c>
      <c r="D229" s="42">
        <v>97.4</v>
      </c>
      <c r="E229" s="36">
        <v>94.4</v>
      </c>
      <c r="F229" s="21">
        <v>100.96666666666665</v>
      </c>
      <c r="G229" s="36">
        <v>101.2</v>
      </c>
      <c r="H229" s="21">
        <v>96.40000000000002</v>
      </c>
      <c r="I229" s="36">
        <v>95.3142857142857</v>
      </c>
      <c r="J229" s="42">
        <v>95.06666666666668</v>
      </c>
      <c r="K229" s="36">
        <v>95.29999999999998</v>
      </c>
      <c r="L229" s="67"/>
      <c r="M229" s="42"/>
      <c r="N229" s="375">
        <f t="shared" si="3"/>
        <v>-0.30000000000001137</v>
      </c>
      <c r="O229" s="376">
        <f t="shared" si="4"/>
        <v>0.03333333333331723</v>
      </c>
      <c r="P229" s="377">
        <f t="shared" si="4"/>
        <v>-0.15714285714285836</v>
      </c>
      <c r="Q229" s="375">
        <f t="shared" si="5"/>
        <v>1.1000000000000085</v>
      </c>
      <c r="R229" s="376">
        <f t="shared" si="6"/>
        <v>0.9000000000000199</v>
      </c>
      <c r="S229" s="377">
        <f t="shared" si="6"/>
        <v>0.7857142857142776</v>
      </c>
      <c r="T229" s="378">
        <f t="shared" si="7"/>
        <v>-1.1999999999999886</v>
      </c>
      <c r="U229" s="376">
        <f t="shared" si="8"/>
        <v>-0.3333333333333428</v>
      </c>
      <c r="V229" s="377">
        <f t="shared" si="8"/>
        <v>0.12857142857140502</v>
      </c>
    </row>
    <row r="230" spans="1:22" ht="12.75">
      <c r="A230" s="59">
        <f>A218+1</f>
        <v>2006</v>
      </c>
      <c r="B230" s="19">
        <v>1</v>
      </c>
      <c r="C230" s="64">
        <v>106.1</v>
      </c>
      <c r="D230" s="65">
        <v>98.1</v>
      </c>
      <c r="E230" s="66">
        <v>94.1</v>
      </c>
      <c r="F230" s="64">
        <v>102.86666666666667</v>
      </c>
      <c r="G230" s="66">
        <v>101.81428571428572</v>
      </c>
      <c r="H230" s="64">
        <v>97.26666666666665</v>
      </c>
      <c r="I230" s="66">
        <v>95.87142857142858</v>
      </c>
      <c r="J230" s="65">
        <v>94.7</v>
      </c>
      <c r="K230" s="66">
        <v>95.05714285714285</v>
      </c>
      <c r="L230" s="68"/>
      <c r="M230" s="65"/>
      <c r="N230" s="372">
        <f t="shared" si="3"/>
        <v>5</v>
      </c>
      <c r="O230" s="373">
        <f t="shared" si="4"/>
        <v>1.90000000000002</v>
      </c>
      <c r="P230" s="371">
        <f t="shared" si="4"/>
        <v>0.6142857142857139</v>
      </c>
      <c r="Q230" s="372">
        <f t="shared" si="5"/>
        <v>0.6999999999999886</v>
      </c>
      <c r="R230" s="373">
        <f t="shared" si="6"/>
        <v>0.8666666666666316</v>
      </c>
      <c r="S230" s="371">
        <f t="shared" si="6"/>
        <v>0.5571428571428783</v>
      </c>
      <c r="T230" s="374">
        <f t="shared" si="7"/>
        <v>-0.30000000000001137</v>
      </c>
      <c r="U230" s="373">
        <f t="shared" si="8"/>
        <v>-0.36666666666667425</v>
      </c>
      <c r="V230" s="371">
        <f t="shared" si="8"/>
        <v>-0.2428571428571331</v>
      </c>
    </row>
    <row r="231" spans="1:22" ht="12.75">
      <c r="A231" s="8"/>
      <c r="B231" s="18">
        <v>2</v>
      </c>
      <c r="C231" s="16">
        <v>106.2</v>
      </c>
      <c r="D231" s="33">
        <v>98.1</v>
      </c>
      <c r="E231" s="45">
        <v>95.5</v>
      </c>
      <c r="F231" s="16">
        <v>104.46666666666665</v>
      </c>
      <c r="G231" s="45">
        <v>102.42857142857144</v>
      </c>
      <c r="H231" s="16">
        <v>97.86666666666667</v>
      </c>
      <c r="I231" s="45">
        <v>96.4</v>
      </c>
      <c r="J231" s="33">
        <v>94.66666666666667</v>
      </c>
      <c r="K231" s="45">
        <v>95.11428571428571</v>
      </c>
      <c r="L231" s="46"/>
      <c r="M231" s="33"/>
      <c r="N231" s="307">
        <f t="shared" si="3"/>
        <v>0.10000000000000853</v>
      </c>
      <c r="O231" s="301">
        <f t="shared" si="4"/>
        <v>1.59999999999998</v>
      </c>
      <c r="P231" s="302">
        <f t="shared" si="4"/>
        <v>0.6142857142857281</v>
      </c>
      <c r="Q231" s="307">
        <f t="shared" si="5"/>
        <v>0</v>
      </c>
      <c r="R231" s="301">
        <f t="shared" si="6"/>
        <v>0.6000000000000227</v>
      </c>
      <c r="S231" s="302">
        <f t="shared" si="6"/>
        <v>0.5285714285714249</v>
      </c>
      <c r="T231" s="203">
        <f t="shared" si="7"/>
        <v>1.4000000000000057</v>
      </c>
      <c r="U231" s="301">
        <f t="shared" si="8"/>
        <v>-0.03333333333333144</v>
      </c>
      <c r="V231" s="302">
        <f t="shared" si="8"/>
        <v>0.057142857142864045</v>
      </c>
    </row>
    <row r="232" spans="1:22" ht="12.75">
      <c r="A232" s="8"/>
      <c r="B232" s="18">
        <v>3</v>
      </c>
      <c r="C232" s="16">
        <v>107.1</v>
      </c>
      <c r="D232" s="33">
        <v>99.7</v>
      </c>
      <c r="E232" s="45">
        <v>95.4</v>
      </c>
      <c r="F232" s="16">
        <v>106.46666666666665</v>
      </c>
      <c r="G232" s="45">
        <v>103.32857142857144</v>
      </c>
      <c r="H232" s="16">
        <v>98.63333333333333</v>
      </c>
      <c r="I232" s="45">
        <v>97.11428571428573</v>
      </c>
      <c r="J232" s="33">
        <v>95</v>
      </c>
      <c r="K232" s="45">
        <v>95.08571428571429</v>
      </c>
      <c r="L232" s="46"/>
      <c r="M232" s="33"/>
      <c r="N232" s="307">
        <f t="shared" si="3"/>
        <v>0.8999999999999915</v>
      </c>
      <c r="O232" s="301">
        <f t="shared" si="4"/>
        <v>2</v>
      </c>
      <c r="P232" s="302">
        <f t="shared" si="4"/>
        <v>0.8999999999999915</v>
      </c>
      <c r="Q232" s="307">
        <f t="shared" si="5"/>
        <v>1.6000000000000085</v>
      </c>
      <c r="R232" s="301">
        <f t="shared" si="6"/>
        <v>0.7666666666666515</v>
      </c>
      <c r="S232" s="302">
        <f t="shared" si="6"/>
        <v>0.7142857142857224</v>
      </c>
      <c r="T232" s="203">
        <f t="shared" si="7"/>
        <v>-0.09999999999999432</v>
      </c>
      <c r="U232" s="301">
        <f t="shared" si="8"/>
        <v>0.3333333333333286</v>
      </c>
      <c r="V232" s="302">
        <f t="shared" si="8"/>
        <v>-0.028571428571424917</v>
      </c>
    </row>
    <row r="233" spans="1:22" ht="12.75">
      <c r="A233" s="8"/>
      <c r="B233" s="18">
        <v>4</v>
      </c>
      <c r="C233" s="16">
        <v>107</v>
      </c>
      <c r="D233" s="33">
        <v>100.9</v>
      </c>
      <c r="E233" s="45">
        <v>96.8</v>
      </c>
      <c r="F233" s="16">
        <v>106.76666666666667</v>
      </c>
      <c r="G233" s="45">
        <v>104.1857142857143</v>
      </c>
      <c r="H233" s="16">
        <v>99.56666666666668</v>
      </c>
      <c r="I233" s="45">
        <v>98.00000000000001</v>
      </c>
      <c r="J233" s="33">
        <v>95.89999999999999</v>
      </c>
      <c r="K233" s="45">
        <v>95.28571428571429</v>
      </c>
      <c r="L233" s="46"/>
      <c r="M233" s="33"/>
      <c r="N233" s="307">
        <f t="shared" si="3"/>
        <v>-0.09999999999999432</v>
      </c>
      <c r="O233" s="301">
        <f t="shared" si="4"/>
        <v>0.30000000000001137</v>
      </c>
      <c r="P233" s="302">
        <f t="shared" si="4"/>
        <v>0.8571428571428612</v>
      </c>
      <c r="Q233" s="307">
        <f t="shared" si="5"/>
        <v>1.2000000000000028</v>
      </c>
      <c r="R233" s="301">
        <f t="shared" si="6"/>
        <v>0.9333333333333513</v>
      </c>
      <c r="S233" s="302">
        <f t="shared" si="6"/>
        <v>0.8857142857142861</v>
      </c>
      <c r="T233" s="203">
        <f t="shared" si="7"/>
        <v>1.3999999999999915</v>
      </c>
      <c r="U233" s="301">
        <f t="shared" si="8"/>
        <v>0.8999999999999915</v>
      </c>
      <c r="V233" s="302">
        <f t="shared" si="8"/>
        <v>0.20000000000000284</v>
      </c>
    </row>
    <row r="234" spans="1:22" ht="12.75">
      <c r="A234" s="8"/>
      <c r="B234" s="18">
        <v>5</v>
      </c>
      <c r="C234" s="16">
        <v>107.6</v>
      </c>
      <c r="D234" s="33">
        <v>100.1</v>
      </c>
      <c r="E234" s="45">
        <v>97</v>
      </c>
      <c r="F234" s="16">
        <v>107.23333333333333</v>
      </c>
      <c r="G234" s="45">
        <v>105.21428571428571</v>
      </c>
      <c r="H234" s="16">
        <v>100.23333333333335</v>
      </c>
      <c r="I234" s="45">
        <v>98.65714285714286</v>
      </c>
      <c r="J234" s="33">
        <v>96.39999999999999</v>
      </c>
      <c r="K234" s="45">
        <v>95.54285714285713</v>
      </c>
      <c r="L234" s="46"/>
      <c r="M234" s="33"/>
      <c r="N234" s="307">
        <f t="shared" si="3"/>
        <v>0.5999999999999943</v>
      </c>
      <c r="O234" s="301">
        <f t="shared" si="4"/>
        <v>0.46666666666666856</v>
      </c>
      <c r="P234" s="302">
        <f t="shared" si="4"/>
        <v>1.0285714285714107</v>
      </c>
      <c r="Q234" s="307">
        <f t="shared" si="5"/>
        <v>-0.8000000000000114</v>
      </c>
      <c r="R234" s="301">
        <f t="shared" si="6"/>
        <v>0.6666666666666714</v>
      </c>
      <c r="S234" s="302">
        <f t="shared" si="6"/>
        <v>0.6571428571428442</v>
      </c>
      <c r="T234" s="203">
        <f t="shared" si="7"/>
        <v>0.20000000000000284</v>
      </c>
      <c r="U234" s="301">
        <f t="shared" si="8"/>
        <v>0.5</v>
      </c>
      <c r="V234" s="302">
        <f t="shared" si="8"/>
        <v>0.25714285714283847</v>
      </c>
    </row>
    <row r="235" spans="1:22" ht="12.75">
      <c r="A235" s="8"/>
      <c r="B235" s="18">
        <v>6</v>
      </c>
      <c r="C235" s="16">
        <v>106</v>
      </c>
      <c r="D235" s="33">
        <v>100.6</v>
      </c>
      <c r="E235" s="45">
        <v>99</v>
      </c>
      <c r="F235" s="16">
        <v>106.86666666666667</v>
      </c>
      <c r="G235" s="45">
        <v>105.87142857142858</v>
      </c>
      <c r="H235" s="16">
        <v>100.53333333333335</v>
      </c>
      <c r="I235" s="45">
        <v>99.27142857142859</v>
      </c>
      <c r="J235" s="33">
        <v>97.60000000000001</v>
      </c>
      <c r="K235" s="45">
        <v>96.02857142857144</v>
      </c>
      <c r="L235" s="46"/>
      <c r="M235" s="33"/>
      <c r="N235" s="307">
        <f t="shared" si="3"/>
        <v>-1.5999999999999943</v>
      </c>
      <c r="O235" s="301">
        <f t="shared" si="4"/>
        <v>-0.36666666666666003</v>
      </c>
      <c r="P235" s="302">
        <f t="shared" si="4"/>
        <v>0.6571428571428726</v>
      </c>
      <c r="Q235" s="307">
        <f t="shared" si="5"/>
        <v>0.5</v>
      </c>
      <c r="R235" s="301">
        <f t="shared" si="6"/>
        <v>0.29999999999999716</v>
      </c>
      <c r="S235" s="302">
        <f t="shared" si="6"/>
        <v>0.6142857142857281</v>
      </c>
      <c r="T235" s="203">
        <f t="shared" si="7"/>
        <v>2</v>
      </c>
      <c r="U235" s="301">
        <f t="shared" si="8"/>
        <v>1.200000000000017</v>
      </c>
      <c r="V235" s="302">
        <f t="shared" si="8"/>
        <v>0.48571428571430886</v>
      </c>
    </row>
    <row r="236" spans="1:22" ht="12.75">
      <c r="A236" s="8"/>
      <c r="B236" s="18">
        <v>7</v>
      </c>
      <c r="C236" s="16">
        <v>105.2</v>
      </c>
      <c r="D236" s="33">
        <v>101.1</v>
      </c>
      <c r="E236" s="45">
        <v>98.8</v>
      </c>
      <c r="F236" s="16">
        <v>106.26666666666667</v>
      </c>
      <c r="G236" s="45">
        <v>106.45714285714287</v>
      </c>
      <c r="H236" s="16">
        <v>100.59999999999998</v>
      </c>
      <c r="I236" s="45">
        <v>99.8</v>
      </c>
      <c r="J236" s="33">
        <v>98.26666666666667</v>
      </c>
      <c r="K236" s="45">
        <v>96.65714285714284</v>
      </c>
      <c r="L236" s="46"/>
      <c r="M236" s="33"/>
      <c r="N236" s="307">
        <f t="shared" si="3"/>
        <v>-0.7999999999999972</v>
      </c>
      <c r="O236" s="301">
        <f t="shared" si="4"/>
        <v>-0.6000000000000085</v>
      </c>
      <c r="P236" s="302">
        <f t="shared" si="4"/>
        <v>0.585714285714289</v>
      </c>
      <c r="Q236" s="307">
        <f t="shared" si="5"/>
        <v>0.5</v>
      </c>
      <c r="R236" s="301">
        <f t="shared" si="6"/>
        <v>0.06666666666663446</v>
      </c>
      <c r="S236" s="302">
        <f t="shared" si="6"/>
        <v>0.5285714285714107</v>
      </c>
      <c r="T236" s="203">
        <f t="shared" si="7"/>
        <v>-0.20000000000000284</v>
      </c>
      <c r="U236" s="301">
        <f t="shared" si="8"/>
        <v>0.6666666666666572</v>
      </c>
      <c r="V236" s="302">
        <f t="shared" si="8"/>
        <v>0.628571428571405</v>
      </c>
    </row>
    <row r="237" spans="1:22" ht="12.75">
      <c r="A237" s="8"/>
      <c r="B237" s="18">
        <v>8</v>
      </c>
      <c r="C237" s="16">
        <v>104.8</v>
      </c>
      <c r="D237" s="33">
        <v>101.6</v>
      </c>
      <c r="E237" s="45">
        <v>98</v>
      </c>
      <c r="F237" s="16">
        <v>105.33333333333333</v>
      </c>
      <c r="G237" s="45">
        <v>106.27142857142857</v>
      </c>
      <c r="H237" s="16">
        <v>101.09999999999998</v>
      </c>
      <c r="I237" s="45">
        <v>100.30000000000003</v>
      </c>
      <c r="J237" s="33">
        <v>98.60000000000001</v>
      </c>
      <c r="K237" s="45">
        <v>97.21428571428571</v>
      </c>
      <c r="L237" s="46"/>
      <c r="M237" s="33"/>
      <c r="N237" s="307">
        <f t="shared" si="3"/>
        <v>-0.4000000000000057</v>
      </c>
      <c r="O237" s="301">
        <f t="shared" si="4"/>
        <v>-0.9333333333333371</v>
      </c>
      <c r="P237" s="302">
        <f t="shared" si="4"/>
        <v>-0.1857142857142975</v>
      </c>
      <c r="Q237" s="307">
        <f t="shared" si="5"/>
        <v>0.5</v>
      </c>
      <c r="R237" s="301">
        <f t="shared" si="6"/>
        <v>0.5</v>
      </c>
      <c r="S237" s="302">
        <f t="shared" si="6"/>
        <v>0.5000000000000284</v>
      </c>
      <c r="T237" s="203">
        <f t="shared" si="7"/>
        <v>-0.7999999999999972</v>
      </c>
      <c r="U237" s="301">
        <f t="shared" si="8"/>
        <v>0.3333333333333428</v>
      </c>
      <c r="V237" s="302">
        <f t="shared" si="8"/>
        <v>0.557142857142864</v>
      </c>
    </row>
    <row r="238" spans="1:22" ht="12.75">
      <c r="A238" s="8"/>
      <c r="B238" s="18">
        <v>9</v>
      </c>
      <c r="C238" s="16">
        <v>104</v>
      </c>
      <c r="D238" s="33">
        <v>102.2</v>
      </c>
      <c r="E238" s="45">
        <v>97.8</v>
      </c>
      <c r="F238" s="16">
        <v>104.66666666666667</v>
      </c>
      <c r="G238" s="45">
        <v>105.95714285714284</v>
      </c>
      <c r="H238" s="16">
        <v>101.63333333333333</v>
      </c>
      <c r="I238" s="45">
        <v>100.88571428571431</v>
      </c>
      <c r="J238" s="33">
        <v>98.2</v>
      </c>
      <c r="K238" s="45">
        <v>97.54285714285713</v>
      </c>
      <c r="L238" s="46"/>
      <c r="M238" s="33"/>
      <c r="N238" s="307">
        <f aca="true" t="shared" si="9" ref="N238:N301">IF(C238="","",C238-C237)</f>
        <v>-0.7999999999999972</v>
      </c>
      <c r="O238" s="301">
        <f aca="true" t="shared" si="10" ref="O238:P301">IF(F238="","",F238-F237)</f>
        <v>-0.6666666666666572</v>
      </c>
      <c r="P238" s="302">
        <f t="shared" si="10"/>
        <v>-0.31428571428573093</v>
      </c>
      <c r="Q238" s="307">
        <f aca="true" t="shared" si="11" ref="Q238:Q301">IF(D238="","",D238-D237)</f>
        <v>0.6000000000000085</v>
      </c>
      <c r="R238" s="301">
        <f aca="true" t="shared" si="12" ref="R238:S301">IF(H238="","",H238-H237)</f>
        <v>0.5333333333333456</v>
      </c>
      <c r="S238" s="302">
        <f t="shared" si="12"/>
        <v>0.585714285714289</v>
      </c>
      <c r="T238" s="203">
        <f aca="true" t="shared" si="13" ref="T238:T301">IF(E238="","",E238-E237)</f>
        <v>-0.20000000000000284</v>
      </c>
      <c r="U238" s="301">
        <f aca="true" t="shared" si="14" ref="U238:V301">IF(J238="","",J238-J237)</f>
        <v>-0.4000000000000057</v>
      </c>
      <c r="V238" s="302">
        <f t="shared" si="14"/>
        <v>0.3285714285714221</v>
      </c>
    </row>
    <row r="239" spans="1:22" ht="12.75">
      <c r="A239" s="8"/>
      <c r="B239" s="18">
        <v>10</v>
      </c>
      <c r="C239" s="16">
        <v>104.8</v>
      </c>
      <c r="D239" s="33">
        <v>101.4</v>
      </c>
      <c r="E239" s="45">
        <v>98</v>
      </c>
      <c r="F239" s="16">
        <v>104.53333333333335</v>
      </c>
      <c r="G239" s="45">
        <v>105.62857142857142</v>
      </c>
      <c r="H239" s="16">
        <v>101.73333333333335</v>
      </c>
      <c r="I239" s="45">
        <v>101.12857142857145</v>
      </c>
      <c r="J239" s="33">
        <v>97.93333333333334</v>
      </c>
      <c r="K239" s="45">
        <v>97.91428571428571</v>
      </c>
      <c r="L239" s="46"/>
      <c r="M239" s="33"/>
      <c r="N239" s="307">
        <f t="shared" si="9"/>
        <v>0.7999999999999972</v>
      </c>
      <c r="O239" s="301">
        <f t="shared" si="10"/>
        <v>-0.13333333333332575</v>
      </c>
      <c r="P239" s="302">
        <f t="shared" si="10"/>
        <v>-0.3285714285714221</v>
      </c>
      <c r="Q239" s="307">
        <f t="shared" si="11"/>
        <v>-0.7999999999999972</v>
      </c>
      <c r="R239" s="301">
        <f t="shared" si="12"/>
        <v>0.10000000000002274</v>
      </c>
      <c r="S239" s="302">
        <f t="shared" si="12"/>
        <v>0.2428571428571331</v>
      </c>
      <c r="T239" s="203">
        <f t="shared" si="13"/>
        <v>0.20000000000000284</v>
      </c>
      <c r="U239" s="301">
        <f t="shared" si="14"/>
        <v>-0.2666666666666657</v>
      </c>
      <c r="V239" s="302">
        <f t="shared" si="14"/>
        <v>0.37142857142858077</v>
      </c>
    </row>
    <row r="240" spans="1:22" ht="12.75">
      <c r="A240" s="8"/>
      <c r="B240" s="18">
        <v>11</v>
      </c>
      <c r="C240" s="16">
        <v>105.2</v>
      </c>
      <c r="D240" s="33">
        <v>102</v>
      </c>
      <c r="E240" s="45">
        <v>97.7</v>
      </c>
      <c r="F240" s="16">
        <v>104.66666666666667</v>
      </c>
      <c r="G240" s="45">
        <v>105.37142857142858</v>
      </c>
      <c r="H240" s="16">
        <v>101.86666666666667</v>
      </c>
      <c r="I240" s="45">
        <v>101.28571428571429</v>
      </c>
      <c r="J240" s="33">
        <v>97.83333333333333</v>
      </c>
      <c r="K240" s="45">
        <v>98.04285714285716</v>
      </c>
      <c r="L240" s="46"/>
      <c r="M240" s="33"/>
      <c r="N240" s="307">
        <f t="shared" si="9"/>
        <v>0.4000000000000057</v>
      </c>
      <c r="O240" s="301">
        <f t="shared" si="10"/>
        <v>0.13333333333332575</v>
      </c>
      <c r="P240" s="302">
        <f t="shared" si="10"/>
        <v>-0.25714285714283847</v>
      </c>
      <c r="Q240" s="307">
        <f t="shared" si="11"/>
        <v>0.5999999999999943</v>
      </c>
      <c r="R240" s="301">
        <f t="shared" si="12"/>
        <v>0.13333333333332575</v>
      </c>
      <c r="S240" s="302">
        <f t="shared" si="12"/>
        <v>0.15714285714284415</v>
      </c>
      <c r="T240" s="203">
        <f t="shared" si="13"/>
        <v>-0.29999999999999716</v>
      </c>
      <c r="U240" s="301">
        <f t="shared" si="14"/>
        <v>-0.10000000000000853</v>
      </c>
      <c r="V240" s="302">
        <f t="shared" si="14"/>
        <v>0.12857142857144765</v>
      </c>
    </row>
    <row r="241" spans="1:22" ht="12.75">
      <c r="A241" s="6"/>
      <c r="B241" s="17">
        <v>12</v>
      </c>
      <c r="C241" s="21">
        <v>103.6</v>
      </c>
      <c r="D241" s="42">
        <v>101.8</v>
      </c>
      <c r="E241" s="36">
        <v>97.6</v>
      </c>
      <c r="F241" s="21">
        <v>104.53333333333335</v>
      </c>
      <c r="G241" s="36">
        <v>104.8</v>
      </c>
      <c r="H241" s="21">
        <v>101.73333333333333</v>
      </c>
      <c r="I241" s="36">
        <v>101.52857142857142</v>
      </c>
      <c r="J241" s="42">
        <v>97.76666666666665</v>
      </c>
      <c r="K241" s="36">
        <v>98.12857142857145</v>
      </c>
      <c r="L241" s="67"/>
      <c r="M241" s="42"/>
      <c r="N241" s="375">
        <f t="shared" si="9"/>
        <v>-1.6000000000000085</v>
      </c>
      <c r="O241" s="376">
        <f t="shared" si="10"/>
        <v>-0.13333333333332575</v>
      </c>
      <c r="P241" s="377">
        <f t="shared" si="10"/>
        <v>-0.5714285714285836</v>
      </c>
      <c r="Q241" s="375">
        <f t="shared" si="11"/>
        <v>-0.20000000000000284</v>
      </c>
      <c r="R241" s="376">
        <f t="shared" si="12"/>
        <v>-0.13333333333333997</v>
      </c>
      <c r="S241" s="377">
        <f t="shared" si="12"/>
        <v>0.2428571428571331</v>
      </c>
      <c r="T241" s="378">
        <f t="shared" si="13"/>
        <v>-0.10000000000000853</v>
      </c>
      <c r="U241" s="376">
        <f t="shared" si="14"/>
        <v>-0.06666666666667709</v>
      </c>
      <c r="V241" s="377">
        <f t="shared" si="14"/>
        <v>0.08571428571428896</v>
      </c>
    </row>
    <row r="242" spans="1:22" ht="12.75">
      <c r="A242" s="59">
        <f>A230+1</f>
        <v>2007</v>
      </c>
      <c r="B242" s="19">
        <v>1</v>
      </c>
      <c r="C242" s="64">
        <v>102.6</v>
      </c>
      <c r="D242" s="65">
        <v>100.1</v>
      </c>
      <c r="E242" s="66">
        <v>97</v>
      </c>
      <c r="F242" s="64">
        <v>103.8</v>
      </c>
      <c r="G242" s="66">
        <v>104.31428571428572</v>
      </c>
      <c r="H242" s="64">
        <v>101.3</v>
      </c>
      <c r="I242" s="66">
        <v>101.45714285714284</v>
      </c>
      <c r="J242" s="65">
        <v>97.43333333333334</v>
      </c>
      <c r="K242" s="66">
        <v>97.84285714285714</v>
      </c>
      <c r="L242" s="68"/>
      <c r="M242" s="65"/>
      <c r="N242" s="372">
        <f t="shared" si="9"/>
        <v>-1</v>
      </c>
      <c r="O242" s="373">
        <f t="shared" si="10"/>
        <v>-0.7333333333333485</v>
      </c>
      <c r="P242" s="371">
        <f t="shared" si="10"/>
        <v>-0.48571428571428044</v>
      </c>
      <c r="Q242" s="372">
        <f t="shared" si="11"/>
        <v>-1.7000000000000028</v>
      </c>
      <c r="R242" s="373">
        <f t="shared" si="12"/>
        <v>-0.4333333333333371</v>
      </c>
      <c r="S242" s="371">
        <f t="shared" si="12"/>
        <v>-0.07142857142858361</v>
      </c>
      <c r="T242" s="374">
        <f t="shared" si="13"/>
        <v>-0.5999999999999943</v>
      </c>
      <c r="U242" s="373">
        <f t="shared" si="14"/>
        <v>-0.3333333333333144</v>
      </c>
      <c r="V242" s="371">
        <f t="shared" si="14"/>
        <v>-0.285714285714306</v>
      </c>
    </row>
    <row r="243" spans="1:22" ht="12.75">
      <c r="A243" s="8"/>
      <c r="B243" s="18">
        <v>2</v>
      </c>
      <c r="C243" s="16">
        <v>102.1</v>
      </c>
      <c r="D243" s="33">
        <v>101.5</v>
      </c>
      <c r="E243" s="45">
        <v>97.4</v>
      </c>
      <c r="F243" s="16">
        <v>102.76666666666665</v>
      </c>
      <c r="G243" s="45">
        <v>103.87142857142858</v>
      </c>
      <c r="H243" s="16">
        <v>101.13333333333333</v>
      </c>
      <c r="I243" s="45">
        <v>101.51428571428572</v>
      </c>
      <c r="J243" s="33">
        <v>97.33333333333333</v>
      </c>
      <c r="K243" s="45">
        <v>97.64285714285714</v>
      </c>
      <c r="L243" s="46"/>
      <c r="M243" s="33"/>
      <c r="N243" s="307">
        <f t="shared" si="9"/>
        <v>-0.5</v>
      </c>
      <c r="O243" s="301">
        <f t="shared" si="10"/>
        <v>-1.0333333333333456</v>
      </c>
      <c r="P243" s="302">
        <f t="shared" si="10"/>
        <v>-0.44285714285713595</v>
      </c>
      <c r="Q243" s="307">
        <f t="shared" si="11"/>
        <v>1.4000000000000057</v>
      </c>
      <c r="R243" s="301">
        <f t="shared" si="12"/>
        <v>-0.1666666666666714</v>
      </c>
      <c r="S243" s="302">
        <f t="shared" si="12"/>
        <v>0.057142857142878256</v>
      </c>
      <c r="T243" s="203">
        <f t="shared" si="13"/>
        <v>0.4000000000000057</v>
      </c>
      <c r="U243" s="301">
        <f t="shared" si="14"/>
        <v>-0.10000000000000853</v>
      </c>
      <c r="V243" s="302">
        <f t="shared" si="14"/>
        <v>-0.20000000000000284</v>
      </c>
    </row>
    <row r="244" spans="1:22" ht="12.75">
      <c r="A244" s="8"/>
      <c r="B244" s="18">
        <v>3</v>
      </c>
      <c r="C244" s="16">
        <v>102.6</v>
      </c>
      <c r="D244" s="33">
        <v>99.4</v>
      </c>
      <c r="E244" s="45">
        <v>96.9</v>
      </c>
      <c r="F244" s="16">
        <v>102.43333333333332</v>
      </c>
      <c r="G244" s="45">
        <v>103.55714285714286</v>
      </c>
      <c r="H244" s="16">
        <v>100.33333333333333</v>
      </c>
      <c r="I244" s="45">
        <v>101.2</v>
      </c>
      <c r="J244" s="33">
        <v>97.10000000000001</v>
      </c>
      <c r="K244" s="45">
        <v>97.48571428571428</v>
      </c>
      <c r="L244" s="46"/>
      <c r="M244" s="33"/>
      <c r="N244" s="307">
        <f t="shared" si="9"/>
        <v>0.5</v>
      </c>
      <c r="O244" s="301">
        <f t="shared" si="10"/>
        <v>-0.3333333333333286</v>
      </c>
      <c r="P244" s="302">
        <f t="shared" si="10"/>
        <v>-0.3142857142857167</v>
      </c>
      <c r="Q244" s="307">
        <f t="shared" si="11"/>
        <v>-2.0999999999999943</v>
      </c>
      <c r="R244" s="301">
        <f t="shared" si="12"/>
        <v>-0.7999999999999972</v>
      </c>
      <c r="S244" s="302">
        <f t="shared" si="12"/>
        <v>-0.3142857142857167</v>
      </c>
      <c r="T244" s="203">
        <f t="shared" si="13"/>
        <v>-0.5</v>
      </c>
      <c r="U244" s="301">
        <f t="shared" si="14"/>
        <v>-0.23333333333332007</v>
      </c>
      <c r="V244" s="302">
        <f t="shared" si="14"/>
        <v>-0.15714285714285836</v>
      </c>
    </row>
    <row r="245" spans="1:22" ht="12.75">
      <c r="A245" s="8"/>
      <c r="B245" s="18">
        <v>4</v>
      </c>
      <c r="C245" s="16">
        <v>99.4</v>
      </c>
      <c r="D245" s="33">
        <v>99.7</v>
      </c>
      <c r="E245" s="45">
        <v>97.9</v>
      </c>
      <c r="F245" s="16">
        <v>101.36666666666667</v>
      </c>
      <c r="G245" s="45">
        <v>102.9</v>
      </c>
      <c r="H245" s="16">
        <v>100.2</v>
      </c>
      <c r="I245" s="45">
        <v>100.84285714285714</v>
      </c>
      <c r="J245" s="33">
        <v>97.40000000000002</v>
      </c>
      <c r="K245" s="45">
        <v>97.49999999999999</v>
      </c>
      <c r="L245" s="46"/>
      <c r="M245" s="33"/>
      <c r="N245" s="307">
        <f t="shared" si="9"/>
        <v>-3.1999999999999886</v>
      </c>
      <c r="O245" s="301">
        <f t="shared" si="10"/>
        <v>-1.0666666666666487</v>
      </c>
      <c r="P245" s="302">
        <f t="shared" si="10"/>
        <v>-0.6571428571428584</v>
      </c>
      <c r="Q245" s="307">
        <f t="shared" si="11"/>
        <v>0.29999999999999716</v>
      </c>
      <c r="R245" s="301">
        <f t="shared" si="12"/>
        <v>-0.13333333333332575</v>
      </c>
      <c r="S245" s="302">
        <f t="shared" si="12"/>
        <v>-0.3571428571428612</v>
      </c>
      <c r="T245" s="203">
        <f t="shared" si="13"/>
        <v>1</v>
      </c>
      <c r="U245" s="301">
        <f t="shared" si="14"/>
        <v>0.30000000000001137</v>
      </c>
      <c r="V245" s="302">
        <f t="shared" si="14"/>
        <v>0.014285714285705353</v>
      </c>
    </row>
    <row r="246" spans="1:22" ht="12.75">
      <c r="A246" s="8"/>
      <c r="B246" s="18">
        <v>5</v>
      </c>
      <c r="C246" s="16">
        <v>100.6</v>
      </c>
      <c r="D246" s="33">
        <v>100.9</v>
      </c>
      <c r="E246" s="45">
        <v>96.5</v>
      </c>
      <c r="F246" s="16">
        <v>100.86666666666667</v>
      </c>
      <c r="G246" s="45">
        <v>102.3</v>
      </c>
      <c r="H246" s="16">
        <v>100</v>
      </c>
      <c r="I246" s="45">
        <v>100.77142857142857</v>
      </c>
      <c r="J246" s="33">
        <v>97.10000000000001</v>
      </c>
      <c r="K246" s="45">
        <v>97.28571428571429</v>
      </c>
      <c r="L246" s="46"/>
      <c r="M246" s="33"/>
      <c r="N246" s="307">
        <f t="shared" si="9"/>
        <v>1.1999999999999886</v>
      </c>
      <c r="O246" s="301">
        <f t="shared" si="10"/>
        <v>-0.5</v>
      </c>
      <c r="P246" s="302">
        <f t="shared" si="10"/>
        <v>-0.6000000000000085</v>
      </c>
      <c r="Q246" s="307">
        <f t="shared" si="11"/>
        <v>1.2000000000000028</v>
      </c>
      <c r="R246" s="301">
        <f t="shared" si="12"/>
        <v>-0.20000000000000284</v>
      </c>
      <c r="S246" s="302">
        <f t="shared" si="12"/>
        <v>-0.0714285714285694</v>
      </c>
      <c r="T246" s="203">
        <f t="shared" si="13"/>
        <v>-1.4000000000000057</v>
      </c>
      <c r="U246" s="301">
        <f t="shared" si="14"/>
        <v>-0.30000000000001137</v>
      </c>
      <c r="V246" s="302">
        <f t="shared" si="14"/>
        <v>-0.21428571428569398</v>
      </c>
    </row>
    <row r="247" spans="1:22" ht="12.75">
      <c r="A247" s="8"/>
      <c r="B247" s="18">
        <v>6</v>
      </c>
      <c r="C247" s="16">
        <v>100.6</v>
      </c>
      <c r="D247" s="33">
        <v>100.8</v>
      </c>
      <c r="E247" s="45">
        <v>97.6</v>
      </c>
      <c r="F247" s="16">
        <v>100.2</v>
      </c>
      <c r="G247" s="45">
        <v>101.64285714285714</v>
      </c>
      <c r="H247" s="16">
        <v>100.46666666666668</v>
      </c>
      <c r="I247" s="45">
        <v>100.6</v>
      </c>
      <c r="J247" s="33">
        <v>97.33333333333333</v>
      </c>
      <c r="K247" s="45">
        <v>97.27142857142857</v>
      </c>
      <c r="L247" s="46"/>
      <c r="M247" s="33"/>
      <c r="N247" s="307">
        <f t="shared" si="9"/>
        <v>0</v>
      </c>
      <c r="O247" s="301">
        <f t="shared" si="10"/>
        <v>-0.6666666666666714</v>
      </c>
      <c r="P247" s="302">
        <f t="shared" si="10"/>
        <v>-0.6571428571428584</v>
      </c>
      <c r="Q247" s="307">
        <f t="shared" si="11"/>
        <v>-0.10000000000000853</v>
      </c>
      <c r="R247" s="301">
        <f t="shared" si="12"/>
        <v>0.4666666666666828</v>
      </c>
      <c r="S247" s="302">
        <f t="shared" si="12"/>
        <v>-0.17142857142857792</v>
      </c>
      <c r="T247" s="203">
        <f t="shared" si="13"/>
        <v>1.0999999999999943</v>
      </c>
      <c r="U247" s="301">
        <f t="shared" si="14"/>
        <v>0.23333333333332007</v>
      </c>
      <c r="V247" s="302">
        <f t="shared" si="14"/>
        <v>-0.014285714285719564</v>
      </c>
    </row>
    <row r="248" spans="1:22" ht="12.75">
      <c r="A248" s="8"/>
      <c r="B248" s="18">
        <v>7</v>
      </c>
      <c r="C248" s="16">
        <v>98.4</v>
      </c>
      <c r="D248" s="33">
        <v>98.9</v>
      </c>
      <c r="E248" s="45">
        <v>96.9</v>
      </c>
      <c r="F248" s="16">
        <v>99.86666666666667</v>
      </c>
      <c r="G248" s="45">
        <v>100.89999999999999</v>
      </c>
      <c r="H248" s="16">
        <v>100.2</v>
      </c>
      <c r="I248" s="45">
        <v>100.18571428571428</v>
      </c>
      <c r="J248" s="33">
        <v>97</v>
      </c>
      <c r="K248" s="45">
        <v>97.17142857142858</v>
      </c>
      <c r="L248" s="46"/>
      <c r="M248" s="33"/>
      <c r="N248" s="307">
        <f t="shared" si="9"/>
        <v>-2.1999999999999886</v>
      </c>
      <c r="O248" s="301">
        <f t="shared" si="10"/>
        <v>-0.3333333333333286</v>
      </c>
      <c r="P248" s="302">
        <f t="shared" si="10"/>
        <v>-0.7428571428571473</v>
      </c>
      <c r="Q248" s="307">
        <f t="shared" si="11"/>
        <v>-1.8999999999999915</v>
      </c>
      <c r="R248" s="301">
        <f t="shared" si="12"/>
        <v>-0.26666666666667993</v>
      </c>
      <c r="S248" s="302">
        <f t="shared" si="12"/>
        <v>-0.41428571428571104</v>
      </c>
      <c r="T248" s="203">
        <f t="shared" si="13"/>
        <v>-0.6999999999999886</v>
      </c>
      <c r="U248" s="301">
        <f t="shared" si="14"/>
        <v>-0.3333333333333286</v>
      </c>
      <c r="V248" s="302">
        <f t="shared" si="14"/>
        <v>-0.09999999999999432</v>
      </c>
    </row>
    <row r="249" spans="1:22" ht="12.75">
      <c r="A249" s="8"/>
      <c r="B249" s="18">
        <v>8</v>
      </c>
      <c r="C249" s="16">
        <v>98.1</v>
      </c>
      <c r="D249" s="33">
        <v>99.9</v>
      </c>
      <c r="E249" s="45">
        <v>98.4</v>
      </c>
      <c r="F249" s="16">
        <v>99.03333333333335</v>
      </c>
      <c r="G249" s="45">
        <v>100.25714285714287</v>
      </c>
      <c r="H249" s="16">
        <v>99.86666666666667</v>
      </c>
      <c r="I249" s="45">
        <v>100.15714285714286</v>
      </c>
      <c r="J249" s="33">
        <v>97.63333333333333</v>
      </c>
      <c r="K249" s="45">
        <v>97.37142857142858</v>
      </c>
      <c r="L249" s="46"/>
      <c r="M249" s="33"/>
      <c r="N249" s="307">
        <f t="shared" si="9"/>
        <v>-0.30000000000001137</v>
      </c>
      <c r="O249" s="301">
        <f t="shared" si="10"/>
        <v>-0.8333333333333286</v>
      </c>
      <c r="P249" s="302">
        <f t="shared" si="10"/>
        <v>-0.6428571428571246</v>
      </c>
      <c r="Q249" s="307">
        <f t="shared" si="11"/>
        <v>1</v>
      </c>
      <c r="R249" s="301">
        <f t="shared" si="12"/>
        <v>-0.3333333333333286</v>
      </c>
      <c r="S249" s="302">
        <f t="shared" si="12"/>
        <v>-0.028571428571424917</v>
      </c>
      <c r="T249" s="203">
        <f t="shared" si="13"/>
        <v>1.5</v>
      </c>
      <c r="U249" s="301">
        <f t="shared" si="14"/>
        <v>0.6333333333333258</v>
      </c>
      <c r="V249" s="302">
        <f t="shared" si="14"/>
        <v>0.20000000000000284</v>
      </c>
    </row>
    <row r="250" spans="1:22" ht="12.75">
      <c r="A250" s="8"/>
      <c r="B250" s="18">
        <v>9</v>
      </c>
      <c r="C250" s="16">
        <v>97.5</v>
      </c>
      <c r="D250" s="33">
        <v>97.3</v>
      </c>
      <c r="E250" s="45">
        <v>98.2</v>
      </c>
      <c r="F250" s="16">
        <v>98</v>
      </c>
      <c r="G250" s="45">
        <v>99.60000000000001</v>
      </c>
      <c r="H250" s="16">
        <v>98.7</v>
      </c>
      <c r="I250" s="45">
        <v>99.55714285714285</v>
      </c>
      <c r="J250" s="33">
        <v>97.83333333333333</v>
      </c>
      <c r="K250" s="45">
        <v>97.48571428571428</v>
      </c>
      <c r="L250" s="46"/>
      <c r="M250" s="33"/>
      <c r="N250" s="307">
        <f t="shared" si="9"/>
        <v>-0.5999999999999943</v>
      </c>
      <c r="O250" s="301">
        <f t="shared" si="10"/>
        <v>-1.0333333333333456</v>
      </c>
      <c r="P250" s="302">
        <f t="shared" si="10"/>
        <v>-0.6571428571428584</v>
      </c>
      <c r="Q250" s="307">
        <f t="shared" si="11"/>
        <v>-2.6000000000000085</v>
      </c>
      <c r="R250" s="301">
        <f t="shared" si="12"/>
        <v>-1.1666666666666714</v>
      </c>
      <c r="S250" s="302">
        <f t="shared" si="12"/>
        <v>-0.6000000000000085</v>
      </c>
      <c r="T250" s="203">
        <f t="shared" si="13"/>
        <v>-0.20000000000000284</v>
      </c>
      <c r="U250" s="301">
        <f t="shared" si="14"/>
        <v>0.20000000000000284</v>
      </c>
      <c r="V250" s="302">
        <f t="shared" si="14"/>
        <v>0.11428571428569967</v>
      </c>
    </row>
    <row r="251" spans="1:22" ht="12.75">
      <c r="A251" s="8"/>
      <c r="B251" s="18">
        <v>10</v>
      </c>
      <c r="C251" s="16">
        <v>96.1</v>
      </c>
      <c r="D251" s="33">
        <v>97.9</v>
      </c>
      <c r="E251" s="45">
        <v>97.6</v>
      </c>
      <c r="F251" s="16">
        <v>97.23333333333333</v>
      </c>
      <c r="G251" s="45">
        <v>98.67142857142858</v>
      </c>
      <c r="H251" s="16">
        <v>98.36666666666667</v>
      </c>
      <c r="I251" s="45">
        <v>99.34285714285714</v>
      </c>
      <c r="J251" s="33">
        <v>98.06666666666668</v>
      </c>
      <c r="K251" s="45">
        <v>97.58571428571429</v>
      </c>
      <c r="L251" s="46"/>
      <c r="M251" s="33"/>
      <c r="N251" s="307">
        <f t="shared" si="9"/>
        <v>-1.4000000000000057</v>
      </c>
      <c r="O251" s="301">
        <f t="shared" si="10"/>
        <v>-0.7666666666666657</v>
      </c>
      <c r="P251" s="302">
        <f t="shared" si="10"/>
        <v>-0.9285714285714306</v>
      </c>
      <c r="Q251" s="307">
        <f t="shared" si="11"/>
        <v>0.6000000000000085</v>
      </c>
      <c r="R251" s="301">
        <f t="shared" si="12"/>
        <v>-0.3333333333333286</v>
      </c>
      <c r="S251" s="302">
        <f t="shared" si="12"/>
        <v>-0.2142857142857082</v>
      </c>
      <c r="T251" s="203">
        <f t="shared" si="13"/>
        <v>-0.6000000000000085</v>
      </c>
      <c r="U251" s="301">
        <f t="shared" si="14"/>
        <v>0.2333333333333485</v>
      </c>
      <c r="V251" s="302">
        <f t="shared" si="14"/>
        <v>0.10000000000000853</v>
      </c>
    </row>
    <row r="252" spans="1:22" ht="12.75">
      <c r="A252" s="8"/>
      <c r="B252" s="18">
        <v>11</v>
      </c>
      <c r="C252" s="16">
        <v>94</v>
      </c>
      <c r="D252" s="33">
        <v>96.5</v>
      </c>
      <c r="E252" s="45">
        <v>98.8</v>
      </c>
      <c r="F252" s="16">
        <v>95.86666666666667</v>
      </c>
      <c r="G252" s="45">
        <v>97.9</v>
      </c>
      <c r="H252" s="16">
        <v>97.23333333333333</v>
      </c>
      <c r="I252" s="45">
        <v>98.88571428571429</v>
      </c>
      <c r="J252" s="33">
        <v>98.2</v>
      </c>
      <c r="K252" s="45">
        <v>97.7142857142857</v>
      </c>
      <c r="L252" s="46"/>
      <c r="M252" s="33"/>
      <c r="N252" s="307">
        <f t="shared" si="9"/>
        <v>-2.0999999999999943</v>
      </c>
      <c r="O252" s="301">
        <f t="shared" si="10"/>
        <v>-1.36666666666666</v>
      </c>
      <c r="P252" s="302">
        <f t="shared" si="10"/>
        <v>-0.7714285714285722</v>
      </c>
      <c r="Q252" s="307">
        <f t="shared" si="11"/>
        <v>-1.4000000000000057</v>
      </c>
      <c r="R252" s="301">
        <f t="shared" si="12"/>
        <v>-1.13333333333334</v>
      </c>
      <c r="S252" s="302">
        <f t="shared" si="12"/>
        <v>-0.4571428571428555</v>
      </c>
      <c r="T252" s="203">
        <f t="shared" si="13"/>
        <v>1.2000000000000028</v>
      </c>
      <c r="U252" s="301">
        <f t="shared" si="14"/>
        <v>0.13333333333332575</v>
      </c>
      <c r="V252" s="302">
        <f t="shared" si="14"/>
        <v>0.12857142857140502</v>
      </c>
    </row>
    <row r="253" spans="1:22" ht="12.75">
      <c r="A253" s="6"/>
      <c r="B253" s="17">
        <v>12</v>
      </c>
      <c r="C253" s="21">
        <v>94.1</v>
      </c>
      <c r="D253" s="42">
        <v>96.2</v>
      </c>
      <c r="E253" s="36">
        <v>99</v>
      </c>
      <c r="F253" s="21">
        <v>94.73333333333333</v>
      </c>
      <c r="G253" s="36">
        <v>96.97142857142858</v>
      </c>
      <c r="H253" s="21">
        <v>96.86666666666667</v>
      </c>
      <c r="I253" s="36">
        <v>98.21428571428574</v>
      </c>
      <c r="J253" s="42">
        <v>98.46666666666665</v>
      </c>
      <c r="K253" s="36">
        <v>98.07142857142856</v>
      </c>
      <c r="L253" s="67"/>
      <c r="M253" s="42"/>
      <c r="N253" s="375">
        <f t="shared" si="9"/>
        <v>0.09999999999999432</v>
      </c>
      <c r="O253" s="376">
        <f t="shared" si="10"/>
        <v>-1.13333333333334</v>
      </c>
      <c r="P253" s="377">
        <f t="shared" si="10"/>
        <v>-0.9285714285714306</v>
      </c>
      <c r="Q253" s="375">
        <f t="shared" si="11"/>
        <v>-0.29999999999999716</v>
      </c>
      <c r="R253" s="376">
        <f t="shared" si="12"/>
        <v>-0.36666666666666003</v>
      </c>
      <c r="S253" s="377">
        <f t="shared" si="12"/>
        <v>-0.6714285714285495</v>
      </c>
      <c r="T253" s="378">
        <f t="shared" si="13"/>
        <v>0.20000000000000284</v>
      </c>
      <c r="U253" s="376">
        <f t="shared" si="14"/>
        <v>0.2666666666666515</v>
      </c>
      <c r="V253" s="377">
        <f t="shared" si="14"/>
        <v>0.3571428571428612</v>
      </c>
    </row>
    <row r="254" spans="1:22" ht="12.75">
      <c r="A254" s="59">
        <f>A242+1</f>
        <v>2008</v>
      </c>
      <c r="B254" s="19">
        <v>1</v>
      </c>
      <c r="C254" s="71">
        <v>92.3</v>
      </c>
      <c r="D254" s="69">
        <v>94.8</v>
      </c>
      <c r="E254" s="72">
        <v>99.9</v>
      </c>
      <c r="F254" s="64">
        <v>93.46666666666665</v>
      </c>
      <c r="G254" s="66">
        <v>95.78571428571429</v>
      </c>
      <c r="H254" s="64">
        <v>95.83333333333333</v>
      </c>
      <c r="I254" s="66">
        <v>97.35714285714286</v>
      </c>
      <c r="J254" s="65">
        <v>99.23333333333335</v>
      </c>
      <c r="K254" s="66">
        <v>98.4</v>
      </c>
      <c r="L254" s="70"/>
      <c r="M254" s="69"/>
      <c r="N254" s="372">
        <f t="shared" si="9"/>
        <v>-1.7999999999999972</v>
      </c>
      <c r="O254" s="373">
        <f t="shared" si="10"/>
        <v>-1.26666666666668</v>
      </c>
      <c r="P254" s="371">
        <f t="shared" si="10"/>
        <v>-1.1857142857142833</v>
      </c>
      <c r="Q254" s="372">
        <f t="shared" si="11"/>
        <v>-1.4000000000000057</v>
      </c>
      <c r="R254" s="373">
        <f t="shared" si="12"/>
        <v>-1.0333333333333456</v>
      </c>
      <c r="S254" s="371">
        <f t="shared" si="12"/>
        <v>-0.8571428571428754</v>
      </c>
      <c r="T254" s="374">
        <f t="shared" si="13"/>
        <v>0.9000000000000057</v>
      </c>
      <c r="U254" s="373">
        <f t="shared" si="14"/>
        <v>0.7666666666666941</v>
      </c>
      <c r="V254" s="371">
        <f t="shared" si="14"/>
        <v>0.3285714285714505</v>
      </c>
    </row>
    <row r="255" spans="1:22" ht="12.75">
      <c r="A255" s="8"/>
      <c r="B255" s="18">
        <v>2</v>
      </c>
      <c r="C255" s="22">
        <v>94.1</v>
      </c>
      <c r="D255" s="37">
        <v>94.9</v>
      </c>
      <c r="E255" s="52">
        <v>99.9</v>
      </c>
      <c r="F255" s="16">
        <v>93.5</v>
      </c>
      <c r="G255" s="45">
        <v>95.17142857142856</v>
      </c>
      <c r="H255" s="16">
        <v>95.3</v>
      </c>
      <c r="I255" s="45">
        <v>96.78571428571429</v>
      </c>
      <c r="J255" s="33">
        <v>99.60000000000001</v>
      </c>
      <c r="K255" s="45">
        <v>98.82857142857144</v>
      </c>
      <c r="L255" s="47"/>
      <c r="M255" s="37" t="s">
        <v>194</v>
      </c>
      <c r="N255" s="307">
        <f t="shared" si="9"/>
        <v>1.7999999999999972</v>
      </c>
      <c r="O255" s="301">
        <f t="shared" si="10"/>
        <v>0.03333333333334565</v>
      </c>
      <c r="P255" s="302">
        <f t="shared" si="10"/>
        <v>-0.6142857142857281</v>
      </c>
      <c r="Q255" s="307">
        <f t="shared" si="11"/>
        <v>0.10000000000000853</v>
      </c>
      <c r="R255" s="301">
        <f t="shared" si="12"/>
        <v>-0.5333333333333314</v>
      </c>
      <c r="S255" s="302">
        <f t="shared" si="12"/>
        <v>-0.5714285714285694</v>
      </c>
      <c r="T255" s="203">
        <f t="shared" si="13"/>
        <v>0</v>
      </c>
      <c r="U255" s="301">
        <f t="shared" si="14"/>
        <v>0.36666666666666003</v>
      </c>
      <c r="V255" s="302">
        <f t="shared" si="14"/>
        <v>0.4285714285714306</v>
      </c>
    </row>
    <row r="256" spans="1:22" ht="12.75">
      <c r="A256" s="8"/>
      <c r="B256" s="18">
        <v>3</v>
      </c>
      <c r="C256" s="22">
        <v>92.2</v>
      </c>
      <c r="D256" s="37">
        <v>94.3</v>
      </c>
      <c r="E256" s="52">
        <v>100.9</v>
      </c>
      <c r="F256" s="16">
        <v>92.86666666666666</v>
      </c>
      <c r="G256" s="45">
        <v>94.32857142857144</v>
      </c>
      <c r="H256" s="16">
        <v>94.66666666666667</v>
      </c>
      <c r="I256" s="45">
        <v>95.98571428571428</v>
      </c>
      <c r="J256" s="33">
        <v>100.23333333333335</v>
      </c>
      <c r="K256" s="45">
        <v>99.18571428571428</v>
      </c>
      <c r="L256" s="47">
        <v>150</v>
      </c>
      <c r="M256" s="37"/>
      <c r="N256" s="307">
        <f t="shared" si="9"/>
        <v>-1.8999999999999915</v>
      </c>
      <c r="O256" s="301">
        <f t="shared" si="10"/>
        <v>-0.63333333333334</v>
      </c>
      <c r="P256" s="302">
        <f t="shared" si="10"/>
        <v>-0.8428571428571274</v>
      </c>
      <c r="Q256" s="307">
        <f t="shared" si="11"/>
        <v>-0.6000000000000085</v>
      </c>
      <c r="R256" s="301">
        <f t="shared" si="12"/>
        <v>-0.6333333333333258</v>
      </c>
      <c r="S256" s="302">
        <f t="shared" si="12"/>
        <v>-0.8000000000000114</v>
      </c>
      <c r="T256" s="203">
        <f t="shared" si="13"/>
        <v>1</v>
      </c>
      <c r="U256" s="301">
        <f t="shared" si="14"/>
        <v>0.63333333333334</v>
      </c>
      <c r="V256" s="302">
        <f t="shared" si="14"/>
        <v>0.357142857142847</v>
      </c>
    </row>
    <row r="257" spans="1:22" ht="12.75">
      <c r="A257" s="8"/>
      <c r="B257" s="18">
        <v>4</v>
      </c>
      <c r="C257" s="22">
        <v>93</v>
      </c>
      <c r="D257" s="37">
        <v>93.2</v>
      </c>
      <c r="E257" s="52">
        <v>99.5</v>
      </c>
      <c r="F257" s="16">
        <v>93.10000000000001</v>
      </c>
      <c r="G257" s="45">
        <v>93.6857142857143</v>
      </c>
      <c r="H257" s="16">
        <v>94.13333333333333</v>
      </c>
      <c r="I257" s="45">
        <v>95.4</v>
      </c>
      <c r="J257" s="33">
        <v>100.10000000000001</v>
      </c>
      <c r="K257" s="45">
        <v>99.37142857142855</v>
      </c>
      <c r="L257" s="47">
        <v>150</v>
      </c>
      <c r="M257" s="37"/>
      <c r="N257" s="307">
        <f t="shared" si="9"/>
        <v>0.7999999999999972</v>
      </c>
      <c r="O257" s="301">
        <f t="shared" si="10"/>
        <v>0.2333333333333485</v>
      </c>
      <c r="P257" s="302">
        <f t="shared" si="10"/>
        <v>-0.6428571428571388</v>
      </c>
      <c r="Q257" s="307">
        <f t="shared" si="11"/>
        <v>-1.0999999999999943</v>
      </c>
      <c r="R257" s="301">
        <f t="shared" si="12"/>
        <v>-0.5333333333333456</v>
      </c>
      <c r="S257" s="302">
        <f t="shared" si="12"/>
        <v>-0.5857142857142748</v>
      </c>
      <c r="T257" s="203">
        <f t="shared" si="13"/>
        <v>-1.4000000000000057</v>
      </c>
      <c r="U257" s="301">
        <f t="shared" si="14"/>
        <v>-0.13333333333333997</v>
      </c>
      <c r="V257" s="302">
        <f t="shared" si="14"/>
        <v>0.18571428571426907</v>
      </c>
    </row>
    <row r="258" spans="1:22" ht="12.75">
      <c r="A258" s="8"/>
      <c r="B258" s="18">
        <v>5</v>
      </c>
      <c r="C258" s="22">
        <v>90.8</v>
      </c>
      <c r="D258" s="37">
        <v>94.2</v>
      </c>
      <c r="E258" s="52">
        <v>100.4</v>
      </c>
      <c r="F258" s="16">
        <v>92</v>
      </c>
      <c r="G258" s="45">
        <v>92.92857142857143</v>
      </c>
      <c r="H258" s="16">
        <v>93.89999999999999</v>
      </c>
      <c r="I258" s="45">
        <v>94.87142857142858</v>
      </c>
      <c r="J258" s="33">
        <v>100.26666666666667</v>
      </c>
      <c r="K258" s="45">
        <v>99.77142857142857</v>
      </c>
      <c r="L258" s="47">
        <v>150</v>
      </c>
      <c r="M258" s="37"/>
      <c r="N258" s="307">
        <f t="shared" si="9"/>
        <v>-2.200000000000003</v>
      </c>
      <c r="O258" s="301">
        <f t="shared" si="10"/>
        <v>-1.1000000000000085</v>
      </c>
      <c r="P258" s="302">
        <f t="shared" si="10"/>
        <v>-0.7571428571428669</v>
      </c>
      <c r="Q258" s="307">
        <f t="shared" si="11"/>
        <v>1</v>
      </c>
      <c r="R258" s="301">
        <f t="shared" si="12"/>
        <v>-0.23333333333333428</v>
      </c>
      <c r="S258" s="302">
        <f t="shared" si="12"/>
        <v>-0.5285714285714249</v>
      </c>
      <c r="T258" s="203">
        <f t="shared" si="13"/>
        <v>0.9000000000000057</v>
      </c>
      <c r="U258" s="301">
        <f t="shared" si="14"/>
        <v>0.1666666666666572</v>
      </c>
      <c r="V258" s="302">
        <f t="shared" si="14"/>
        <v>0.4000000000000199</v>
      </c>
    </row>
    <row r="259" spans="1:22" ht="12.75">
      <c r="A259" s="8"/>
      <c r="B259" s="18">
        <v>6</v>
      </c>
      <c r="C259" s="22">
        <v>89.4</v>
      </c>
      <c r="D259" s="37">
        <v>92</v>
      </c>
      <c r="E259" s="52">
        <v>99.1</v>
      </c>
      <c r="F259" s="16">
        <v>91.06666666666668</v>
      </c>
      <c r="G259" s="45">
        <v>92.27142857142857</v>
      </c>
      <c r="H259" s="16">
        <v>93.13333333333333</v>
      </c>
      <c r="I259" s="45">
        <v>94.22857142857143</v>
      </c>
      <c r="J259" s="33">
        <v>99.66666666666667</v>
      </c>
      <c r="K259" s="45">
        <v>99.81428571428572</v>
      </c>
      <c r="L259" s="46">
        <v>150</v>
      </c>
      <c r="M259" s="33"/>
      <c r="N259" s="307">
        <f t="shared" si="9"/>
        <v>-1.3999999999999915</v>
      </c>
      <c r="O259" s="301">
        <f t="shared" si="10"/>
        <v>-0.9333333333333229</v>
      </c>
      <c r="P259" s="302">
        <f t="shared" si="10"/>
        <v>-0.6571428571428584</v>
      </c>
      <c r="Q259" s="307">
        <f t="shared" si="11"/>
        <v>-2.200000000000003</v>
      </c>
      <c r="R259" s="301">
        <f t="shared" si="12"/>
        <v>-0.7666666666666657</v>
      </c>
      <c r="S259" s="302">
        <f t="shared" si="12"/>
        <v>-0.642857142857153</v>
      </c>
      <c r="T259" s="203">
        <f t="shared" si="13"/>
        <v>-1.3000000000000114</v>
      </c>
      <c r="U259" s="301">
        <f t="shared" si="14"/>
        <v>-0.5999999999999943</v>
      </c>
      <c r="V259" s="302">
        <f t="shared" si="14"/>
        <v>0.04285714285714448</v>
      </c>
    </row>
    <row r="260" spans="1:22" ht="12.75">
      <c r="A260" s="8"/>
      <c r="B260" s="18">
        <v>7</v>
      </c>
      <c r="C260" s="22">
        <v>88.5</v>
      </c>
      <c r="D260" s="37">
        <v>91.1</v>
      </c>
      <c r="E260" s="52">
        <v>99.5</v>
      </c>
      <c r="F260" s="16">
        <v>89.56666666666666</v>
      </c>
      <c r="G260" s="45">
        <v>91.47142857142856</v>
      </c>
      <c r="H260" s="16">
        <v>92.43333333333332</v>
      </c>
      <c r="I260" s="45">
        <v>93.5</v>
      </c>
      <c r="J260" s="33">
        <v>99.66666666666667</v>
      </c>
      <c r="K260" s="45">
        <v>99.88571428571429</v>
      </c>
      <c r="L260" s="46">
        <v>150</v>
      </c>
      <c r="M260" s="33"/>
      <c r="N260" s="307">
        <f t="shared" si="9"/>
        <v>-0.9000000000000057</v>
      </c>
      <c r="O260" s="301">
        <f t="shared" si="10"/>
        <v>-1.5000000000000142</v>
      </c>
      <c r="P260" s="302">
        <f t="shared" si="10"/>
        <v>-0.8000000000000114</v>
      </c>
      <c r="Q260" s="307">
        <f t="shared" si="11"/>
        <v>-0.9000000000000057</v>
      </c>
      <c r="R260" s="301">
        <f t="shared" si="12"/>
        <v>-0.7000000000000028</v>
      </c>
      <c r="S260" s="302">
        <f t="shared" si="12"/>
        <v>-0.7285714285714278</v>
      </c>
      <c r="T260" s="203">
        <f t="shared" si="13"/>
        <v>0.4000000000000057</v>
      </c>
      <c r="U260" s="301">
        <f t="shared" si="14"/>
        <v>0</v>
      </c>
      <c r="V260" s="302">
        <f t="shared" si="14"/>
        <v>0.0714285714285694</v>
      </c>
    </row>
    <row r="261" spans="1:22" ht="12.75">
      <c r="A261" s="8"/>
      <c r="B261" s="18">
        <v>8</v>
      </c>
      <c r="C261" s="22">
        <v>86.3</v>
      </c>
      <c r="D261" s="37">
        <v>89.4</v>
      </c>
      <c r="E261" s="52">
        <v>97.7</v>
      </c>
      <c r="F261" s="16">
        <v>88.06666666666666</v>
      </c>
      <c r="G261" s="45">
        <v>90.61428571428571</v>
      </c>
      <c r="H261" s="16">
        <v>90.83333333333333</v>
      </c>
      <c r="I261" s="45">
        <v>92.72857142857141</v>
      </c>
      <c r="J261" s="33">
        <v>98.76666666666667</v>
      </c>
      <c r="K261" s="45">
        <v>99.57142857142858</v>
      </c>
      <c r="L261" s="46">
        <v>150</v>
      </c>
      <c r="M261" s="33"/>
      <c r="N261" s="307">
        <f t="shared" si="9"/>
        <v>-2.200000000000003</v>
      </c>
      <c r="O261" s="301">
        <f t="shared" si="10"/>
        <v>-1.5</v>
      </c>
      <c r="P261" s="302">
        <f t="shared" si="10"/>
        <v>-0.857142857142847</v>
      </c>
      <c r="Q261" s="307">
        <f t="shared" si="11"/>
        <v>-1.6999999999999886</v>
      </c>
      <c r="R261" s="301">
        <f t="shared" si="12"/>
        <v>-1.5999999999999943</v>
      </c>
      <c r="S261" s="302">
        <f t="shared" si="12"/>
        <v>-0.7714285714285865</v>
      </c>
      <c r="T261" s="203">
        <f t="shared" si="13"/>
        <v>-1.7999999999999972</v>
      </c>
      <c r="U261" s="301">
        <f t="shared" si="14"/>
        <v>-0.9000000000000057</v>
      </c>
      <c r="V261" s="302">
        <f t="shared" si="14"/>
        <v>-0.3142857142857025</v>
      </c>
    </row>
    <row r="262" spans="1:22" ht="12.75">
      <c r="A262" s="8"/>
      <c r="B262" s="18">
        <v>9</v>
      </c>
      <c r="C262" s="22">
        <v>83.4</v>
      </c>
      <c r="D262" s="37">
        <v>89.3</v>
      </c>
      <c r="E262" s="52">
        <v>97.7</v>
      </c>
      <c r="F262" s="16">
        <v>86.06666666666668</v>
      </c>
      <c r="G262" s="45">
        <v>89.08571428571427</v>
      </c>
      <c r="H262" s="16">
        <v>89.93333333333334</v>
      </c>
      <c r="I262" s="45">
        <v>91.92857142857142</v>
      </c>
      <c r="J262" s="33">
        <v>98.3</v>
      </c>
      <c r="K262" s="45">
        <v>99.25714285714287</v>
      </c>
      <c r="L262" s="46">
        <v>150</v>
      </c>
      <c r="M262" s="33"/>
      <c r="N262" s="307">
        <f t="shared" si="9"/>
        <v>-2.8999999999999915</v>
      </c>
      <c r="O262" s="301">
        <f t="shared" si="10"/>
        <v>-1.9999999999999858</v>
      </c>
      <c r="P262" s="302">
        <f t="shared" si="10"/>
        <v>-1.5285714285714391</v>
      </c>
      <c r="Q262" s="307">
        <f t="shared" si="11"/>
        <v>-0.10000000000000853</v>
      </c>
      <c r="R262" s="301">
        <f t="shared" si="12"/>
        <v>-0.8999999999999915</v>
      </c>
      <c r="S262" s="302">
        <f t="shared" si="12"/>
        <v>-0.7999999999999972</v>
      </c>
      <c r="T262" s="203">
        <f t="shared" si="13"/>
        <v>0</v>
      </c>
      <c r="U262" s="301">
        <f t="shared" si="14"/>
        <v>-0.46666666666666856</v>
      </c>
      <c r="V262" s="302">
        <f t="shared" si="14"/>
        <v>-0.3142857142857167</v>
      </c>
    </row>
    <row r="263" spans="1:22" ht="12.75">
      <c r="A263" s="8"/>
      <c r="B263" s="18">
        <v>10</v>
      </c>
      <c r="C263" s="22">
        <v>80.5</v>
      </c>
      <c r="D263" s="37">
        <v>87.9</v>
      </c>
      <c r="E263" s="52">
        <v>96.1</v>
      </c>
      <c r="F263" s="16">
        <v>83.39999999999999</v>
      </c>
      <c r="G263" s="45">
        <v>87.41428571428573</v>
      </c>
      <c r="H263" s="16">
        <v>88.86666666666667</v>
      </c>
      <c r="I263" s="45">
        <v>91.0142857142857</v>
      </c>
      <c r="J263" s="33">
        <v>97.16666666666667</v>
      </c>
      <c r="K263" s="45">
        <v>98.57142857142857</v>
      </c>
      <c r="L263" s="46">
        <v>150</v>
      </c>
      <c r="M263" s="33"/>
      <c r="N263" s="307">
        <f t="shared" si="9"/>
        <v>-2.9000000000000057</v>
      </c>
      <c r="O263" s="301">
        <f t="shared" si="10"/>
        <v>-2.6666666666666856</v>
      </c>
      <c r="P263" s="302">
        <f t="shared" si="10"/>
        <v>-1.6714285714285495</v>
      </c>
      <c r="Q263" s="307">
        <f t="shared" si="11"/>
        <v>-1.3999999999999915</v>
      </c>
      <c r="R263" s="301">
        <f t="shared" si="12"/>
        <v>-1.0666666666666629</v>
      </c>
      <c r="S263" s="302">
        <f t="shared" si="12"/>
        <v>-0.914285714285711</v>
      </c>
      <c r="T263" s="203">
        <f t="shared" si="13"/>
        <v>-1.6000000000000085</v>
      </c>
      <c r="U263" s="301">
        <f t="shared" si="14"/>
        <v>-1.1333333333333258</v>
      </c>
      <c r="V263" s="302">
        <f t="shared" si="14"/>
        <v>-0.6857142857142975</v>
      </c>
    </row>
    <row r="264" spans="1:22" ht="12.75">
      <c r="A264" s="8"/>
      <c r="B264" s="18">
        <v>11</v>
      </c>
      <c r="C264" s="22">
        <v>74.6</v>
      </c>
      <c r="D264" s="37">
        <v>81.9</v>
      </c>
      <c r="E264" s="52">
        <v>92.8</v>
      </c>
      <c r="F264" s="16">
        <v>79.5</v>
      </c>
      <c r="G264" s="45">
        <v>84.78571428571429</v>
      </c>
      <c r="H264" s="16">
        <v>86.36666666666667</v>
      </c>
      <c r="I264" s="45">
        <v>89.39999999999999</v>
      </c>
      <c r="J264" s="33">
        <v>95.53333333333335</v>
      </c>
      <c r="K264" s="45">
        <v>97.61428571428571</v>
      </c>
      <c r="L264" s="48">
        <v>150</v>
      </c>
      <c r="M264" s="38"/>
      <c r="N264" s="307">
        <f t="shared" si="9"/>
        <v>-5.900000000000006</v>
      </c>
      <c r="O264" s="301">
        <f t="shared" si="10"/>
        <v>-3.8999999999999915</v>
      </c>
      <c r="P264" s="302">
        <f t="shared" si="10"/>
        <v>-2.6285714285714334</v>
      </c>
      <c r="Q264" s="307">
        <f t="shared" si="11"/>
        <v>-6</v>
      </c>
      <c r="R264" s="301">
        <f t="shared" si="12"/>
        <v>-2.5</v>
      </c>
      <c r="S264" s="302">
        <f t="shared" si="12"/>
        <v>-1.6142857142857139</v>
      </c>
      <c r="T264" s="203">
        <f t="shared" si="13"/>
        <v>-3.299999999999997</v>
      </c>
      <c r="U264" s="301">
        <f t="shared" si="14"/>
        <v>-1.6333333333333258</v>
      </c>
      <c r="V264" s="302">
        <f t="shared" si="14"/>
        <v>-0.9571428571428555</v>
      </c>
    </row>
    <row r="265" spans="1:22" ht="12.75">
      <c r="A265" s="6"/>
      <c r="B265" s="17">
        <v>12</v>
      </c>
      <c r="C265" s="74">
        <v>72.7</v>
      </c>
      <c r="D265" s="75">
        <v>77</v>
      </c>
      <c r="E265" s="76">
        <v>88.9</v>
      </c>
      <c r="F265" s="21">
        <v>75.93333333333334</v>
      </c>
      <c r="G265" s="36">
        <v>82.20000000000002</v>
      </c>
      <c r="H265" s="21">
        <v>82.26666666666667</v>
      </c>
      <c r="I265" s="36">
        <v>86.94285714285715</v>
      </c>
      <c r="J265" s="42">
        <v>92.59999999999998</v>
      </c>
      <c r="K265" s="36">
        <v>95.97142857142856</v>
      </c>
      <c r="L265" s="73">
        <v>150</v>
      </c>
      <c r="M265" s="55"/>
      <c r="N265" s="375">
        <f t="shared" si="9"/>
        <v>-1.8999999999999915</v>
      </c>
      <c r="O265" s="376">
        <f t="shared" si="10"/>
        <v>-3.566666666666663</v>
      </c>
      <c r="P265" s="377">
        <f t="shared" si="10"/>
        <v>-2.5857142857142748</v>
      </c>
      <c r="Q265" s="375">
        <f t="shared" si="11"/>
        <v>-4.900000000000006</v>
      </c>
      <c r="R265" s="376">
        <f t="shared" si="12"/>
        <v>-4.1000000000000085</v>
      </c>
      <c r="S265" s="377">
        <f t="shared" si="12"/>
        <v>-2.4571428571428413</v>
      </c>
      <c r="T265" s="378">
        <f t="shared" si="13"/>
        <v>-3.8999999999999915</v>
      </c>
      <c r="U265" s="376">
        <f t="shared" si="14"/>
        <v>-2.9333333333333655</v>
      </c>
      <c r="V265" s="377">
        <f t="shared" si="14"/>
        <v>-1.642857142857153</v>
      </c>
    </row>
    <row r="266" spans="1:22" ht="12.75">
      <c r="A266" s="59">
        <f>A254+1</f>
        <v>2009</v>
      </c>
      <c r="B266" s="19">
        <v>1</v>
      </c>
      <c r="C266" s="77">
        <v>68</v>
      </c>
      <c r="D266" s="78">
        <v>72.8</v>
      </c>
      <c r="E266" s="79">
        <v>83.8</v>
      </c>
      <c r="F266" s="64">
        <v>71.76666666666667</v>
      </c>
      <c r="G266" s="66">
        <v>79.14285714285714</v>
      </c>
      <c r="H266" s="64">
        <v>77.23333333333333</v>
      </c>
      <c r="I266" s="66">
        <v>84.2</v>
      </c>
      <c r="J266" s="65">
        <v>88.5</v>
      </c>
      <c r="K266" s="66">
        <v>93.78571428571429</v>
      </c>
      <c r="L266" s="61">
        <v>150</v>
      </c>
      <c r="M266" s="39"/>
      <c r="N266" s="372">
        <f t="shared" si="9"/>
        <v>-4.700000000000003</v>
      </c>
      <c r="O266" s="373">
        <f t="shared" si="10"/>
        <v>-4.166666666666671</v>
      </c>
      <c r="P266" s="371">
        <f t="shared" si="10"/>
        <v>-3.0571428571428783</v>
      </c>
      <c r="Q266" s="372">
        <f t="shared" si="11"/>
        <v>-4.200000000000003</v>
      </c>
      <c r="R266" s="373">
        <f t="shared" si="12"/>
        <v>-5.033333333333331</v>
      </c>
      <c r="S266" s="371">
        <f t="shared" si="12"/>
        <v>-2.7428571428571473</v>
      </c>
      <c r="T266" s="374">
        <f t="shared" si="13"/>
        <v>-5.1000000000000085</v>
      </c>
      <c r="U266" s="373">
        <f t="shared" si="14"/>
        <v>-4.09999999999998</v>
      </c>
      <c r="V266" s="371">
        <f t="shared" si="14"/>
        <v>-2.185714285714269</v>
      </c>
    </row>
    <row r="267" spans="1:22" ht="12.75">
      <c r="A267" s="8"/>
      <c r="B267" s="18">
        <v>2</v>
      </c>
      <c r="C267" s="23">
        <v>66.3</v>
      </c>
      <c r="D267" s="38">
        <v>67.6</v>
      </c>
      <c r="E267" s="53">
        <v>80</v>
      </c>
      <c r="F267" s="16">
        <v>69</v>
      </c>
      <c r="G267" s="45">
        <v>75.97142857142856</v>
      </c>
      <c r="H267" s="16">
        <v>72.46666666666667</v>
      </c>
      <c r="I267" s="45">
        <v>80.84285714285714</v>
      </c>
      <c r="J267" s="33">
        <v>84.23333333333333</v>
      </c>
      <c r="K267" s="45">
        <v>91</v>
      </c>
      <c r="L267" s="49">
        <v>150</v>
      </c>
      <c r="M267" s="9"/>
      <c r="N267" s="307">
        <f t="shared" si="9"/>
        <v>-1.7000000000000028</v>
      </c>
      <c r="O267" s="301">
        <f t="shared" si="10"/>
        <v>-2.7666666666666657</v>
      </c>
      <c r="P267" s="302">
        <f t="shared" si="10"/>
        <v>-3.171428571428578</v>
      </c>
      <c r="Q267" s="307">
        <f t="shared" si="11"/>
        <v>-5.200000000000003</v>
      </c>
      <c r="R267" s="301">
        <f t="shared" si="12"/>
        <v>-4.766666666666666</v>
      </c>
      <c r="S267" s="302">
        <f t="shared" si="12"/>
        <v>-3.357142857142861</v>
      </c>
      <c r="T267" s="203">
        <f t="shared" si="13"/>
        <v>-3.799999999999997</v>
      </c>
      <c r="U267" s="301">
        <f t="shared" si="14"/>
        <v>-4.266666666666666</v>
      </c>
      <c r="V267" s="302">
        <f t="shared" si="14"/>
        <v>-2.785714285714292</v>
      </c>
    </row>
    <row r="268" spans="1:22" ht="12.75">
      <c r="A268" s="8"/>
      <c r="B268" s="18">
        <v>3</v>
      </c>
      <c r="C268" s="23">
        <v>67.5</v>
      </c>
      <c r="D268" s="38">
        <v>67.8</v>
      </c>
      <c r="E268" s="53">
        <v>77.8</v>
      </c>
      <c r="F268" s="16">
        <v>67.26666666666667</v>
      </c>
      <c r="G268" s="45">
        <v>73.28571428571429</v>
      </c>
      <c r="H268" s="16">
        <v>69.39999999999999</v>
      </c>
      <c r="I268" s="45">
        <v>77.75714285714285</v>
      </c>
      <c r="J268" s="33">
        <v>80.53333333333335</v>
      </c>
      <c r="K268" s="45">
        <v>88.15714285714284</v>
      </c>
      <c r="L268" s="49">
        <v>150</v>
      </c>
      <c r="M268" s="9" t="s">
        <v>14</v>
      </c>
      <c r="N268" s="307">
        <f t="shared" si="9"/>
        <v>1.2000000000000028</v>
      </c>
      <c r="O268" s="301">
        <f t="shared" si="10"/>
        <v>-1.7333333333333343</v>
      </c>
      <c r="P268" s="302">
        <f t="shared" si="10"/>
        <v>-2.685714285714269</v>
      </c>
      <c r="Q268" s="307">
        <f t="shared" si="11"/>
        <v>0.20000000000000284</v>
      </c>
      <c r="R268" s="301">
        <f t="shared" si="12"/>
        <v>-3.066666666666677</v>
      </c>
      <c r="S268" s="302">
        <f t="shared" si="12"/>
        <v>-3.085714285714289</v>
      </c>
      <c r="T268" s="203">
        <f t="shared" si="13"/>
        <v>-2.200000000000003</v>
      </c>
      <c r="U268" s="301">
        <f t="shared" si="14"/>
        <v>-3.6999999999999886</v>
      </c>
      <c r="V268" s="302">
        <f t="shared" si="14"/>
        <v>-2.842857142857156</v>
      </c>
    </row>
    <row r="269" spans="1:22" ht="12.75">
      <c r="A269" s="8"/>
      <c r="B269" s="18">
        <v>4</v>
      </c>
      <c r="C269" s="23">
        <v>70</v>
      </c>
      <c r="D269" s="38">
        <v>68.9</v>
      </c>
      <c r="E269" s="53">
        <v>77.6</v>
      </c>
      <c r="F269" s="16">
        <v>67.93333333333334</v>
      </c>
      <c r="G269" s="45">
        <v>71.37142857142858</v>
      </c>
      <c r="H269" s="16">
        <v>68.1</v>
      </c>
      <c r="I269" s="45">
        <v>74.84285714285716</v>
      </c>
      <c r="J269" s="33">
        <v>78.46666666666667</v>
      </c>
      <c r="K269" s="45">
        <v>85.28571428571429</v>
      </c>
      <c r="L269" s="49"/>
      <c r="M269" s="9"/>
      <c r="N269" s="307">
        <f t="shared" si="9"/>
        <v>2.5</v>
      </c>
      <c r="O269" s="301">
        <f t="shared" si="10"/>
        <v>0.6666666666666714</v>
      </c>
      <c r="P269" s="302">
        <f t="shared" si="10"/>
        <v>-1.914285714285711</v>
      </c>
      <c r="Q269" s="307">
        <f t="shared" si="11"/>
        <v>1.1000000000000085</v>
      </c>
      <c r="R269" s="301">
        <f t="shared" si="12"/>
        <v>-1.2999999999999972</v>
      </c>
      <c r="S269" s="302">
        <f t="shared" si="12"/>
        <v>-2.914285714285697</v>
      </c>
      <c r="T269" s="203">
        <f t="shared" si="13"/>
        <v>-0.20000000000000284</v>
      </c>
      <c r="U269" s="301">
        <f t="shared" si="14"/>
        <v>-2.066666666666677</v>
      </c>
      <c r="V269" s="302">
        <f t="shared" si="14"/>
        <v>-2.8714285714285523</v>
      </c>
    </row>
    <row r="270" spans="1:22" ht="12.75">
      <c r="A270" s="8"/>
      <c r="B270" s="18">
        <v>5</v>
      </c>
      <c r="C270" s="23">
        <v>71.6</v>
      </c>
      <c r="D270" s="38">
        <v>68.7</v>
      </c>
      <c r="E270" s="53">
        <v>74.5</v>
      </c>
      <c r="F270" s="16">
        <v>69.7</v>
      </c>
      <c r="G270" s="45">
        <v>70.10000000000001</v>
      </c>
      <c r="H270" s="16">
        <v>68.46666666666665</v>
      </c>
      <c r="I270" s="45">
        <v>72.1</v>
      </c>
      <c r="J270" s="33">
        <v>76.63333333333333</v>
      </c>
      <c r="K270" s="45">
        <v>82.2</v>
      </c>
      <c r="L270" s="49"/>
      <c r="M270" s="9"/>
      <c r="N270" s="307">
        <f t="shared" si="9"/>
        <v>1.5999999999999943</v>
      </c>
      <c r="O270" s="301">
        <f t="shared" si="10"/>
        <v>1.7666666666666657</v>
      </c>
      <c r="P270" s="302">
        <f t="shared" si="10"/>
        <v>-1.2714285714285722</v>
      </c>
      <c r="Q270" s="307">
        <f t="shared" si="11"/>
        <v>-0.20000000000000284</v>
      </c>
      <c r="R270" s="301">
        <f t="shared" si="12"/>
        <v>0.36666666666666003</v>
      </c>
      <c r="S270" s="302">
        <f t="shared" si="12"/>
        <v>-2.7428571428571615</v>
      </c>
      <c r="T270" s="203">
        <f t="shared" si="13"/>
        <v>-3.0999999999999943</v>
      </c>
      <c r="U270" s="301">
        <f t="shared" si="14"/>
        <v>-1.8333333333333428</v>
      </c>
      <c r="V270" s="302">
        <f t="shared" si="14"/>
        <v>-3.085714285714289</v>
      </c>
    </row>
    <row r="271" spans="1:22" ht="12.75">
      <c r="A271" s="8"/>
      <c r="B271" s="18">
        <v>6</v>
      </c>
      <c r="C271" s="23">
        <v>73.8</v>
      </c>
      <c r="D271" s="38">
        <v>68.6</v>
      </c>
      <c r="E271" s="53">
        <v>71.5</v>
      </c>
      <c r="F271" s="16">
        <v>71.8</v>
      </c>
      <c r="G271" s="45">
        <v>69.9857142857143</v>
      </c>
      <c r="H271" s="16">
        <v>68.73333333333333</v>
      </c>
      <c r="I271" s="45">
        <v>70.2</v>
      </c>
      <c r="J271" s="33">
        <v>74.53333333333333</v>
      </c>
      <c r="K271" s="45">
        <v>79.15714285714286</v>
      </c>
      <c r="L271" s="49"/>
      <c r="M271" s="9"/>
      <c r="N271" s="307">
        <f t="shared" si="9"/>
        <v>2.200000000000003</v>
      </c>
      <c r="O271" s="301">
        <f t="shared" si="10"/>
        <v>2.0999999999999943</v>
      </c>
      <c r="P271" s="302">
        <f t="shared" si="10"/>
        <v>-0.11428571428571388</v>
      </c>
      <c r="Q271" s="307">
        <f t="shared" si="11"/>
        <v>-0.10000000000000853</v>
      </c>
      <c r="R271" s="301">
        <f t="shared" si="12"/>
        <v>0.26666666666667993</v>
      </c>
      <c r="S271" s="302">
        <f t="shared" si="12"/>
        <v>-1.8999999999999915</v>
      </c>
      <c r="T271" s="203">
        <f t="shared" si="13"/>
        <v>-3</v>
      </c>
      <c r="U271" s="301">
        <f t="shared" si="14"/>
        <v>-2.0999999999999943</v>
      </c>
      <c r="V271" s="302">
        <f t="shared" si="14"/>
        <v>-3.0428571428571445</v>
      </c>
    </row>
    <row r="272" spans="1:22" ht="12.75">
      <c r="A272" s="8"/>
      <c r="B272" s="18">
        <v>7</v>
      </c>
      <c r="C272" s="23">
        <v>77.1</v>
      </c>
      <c r="D272" s="38">
        <v>70.1</v>
      </c>
      <c r="E272" s="53">
        <v>71.1</v>
      </c>
      <c r="F272" s="16">
        <v>74.16666666666666</v>
      </c>
      <c r="G272" s="45">
        <v>70.61428571428571</v>
      </c>
      <c r="H272" s="16">
        <v>69.13333333333334</v>
      </c>
      <c r="I272" s="45">
        <v>69.21428571428571</v>
      </c>
      <c r="J272" s="33">
        <v>72.36666666666666</v>
      </c>
      <c r="K272" s="45">
        <v>76.61428571428573</v>
      </c>
      <c r="L272" s="49"/>
      <c r="M272" s="9"/>
      <c r="N272" s="307">
        <f t="shared" si="9"/>
        <v>3.299999999999997</v>
      </c>
      <c r="O272" s="301">
        <f t="shared" si="10"/>
        <v>2.36666666666666</v>
      </c>
      <c r="P272" s="302">
        <f t="shared" si="10"/>
        <v>0.6285714285714192</v>
      </c>
      <c r="Q272" s="307">
        <f t="shared" si="11"/>
        <v>1.5</v>
      </c>
      <c r="R272" s="301">
        <f t="shared" si="12"/>
        <v>0.4000000000000057</v>
      </c>
      <c r="S272" s="302">
        <f t="shared" si="12"/>
        <v>-0.9857142857142946</v>
      </c>
      <c r="T272" s="203">
        <f t="shared" si="13"/>
        <v>-0.4000000000000057</v>
      </c>
      <c r="U272" s="301">
        <f t="shared" si="14"/>
        <v>-2.1666666666666714</v>
      </c>
      <c r="V272" s="302">
        <f t="shared" si="14"/>
        <v>-2.5428571428571303</v>
      </c>
    </row>
    <row r="273" spans="1:22" ht="12.75">
      <c r="A273" s="8"/>
      <c r="B273" s="18">
        <v>8</v>
      </c>
      <c r="C273" s="23">
        <v>77.1</v>
      </c>
      <c r="D273" s="38">
        <v>71.1</v>
      </c>
      <c r="E273" s="53">
        <v>69</v>
      </c>
      <c r="F273" s="16">
        <v>75.99999999999999</v>
      </c>
      <c r="G273" s="45">
        <v>71.91428571428571</v>
      </c>
      <c r="H273" s="16">
        <v>69.93333333333332</v>
      </c>
      <c r="I273" s="45">
        <v>68.97142857142858</v>
      </c>
      <c r="J273" s="33">
        <v>70.53333333333333</v>
      </c>
      <c r="K273" s="45">
        <v>74.5</v>
      </c>
      <c r="L273" s="49"/>
      <c r="M273" s="9"/>
      <c r="N273" s="307">
        <f t="shared" si="9"/>
        <v>0</v>
      </c>
      <c r="O273" s="301">
        <f t="shared" si="10"/>
        <v>1.8333333333333286</v>
      </c>
      <c r="P273" s="302">
        <f t="shared" si="10"/>
        <v>1.2999999999999972</v>
      </c>
      <c r="Q273" s="307">
        <f t="shared" si="11"/>
        <v>1</v>
      </c>
      <c r="R273" s="301">
        <f t="shared" si="12"/>
        <v>0.799999999999983</v>
      </c>
      <c r="S273" s="302">
        <f t="shared" si="12"/>
        <v>-0.2428571428571331</v>
      </c>
      <c r="T273" s="203">
        <f t="shared" si="13"/>
        <v>-2.0999999999999943</v>
      </c>
      <c r="U273" s="301">
        <f t="shared" si="14"/>
        <v>-1.8333333333333286</v>
      </c>
      <c r="V273" s="302">
        <f t="shared" si="14"/>
        <v>-2.114285714285728</v>
      </c>
    </row>
    <row r="274" spans="1:22" ht="12.75">
      <c r="A274" s="8"/>
      <c r="B274" s="18">
        <v>9</v>
      </c>
      <c r="C274" s="23">
        <v>82.5</v>
      </c>
      <c r="D274" s="38">
        <v>74.3</v>
      </c>
      <c r="E274" s="53">
        <v>68.6</v>
      </c>
      <c r="F274" s="16">
        <v>78.89999999999999</v>
      </c>
      <c r="G274" s="45">
        <v>74.22857142857143</v>
      </c>
      <c r="H274" s="16">
        <v>71.83333333333333</v>
      </c>
      <c r="I274" s="45">
        <v>69.92857142857143</v>
      </c>
      <c r="J274" s="33">
        <v>69.56666666666666</v>
      </c>
      <c r="K274" s="45">
        <v>72.87142857142858</v>
      </c>
      <c r="L274" s="49"/>
      <c r="M274" s="9"/>
      <c r="N274" s="307">
        <f t="shared" si="9"/>
        <v>5.400000000000006</v>
      </c>
      <c r="O274" s="301">
        <f t="shared" si="10"/>
        <v>2.9000000000000057</v>
      </c>
      <c r="P274" s="302">
        <f t="shared" si="10"/>
        <v>2.3142857142857167</v>
      </c>
      <c r="Q274" s="307">
        <f t="shared" si="11"/>
        <v>3.200000000000003</v>
      </c>
      <c r="R274" s="301">
        <f t="shared" si="12"/>
        <v>1.9000000000000057</v>
      </c>
      <c r="S274" s="302">
        <f t="shared" si="12"/>
        <v>0.9571428571428555</v>
      </c>
      <c r="T274" s="203">
        <f t="shared" si="13"/>
        <v>-0.4000000000000057</v>
      </c>
      <c r="U274" s="301">
        <f t="shared" si="14"/>
        <v>-0.9666666666666686</v>
      </c>
      <c r="V274" s="302">
        <f t="shared" si="14"/>
        <v>-1.6285714285714192</v>
      </c>
    </row>
    <row r="275" spans="1:22" ht="12.75">
      <c r="A275" s="8"/>
      <c r="B275" s="18">
        <v>10</v>
      </c>
      <c r="C275" s="23">
        <v>83.9</v>
      </c>
      <c r="D275" s="38">
        <v>74.7</v>
      </c>
      <c r="E275" s="53">
        <v>70</v>
      </c>
      <c r="F275" s="16">
        <v>81.16666666666667</v>
      </c>
      <c r="G275" s="45">
        <v>76.57142857142857</v>
      </c>
      <c r="H275" s="16">
        <v>73.36666666666666</v>
      </c>
      <c r="I275" s="45">
        <v>70.91428571428571</v>
      </c>
      <c r="J275" s="33">
        <v>69.2</v>
      </c>
      <c r="K275" s="45">
        <v>71.75714285714285</v>
      </c>
      <c r="L275" s="49"/>
      <c r="M275" s="9"/>
      <c r="N275" s="307">
        <f t="shared" si="9"/>
        <v>1.4000000000000057</v>
      </c>
      <c r="O275" s="301">
        <f t="shared" si="10"/>
        <v>2.26666666666668</v>
      </c>
      <c r="P275" s="302">
        <f t="shared" si="10"/>
        <v>2.3428571428571416</v>
      </c>
      <c r="Q275" s="307">
        <f t="shared" si="11"/>
        <v>0.4000000000000057</v>
      </c>
      <c r="R275" s="301">
        <f t="shared" si="12"/>
        <v>1.5333333333333314</v>
      </c>
      <c r="S275" s="302">
        <f t="shared" si="12"/>
        <v>0.9857142857142804</v>
      </c>
      <c r="T275" s="203">
        <f t="shared" si="13"/>
        <v>1.4000000000000057</v>
      </c>
      <c r="U275" s="301">
        <f t="shared" si="14"/>
        <v>-0.36666666666666003</v>
      </c>
      <c r="V275" s="302">
        <f t="shared" si="14"/>
        <v>-1.114285714285728</v>
      </c>
    </row>
    <row r="276" spans="1:22" ht="12.75">
      <c r="A276" s="8"/>
      <c r="B276" s="18">
        <v>11</v>
      </c>
      <c r="C276" s="23">
        <v>85.3</v>
      </c>
      <c r="D276" s="38">
        <v>76.1</v>
      </c>
      <c r="E276" s="53">
        <v>71.6</v>
      </c>
      <c r="F276" s="16">
        <v>83.89999999999999</v>
      </c>
      <c r="G276" s="45">
        <v>78.75714285714285</v>
      </c>
      <c r="H276" s="16">
        <v>75.03333333333333</v>
      </c>
      <c r="I276" s="45">
        <v>71.94285714285715</v>
      </c>
      <c r="J276" s="33">
        <v>70.06666666666666</v>
      </c>
      <c r="K276" s="45">
        <v>70.9</v>
      </c>
      <c r="L276" s="49"/>
      <c r="M276" s="9"/>
      <c r="N276" s="307">
        <f t="shared" si="9"/>
        <v>1.3999999999999915</v>
      </c>
      <c r="O276" s="301">
        <f t="shared" si="10"/>
        <v>2.73333333333332</v>
      </c>
      <c r="P276" s="302">
        <f t="shared" si="10"/>
        <v>2.1857142857142833</v>
      </c>
      <c r="Q276" s="307">
        <f t="shared" si="11"/>
        <v>1.3999999999999915</v>
      </c>
      <c r="R276" s="301">
        <f t="shared" si="12"/>
        <v>1.6666666666666714</v>
      </c>
      <c r="S276" s="302">
        <f t="shared" si="12"/>
        <v>1.0285714285714391</v>
      </c>
      <c r="T276" s="203">
        <f t="shared" si="13"/>
        <v>1.5999999999999943</v>
      </c>
      <c r="U276" s="301">
        <f t="shared" si="14"/>
        <v>0.86666666666666</v>
      </c>
      <c r="V276" s="302">
        <f t="shared" si="14"/>
        <v>-0.857142857142847</v>
      </c>
    </row>
    <row r="277" spans="1:22" ht="12.75">
      <c r="A277" s="6"/>
      <c r="B277" s="17">
        <v>12</v>
      </c>
      <c r="C277" s="54">
        <v>84.7</v>
      </c>
      <c r="D277" s="55">
        <v>76.9</v>
      </c>
      <c r="E277" s="56">
        <v>73.8</v>
      </c>
      <c r="F277" s="21">
        <v>84.63333333333333</v>
      </c>
      <c r="G277" s="36">
        <v>80.62857142857142</v>
      </c>
      <c r="H277" s="21">
        <v>75.9</v>
      </c>
      <c r="I277" s="36">
        <v>73.11428571428571</v>
      </c>
      <c r="J277" s="42">
        <v>71.8</v>
      </c>
      <c r="K277" s="36">
        <v>70.8</v>
      </c>
      <c r="L277" s="63"/>
      <c r="M277" s="7"/>
      <c r="N277" s="375">
        <f t="shared" si="9"/>
        <v>-0.5999999999999943</v>
      </c>
      <c r="O277" s="376">
        <f t="shared" si="10"/>
        <v>0.7333333333333343</v>
      </c>
      <c r="P277" s="377">
        <f t="shared" si="10"/>
        <v>1.8714285714285666</v>
      </c>
      <c r="Q277" s="375">
        <f t="shared" si="11"/>
        <v>0.8000000000000114</v>
      </c>
      <c r="R277" s="376">
        <f t="shared" si="12"/>
        <v>0.8666666666666742</v>
      </c>
      <c r="S277" s="377">
        <f t="shared" si="12"/>
        <v>1.1714285714285637</v>
      </c>
      <c r="T277" s="378">
        <f t="shared" si="13"/>
        <v>2.200000000000003</v>
      </c>
      <c r="U277" s="376">
        <f t="shared" si="14"/>
        <v>1.7333333333333343</v>
      </c>
      <c r="V277" s="377">
        <f t="shared" si="14"/>
        <v>-0.10000000000000853</v>
      </c>
    </row>
    <row r="278" spans="1:22" ht="12.75">
      <c r="A278" s="59">
        <f>A266+1</f>
        <v>2010</v>
      </c>
      <c r="B278" s="18">
        <v>1</v>
      </c>
      <c r="C278" s="23">
        <v>85.3</v>
      </c>
      <c r="D278" s="38">
        <v>78.1</v>
      </c>
      <c r="E278" s="53">
        <v>74.9</v>
      </c>
      <c r="F278" s="16">
        <v>85.10000000000001</v>
      </c>
      <c r="G278" s="45">
        <v>82.27142857142857</v>
      </c>
      <c r="H278" s="16">
        <v>77.03333333333333</v>
      </c>
      <c r="I278" s="45">
        <v>74.47142857142856</v>
      </c>
      <c r="J278" s="33">
        <v>73.43333333333332</v>
      </c>
      <c r="K278" s="45">
        <v>71.28571428571429</v>
      </c>
      <c r="L278" s="49"/>
      <c r="M278" s="9"/>
      <c r="N278" s="372">
        <f t="shared" si="9"/>
        <v>0.5999999999999943</v>
      </c>
      <c r="O278" s="373">
        <f t="shared" si="10"/>
        <v>0.4666666666666828</v>
      </c>
      <c r="P278" s="371">
        <f t="shared" si="10"/>
        <v>1.642857142857153</v>
      </c>
      <c r="Q278" s="372">
        <f t="shared" si="11"/>
        <v>1.1999999999999886</v>
      </c>
      <c r="R278" s="373">
        <f t="shared" si="12"/>
        <v>1.1333333333333258</v>
      </c>
      <c r="S278" s="371">
        <f t="shared" si="12"/>
        <v>1.357142857142847</v>
      </c>
      <c r="T278" s="374">
        <f t="shared" si="13"/>
        <v>1.1000000000000085</v>
      </c>
      <c r="U278" s="373">
        <f t="shared" si="14"/>
        <v>1.6333333333333258</v>
      </c>
      <c r="V278" s="371">
        <f t="shared" si="14"/>
        <v>0.48571428571429465</v>
      </c>
    </row>
    <row r="279" spans="1:22" ht="12.75">
      <c r="A279" s="8"/>
      <c r="B279" s="18">
        <v>2</v>
      </c>
      <c r="C279" s="23">
        <v>85.6</v>
      </c>
      <c r="D279" s="38">
        <v>79.3</v>
      </c>
      <c r="E279" s="53">
        <v>75.2</v>
      </c>
      <c r="F279" s="23">
        <v>85.2</v>
      </c>
      <c r="G279" s="53">
        <v>83.48571428571428</v>
      </c>
      <c r="H279" s="23">
        <v>78.10000000000001</v>
      </c>
      <c r="I279" s="53">
        <v>75.78571428571426</v>
      </c>
      <c r="J279" s="38">
        <v>74.63333333333333</v>
      </c>
      <c r="K279" s="53">
        <v>71.87142857142857</v>
      </c>
      <c r="L279" s="49"/>
      <c r="M279" s="9"/>
      <c r="N279" s="308">
        <f t="shared" si="9"/>
        <v>0.29999999999999716</v>
      </c>
      <c r="O279" s="303">
        <f t="shared" si="10"/>
        <v>0.09999999999999432</v>
      </c>
      <c r="P279" s="304">
        <f t="shared" si="10"/>
        <v>1.2142857142857082</v>
      </c>
      <c r="Q279" s="308">
        <f t="shared" si="11"/>
        <v>1.2000000000000028</v>
      </c>
      <c r="R279" s="303">
        <f t="shared" si="12"/>
        <v>1.066666666666677</v>
      </c>
      <c r="S279" s="304">
        <f t="shared" si="12"/>
        <v>1.3142857142857025</v>
      </c>
      <c r="T279" s="204">
        <f t="shared" si="13"/>
        <v>0.29999999999999716</v>
      </c>
      <c r="U279" s="303">
        <f t="shared" si="14"/>
        <v>1.2000000000000028</v>
      </c>
      <c r="V279" s="304">
        <f t="shared" si="14"/>
        <v>0.5857142857142748</v>
      </c>
    </row>
    <row r="280" spans="1:22" ht="12.75">
      <c r="A280" s="8"/>
      <c r="B280" s="18">
        <v>3</v>
      </c>
      <c r="C280" s="23">
        <v>89.5</v>
      </c>
      <c r="D280" s="38">
        <v>79.5</v>
      </c>
      <c r="E280" s="53">
        <v>75.4</v>
      </c>
      <c r="F280" s="23">
        <v>86.8</v>
      </c>
      <c r="G280" s="53">
        <v>85.25714285714285</v>
      </c>
      <c r="H280" s="23">
        <v>78.96666666666665</v>
      </c>
      <c r="I280" s="53">
        <v>76.9857142857143</v>
      </c>
      <c r="J280" s="38">
        <v>75.16666666666667</v>
      </c>
      <c r="K280" s="53">
        <v>72.78571428571429</v>
      </c>
      <c r="L280" s="49"/>
      <c r="M280" s="9"/>
      <c r="N280" s="308">
        <f t="shared" si="9"/>
        <v>3.9000000000000057</v>
      </c>
      <c r="O280" s="303">
        <f t="shared" si="10"/>
        <v>1.5999999999999943</v>
      </c>
      <c r="P280" s="304">
        <f t="shared" si="10"/>
        <v>1.7714285714285722</v>
      </c>
      <c r="Q280" s="308">
        <f t="shared" si="11"/>
        <v>0.20000000000000284</v>
      </c>
      <c r="R280" s="303">
        <f t="shared" si="12"/>
        <v>0.8666666666666458</v>
      </c>
      <c r="S280" s="304">
        <f t="shared" si="12"/>
        <v>1.2000000000000313</v>
      </c>
      <c r="T280" s="204">
        <f t="shared" si="13"/>
        <v>0.20000000000000284</v>
      </c>
      <c r="U280" s="303">
        <f t="shared" si="14"/>
        <v>0.5333333333333456</v>
      </c>
      <c r="V280" s="304">
        <f t="shared" si="14"/>
        <v>0.9142857142857252</v>
      </c>
    </row>
    <row r="281" spans="1:22" ht="12.75">
      <c r="A281" s="8"/>
      <c r="B281" s="18">
        <v>4</v>
      </c>
      <c r="C281" s="23">
        <v>91.5</v>
      </c>
      <c r="D281" s="38">
        <v>80.1</v>
      </c>
      <c r="E281" s="53">
        <v>74.3</v>
      </c>
      <c r="F281" s="23">
        <v>88.86666666666667</v>
      </c>
      <c r="G281" s="53">
        <v>86.54285714285713</v>
      </c>
      <c r="H281" s="23">
        <v>79.63333333333334</v>
      </c>
      <c r="I281" s="53">
        <v>77.81428571428572</v>
      </c>
      <c r="J281" s="38">
        <v>74.96666666666668</v>
      </c>
      <c r="K281" s="53">
        <v>73.6</v>
      </c>
      <c r="L281" s="49"/>
      <c r="M281" s="9"/>
      <c r="N281" s="308">
        <f t="shared" si="9"/>
        <v>2</v>
      </c>
      <c r="O281" s="303">
        <f t="shared" si="10"/>
        <v>2.066666666666677</v>
      </c>
      <c r="P281" s="304">
        <f t="shared" si="10"/>
        <v>1.2857142857142776</v>
      </c>
      <c r="Q281" s="308">
        <f t="shared" si="11"/>
        <v>0.5999999999999943</v>
      </c>
      <c r="R281" s="303">
        <f t="shared" si="12"/>
        <v>0.6666666666666856</v>
      </c>
      <c r="S281" s="304">
        <f t="shared" si="12"/>
        <v>0.8285714285714221</v>
      </c>
      <c r="T281" s="204">
        <f t="shared" si="13"/>
        <v>-1.1000000000000085</v>
      </c>
      <c r="U281" s="303">
        <f t="shared" si="14"/>
        <v>-0.19999999999998863</v>
      </c>
      <c r="V281" s="304">
        <f t="shared" si="14"/>
        <v>0.8142857142857025</v>
      </c>
    </row>
    <row r="282" spans="1:22" ht="12.75">
      <c r="A282" s="8"/>
      <c r="B282" s="18">
        <v>5</v>
      </c>
      <c r="C282" s="23">
        <v>92</v>
      </c>
      <c r="D282" s="38">
        <v>81.9</v>
      </c>
      <c r="E282" s="53">
        <v>75.1</v>
      </c>
      <c r="F282" s="23">
        <v>91</v>
      </c>
      <c r="G282" s="53">
        <v>87.7</v>
      </c>
      <c r="H282" s="23">
        <v>80.5</v>
      </c>
      <c r="I282" s="53">
        <v>78.84285714285714</v>
      </c>
      <c r="J282" s="38">
        <v>74.93333333333332</v>
      </c>
      <c r="K282" s="53">
        <v>74.32857142857142</v>
      </c>
      <c r="L282" s="49"/>
      <c r="M282" s="9"/>
      <c r="N282" s="308">
        <f t="shared" si="9"/>
        <v>0.5</v>
      </c>
      <c r="O282" s="303">
        <f t="shared" si="10"/>
        <v>2.1333333333333258</v>
      </c>
      <c r="P282" s="304">
        <f t="shared" si="10"/>
        <v>1.1571428571428726</v>
      </c>
      <c r="Q282" s="308">
        <f t="shared" si="11"/>
        <v>1.8000000000000114</v>
      </c>
      <c r="R282" s="303">
        <f t="shared" si="12"/>
        <v>0.86666666666666</v>
      </c>
      <c r="S282" s="304">
        <f t="shared" si="12"/>
        <v>1.028571428571425</v>
      </c>
      <c r="T282" s="204">
        <f t="shared" si="13"/>
        <v>0.7999999999999972</v>
      </c>
      <c r="U282" s="303">
        <f t="shared" si="14"/>
        <v>-0.03333333333335986</v>
      </c>
      <c r="V282" s="304">
        <f t="shared" si="14"/>
        <v>0.7285714285714278</v>
      </c>
    </row>
    <row r="283" spans="1:22" ht="12.75">
      <c r="A283" s="8"/>
      <c r="B283" s="18">
        <v>6</v>
      </c>
      <c r="C283" s="23">
        <v>92.1</v>
      </c>
      <c r="D283" s="38">
        <v>81.7</v>
      </c>
      <c r="E283" s="53">
        <v>77.2</v>
      </c>
      <c r="F283" s="23">
        <v>91.86666666666667</v>
      </c>
      <c r="G283" s="53">
        <v>88.67142857142858</v>
      </c>
      <c r="H283" s="23">
        <v>81.23333333333333</v>
      </c>
      <c r="I283" s="53">
        <v>79.64285714285714</v>
      </c>
      <c r="J283" s="38">
        <v>75.53333333333332</v>
      </c>
      <c r="K283" s="53">
        <v>75.12857142857142</v>
      </c>
      <c r="L283" s="49"/>
      <c r="M283" s="9"/>
      <c r="N283" s="308">
        <f t="shared" si="9"/>
        <v>0.09999999999999432</v>
      </c>
      <c r="O283" s="303">
        <f t="shared" si="10"/>
        <v>0.8666666666666742</v>
      </c>
      <c r="P283" s="304">
        <f t="shared" si="10"/>
        <v>0.9714285714285751</v>
      </c>
      <c r="Q283" s="308">
        <f t="shared" si="11"/>
        <v>-0.20000000000000284</v>
      </c>
      <c r="R283" s="303">
        <f t="shared" si="12"/>
        <v>0.7333333333333343</v>
      </c>
      <c r="S283" s="304">
        <f t="shared" si="12"/>
        <v>0.7999999999999972</v>
      </c>
      <c r="T283" s="204">
        <f t="shared" si="13"/>
        <v>2.1000000000000085</v>
      </c>
      <c r="U283" s="303">
        <f t="shared" si="14"/>
        <v>0.5999999999999943</v>
      </c>
      <c r="V283" s="304">
        <f t="shared" si="14"/>
        <v>0.7999999999999972</v>
      </c>
    </row>
    <row r="284" spans="1:22" ht="12.75">
      <c r="A284" s="8"/>
      <c r="B284" s="18">
        <v>7</v>
      </c>
      <c r="C284" s="23">
        <v>93.7</v>
      </c>
      <c r="D284" s="38">
        <v>82.5</v>
      </c>
      <c r="E284" s="53">
        <v>76.6</v>
      </c>
      <c r="F284" s="23">
        <v>92.60000000000001</v>
      </c>
      <c r="G284" s="53">
        <v>89.95714285714287</v>
      </c>
      <c r="H284" s="23">
        <v>82.03333333333335</v>
      </c>
      <c r="I284" s="53">
        <v>80.44285714285714</v>
      </c>
      <c r="J284" s="38">
        <v>76.3</v>
      </c>
      <c r="K284" s="53">
        <v>75.52857142857142</v>
      </c>
      <c r="L284" s="49"/>
      <c r="M284" s="9"/>
      <c r="N284" s="308">
        <f t="shared" si="9"/>
        <v>1.6000000000000085</v>
      </c>
      <c r="O284" s="303">
        <f t="shared" si="10"/>
        <v>0.7333333333333343</v>
      </c>
      <c r="P284" s="304">
        <f t="shared" si="10"/>
        <v>1.2857142857142918</v>
      </c>
      <c r="Q284" s="308">
        <f t="shared" si="11"/>
        <v>0.7999999999999972</v>
      </c>
      <c r="R284" s="303">
        <f t="shared" si="12"/>
        <v>0.8000000000000114</v>
      </c>
      <c r="S284" s="304">
        <f t="shared" si="12"/>
        <v>0.7999999999999972</v>
      </c>
      <c r="T284" s="204">
        <f t="shared" si="13"/>
        <v>-0.6000000000000085</v>
      </c>
      <c r="U284" s="303">
        <f t="shared" si="14"/>
        <v>0.7666666666666799</v>
      </c>
      <c r="V284" s="304">
        <f t="shared" si="14"/>
        <v>0.4000000000000057</v>
      </c>
    </row>
    <row r="285" spans="1:22" ht="12.75">
      <c r="A285" s="8"/>
      <c r="B285" s="18">
        <v>8</v>
      </c>
      <c r="C285" s="23">
        <v>95.2</v>
      </c>
      <c r="D285" s="38">
        <v>82.8</v>
      </c>
      <c r="E285" s="53">
        <v>76.9</v>
      </c>
      <c r="F285" s="23">
        <v>93.66666666666667</v>
      </c>
      <c r="G285" s="53">
        <v>91.3714285714286</v>
      </c>
      <c r="H285" s="23">
        <v>82.33333333333333</v>
      </c>
      <c r="I285" s="53">
        <v>81.11428571428571</v>
      </c>
      <c r="J285" s="38">
        <v>76.9</v>
      </c>
      <c r="K285" s="53">
        <v>75.8142857142857</v>
      </c>
      <c r="L285" s="49"/>
      <c r="M285" s="9"/>
      <c r="N285" s="308">
        <f t="shared" si="9"/>
        <v>1.5</v>
      </c>
      <c r="O285" s="303">
        <f t="shared" si="10"/>
        <v>1.0666666666666629</v>
      </c>
      <c r="P285" s="304">
        <f t="shared" si="10"/>
        <v>1.4142857142857252</v>
      </c>
      <c r="Q285" s="308">
        <f t="shared" si="11"/>
        <v>0.29999999999999716</v>
      </c>
      <c r="R285" s="303">
        <f t="shared" si="12"/>
        <v>0.29999999999998295</v>
      </c>
      <c r="S285" s="304">
        <f t="shared" si="12"/>
        <v>0.6714285714285779</v>
      </c>
      <c r="T285" s="204">
        <f t="shared" si="13"/>
        <v>0.30000000000001137</v>
      </c>
      <c r="U285" s="303">
        <f t="shared" si="14"/>
        <v>0.6000000000000085</v>
      </c>
      <c r="V285" s="304">
        <f t="shared" si="14"/>
        <v>0.2857142857142776</v>
      </c>
    </row>
    <row r="286" spans="1:22" ht="12.75">
      <c r="A286" s="8"/>
      <c r="B286" s="18">
        <v>9</v>
      </c>
      <c r="C286" s="23">
        <v>94.2</v>
      </c>
      <c r="D286" s="38">
        <v>82.9</v>
      </c>
      <c r="E286" s="53">
        <v>77.5</v>
      </c>
      <c r="F286" s="23">
        <v>94.36666666666667</v>
      </c>
      <c r="G286" s="53">
        <v>92.60000000000001</v>
      </c>
      <c r="H286" s="23">
        <v>82.73333333333333</v>
      </c>
      <c r="I286" s="53">
        <v>81.62857142857142</v>
      </c>
      <c r="J286" s="38">
        <v>77</v>
      </c>
      <c r="K286" s="53">
        <v>76.14285714285714</v>
      </c>
      <c r="L286" s="49"/>
      <c r="M286" s="9"/>
      <c r="N286" s="308">
        <f t="shared" si="9"/>
        <v>-1</v>
      </c>
      <c r="O286" s="303">
        <f t="shared" si="10"/>
        <v>0.7000000000000028</v>
      </c>
      <c r="P286" s="304">
        <f t="shared" si="10"/>
        <v>1.2285714285714135</v>
      </c>
      <c r="Q286" s="308">
        <f t="shared" si="11"/>
        <v>0.10000000000000853</v>
      </c>
      <c r="R286" s="303">
        <f t="shared" si="12"/>
        <v>0.4000000000000057</v>
      </c>
      <c r="S286" s="304">
        <f t="shared" si="12"/>
        <v>0.5142857142857054</v>
      </c>
      <c r="T286" s="204">
        <f t="shared" si="13"/>
        <v>0.5999999999999943</v>
      </c>
      <c r="U286" s="303">
        <f t="shared" si="14"/>
        <v>0.09999999999999432</v>
      </c>
      <c r="V286" s="304">
        <f t="shared" si="14"/>
        <v>0.3285714285714363</v>
      </c>
    </row>
    <row r="287" spans="1:22" ht="12.75">
      <c r="A287" s="8"/>
      <c r="B287" s="18">
        <v>10</v>
      </c>
      <c r="C287" s="23">
        <v>91.9</v>
      </c>
      <c r="D287" s="38">
        <v>83.2</v>
      </c>
      <c r="E287" s="53">
        <v>78.5</v>
      </c>
      <c r="F287" s="23">
        <v>93.76666666666667</v>
      </c>
      <c r="G287" s="53">
        <v>92.94285714285715</v>
      </c>
      <c r="H287" s="23">
        <v>82.96666666666665</v>
      </c>
      <c r="I287" s="53">
        <v>82.15714285714286</v>
      </c>
      <c r="J287" s="38">
        <v>77.63333333333334</v>
      </c>
      <c r="K287" s="53">
        <v>76.58571428571427</v>
      </c>
      <c r="L287" s="49"/>
      <c r="M287" s="9"/>
      <c r="N287" s="308">
        <f t="shared" si="9"/>
        <v>-2.299999999999997</v>
      </c>
      <c r="O287" s="303">
        <f t="shared" si="10"/>
        <v>-0.6000000000000085</v>
      </c>
      <c r="P287" s="304">
        <f t="shared" si="10"/>
        <v>0.34285714285714164</v>
      </c>
      <c r="Q287" s="308">
        <f t="shared" si="11"/>
        <v>0.29999999999999716</v>
      </c>
      <c r="R287" s="303">
        <f t="shared" si="12"/>
        <v>0.23333333333332007</v>
      </c>
      <c r="S287" s="304">
        <f t="shared" si="12"/>
        <v>0.5285714285714391</v>
      </c>
      <c r="T287" s="204">
        <f t="shared" si="13"/>
        <v>1</v>
      </c>
      <c r="U287" s="303">
        <f t="shared" si="14"/>
        <v>0.63333333333334</v>
      </c>
      <c r="V287" s="304">
        <f t="shared" si="14"/>
        <v>0.44285714285713595</v>
      </c>
    </row>
    <row r="288" spans="1:22" ht="12.75">
      <c r="A288" s="8"/>
      <c r="B288" s="18">
        <v>11</v>
      </c>
      <c r="C288" s="23">
        <v>93.3</v>
      </c>
      <c r="D288" s="38">
        <v>85.2</v>
      </c>
      <c r="E288" s="53">
        <v>79.3</v>
      </c>
      <c r="F288" s="23">
        <v>93.13333333333334</v>
      </c>
      <c r="G288" s="53">
        <v>93.2</v>
      </c>
      <c r="H288" s="23">
        <v>83.76666666666667</v>
      </c>
      <c r="I288" s="53">
        <v>82.88571428571429</v>
      </c>
      <c r="J288" s="38">
        <v>78.43333333333334</v>
      </c>
      <c r="K288" s="53">
        <v>77.3</v>
      </c>
      <c r="L288" s="49"/>
      <c r="M288" s="9"/>
      <c r="N288" s="308">
        <f t="shared" si="9"/>
        <v>1.3999999999999915</v>
      </c>
      <c r="O288" s="303">
        <f t="shared" si="10"/>
        <v>-0.6333333333333258</v>
      </c>
      <c r="P288" s="304">
        <f t="shared" si="10"/>
        <v>0.2571428571428527</v>
      </c>
      <c r="Q288" s="308">
        <f t="shared" si="11"/>
        <v>2</v>
      </c>
      <c r="R288" s="303">
        <f t="shared" si="12"/>
        <v>0.8000000000000114</v>
      </c>
      <c r="S288" s="304">
        <f t="shared" si="12"/>
        <v>0.7285714285714278</v>
      </c>
      <c r="T288" s="204">
        <f t="shared" si="13"/>
        <v>0.7999999999999972</v>
      </c>
      <c r="U288" s="303">
        <f t="shared" si="14"/>
        <v>0.7999999999999972</v>
      </c>
      <c r="V288" s="304">
        <f t="shared" si="14"/>
        <v>0.7142857142857224</v>
      </c>
    </row>
    <row r="289" spans="1:22" ht="12.75">
      <c r="A289" s="6"/>
      <c r="B289" s="17">
        <v>12</v>
      </c>
      <c r="C289" s="54">
        <v>94.4</v>
      </c>
      <c r="D289" s="55">
        <v>85.2</v>
      </c>
      <c r="E289" s="56">
        <v>79</v>
      </c>
      <c r="F289" s="54">
        <v>93.2</v>
      </c>
      <c r="G289" s="56">
        <v>93.54285714285713</v>
      </c>
      <c r="H289" s="54">
        <v>84.53333333333335</v>
      </c>
      <c r="I289" s="56">
        <v>83.35714285714286</v>
      </c>
      <c r="J289" s="55">
        <v>78.93333333333334</v>
      </c>
      <c r="K289" s="56">
        <v>77.85714285714286</v>
      </c>
      <c r="L289" s="51"/>
      <c r="M289" s="50"/>
      <c r="N289" s="309">
        <f t="shared" si="9"/>
        <v>1.1000000000000085</v>
      </c>
      <c r="O289" s="310">
        <f t="shared" si="10"/>
        <v>0.06666666666666288</v>
      </c>
      <c r="P289" s="311">
        <f t="shared" si="10"/>
        <v>0.34285714285712743</v>
      </c>
      <c r="Q289" s="309">
        <f t="shared" si="11"/>
        <v>0</v>
      </c>
      <c r="R289" s="310">
        <f t="shared" si="12"/>
        <v>0.7666666666666799</v>
      </c>
      <c r="S289" s="311">
        <f t="shared" si="12"/>
        <v>0.4714285714285751</v>
      </c>
      <c r="T289" s="370">
        <f t="shared" si="13"/>
        <v>-0.29999999999999716</v>
      </c>
      <c r="U289" s="310">
        <f t="shared" si="14"/>
        <v>0.5</v>
      </c>
      <c r="V289" s="311">
        <f t="shared" si="14"/>
        <v>0.557142857142864</v>
      </c>
    </row>
    <row r="290" spans="1:22" ht="12.75">
      <c r="A290" s="59">
        <f>A278+1</f>
        <v>2011</v>
      </c>
      <c r="B290" s="18">
        <v>1</v>
      </c>
      <c r="C290" s="23">
        <v>94.4</v>
      </c>
      <c r="D290" s="38">
        <v>85.9</v>
      </c>
      <c r="E290" s="53">
        <v>79.8</v>
      </c>
      <c r="F290" s="16">
        <v>94.03333333333335</v>
      </c>
      <c r="G290" s="45">
        <v>93.87142857142858</v>
      </c>
      <c r="H290" s="16">
        <v>85.43333333333334</v>
      </c>
      <c r="I290" s="45">
        <v>83.95714285714287</v>
      </c>
      <c r="J290" s="33">
        <v>79.36666666666667</v>
      </c>
      <c r="K290" s="45">
        <v>78.22857142857143</v>
      </c>
      <c r="L290" s="49"/>
      <c r="M290" s="9"/>
      <c r="N290" s="372">
        <f t="shared" si="9"/>
        <v>0</v>
      </c>
      <c r="O290" s="373">
        <f t="shared" si="10"/>
        <v>0.8333333333333428</v>
      </c>
      <c r="P290" s="371">
        <f t="shared" si="10"/>
        <v>0.3285714285714505</v>
      </c>
      <c r="Q290" s="372">
        <f t="shared" si="11"/>
        <v>0.7000000000000028</v>
      </c>
      <c r="R290" s="373">
        <f t="shared" si="12"/>
        <v>0.8999999999999915</v>
      </c>
      <c r="S290" s="371">
        <f t="shared" si="12"/>
        <v>0.6000000000000085</v>
      </c>
      <c r="T290" s="374">
        <f t="shared" si="13"/>
        <v>0.7999999999999972</v>
      </c>
      <c r="U290" s="373">
        <f t="shared" si="14"/>
        <v>0.4333333333333371</v>
      </c>
      <c r="V290" s="371">
        <f t="shared" si="14"/>
        <v>0.37142857142856656</v>
      </c>
    </row>
    <row r="291" spans="1:22" ht="12.75">
      <c r="A291" s="8"/>
      <c r="B291" s="18">
        <v>2</v>
      </c>
      <c r="C291" s="23">
        <v>95.8</v>
      </c>
      <c r="D291" s="38">
        <v>87.4</v>
      </c>
      <c r="E291" s="53">
        <v>83.3</v>
      </c>
      <c r="F291" s="23">
        <v>94.86666666666667</v>
      </c>
      <c r="G291" s="53">
        <v>94.17142857142856</v>
      </c>
      <c r="H291" s="23">
        <v>86.16666666666667</v>
      </c>
      <c r="I291" s="53">
        <v>84.65714285714284</v>
      </c>
      <c r="J291" s="38">
        <v>80.7</v>
      </c>
      <c r="K291" s="53">
        <v>79.18571428571428</v>
      </c>
      <c r="L291" s="49"/>
      <c r="M291" s="9"/>
      <c r="N291" s="308">
        <f t="shared" si="9"/>
        <v>1.3999999999999915</v>
      </c>
      <c r="O291" s="303">
        <f t="shared" si="10"/>
        <v>0.8333333333333286</v>
      </c>
      <c r="P291" s="304">
        <f t="shared" si="10"/>
        <v>0.29999999999998295</v>
      </c>
      <c r="Q291" s="308">
        <f t="shared" si="11"/>
        <v>1.5</v>
      </c>
      <c r="R291" s="303">
        <f t="shared" si="12"/>
        <v>0.7333333333333343</v>
      </c>
      <c r="S291" s="304">
        <f t="shared" si="12"/>
        <v>0.6999999999999744</v>
      </c>
      <c r="T291" s="204">
        <f t="shared" si="13"/>
        <v>3.5</v>
      </c>
      <c r="U291" s="303">
        <f t="shared" si="14"/>
        <v>1.3333333333333286</v>
      </c>
      <c r="V291" s="304">
        <f t="shared" si="14"/>
        <v>0.9571428571428555</v>
      </c>
    </row>
    <row r="292" spans="1:22" ht="12.75">
      <c r="A292" s="8"/>
      <c r="B292" s="18">
        <v>3</v>
      </c>
      <c r="C292" s="23">
        <v>92.3</v>
      </c>
      <c r="D292" s="38">
        <v>85.9</v>
      </c>
      <c r="E292" s="53">
        <v>82.9</v>
      </c>
      <c r="F292" s="23">
        <v>94.16666666666667</v>
      </c>
      <c r="G292" s="53">
        <v>93.75714285714285</v>
      </c>
      <c r="H292" s="23">
        <v>86.40000000000002</v>
      </c>
      <c r="I292" s="53">
        <v>85.1</v>
      </c>
      <c r="J292" s="38">
        <v>82</v>
      </c>
      <c r="K292" s="53">
        <v>80.04285714285716</v>
      </c>
      <c r="L292" s="49"/>
      <c r="M292" s="9"/>
      <c r="N292" s="308">
        <f t="shared" si="9"/>
        <v>-3.5</v>
      </c>
      <c r="O292" s="303">
        <f t="shared" si="10"/>
        <v>-0.7000000000000028</v>
      </c>
      <c r="P292" s="304">
        <f t="shared" si="10"/>
        <v>-0.41428571428571104</v>
      </c>
      <c r="Q292" s="308">
        <f t="shared" si="11"/>
        <v>-1.5</v>
      </c>
      <c r="R292" s="303">
        <f t="shared" si="12"/>
        <v>0.2333333333333485</v>
      </c>
      <c r="S292" s="304">
        <f t="shared" si="12"/>
        <v>0.44285714285715017</v>
      </c>
      <c r="T292" s="204">
        <f t="shared" si="13"/>
        <v>-0.3999999999999915</v>
      </c>
      <c r="U292" s="303">
        <f t="shared" si="14"/>
        <v>1.2999999999999972</v>
      </c>
      <c r="V292" s="304">
        <f t="shared" si="14"/>
        <v>0.8571428571428754</v>
      </c>
    </row>
    <row r="293" spans="1:22" ht="12.75">
      <c r="A293" s="8"/>
      <c r="B293" s="18">
        <v>4</v>
      </c>
      <c r="C293" s="23">
        <v>87.3</v>
      </c>
      <c r="D293" s="38">
        <v>85.6</v>
      </c>
      <c r="E293" s="53">
        <v>83.4</v>
      </c>
      <c r="F293" s="23">
        <v>91.8</v>
      </c>
      <c r="G293" s="53">
        <v>92.77142857142857</v>
      </c>
      <c r="H293" s="23">
        <v>86.3</v>
      </c>
      <c r="I293" s="53">
        <v>85.48571428571428</v>
      </c>
      <c r="J293" s="38">
        <v>83.2</v>
      </c>
      <c r="K293" s="53">
        <v>80.88571428571429</v>
      </c>
      <c r="L293" s="49"/>
      <c r="M293" s="9"/>
      <c r="N293" s="308">
        <f t="shared" si="9"/>
        <v>-5</v>
      </c>
      <c r="O293" s="303">
        <f t="shared" si="10"/>
        <v>-2.3666666666666742</v>
      </c>
      <c r="P293" s="304">
        <f t="shared" si="10"/>
        <v>-0.9857142857142804</v>
      </c>
      <c r="Q293" s="308">
        <f t="shared" si="11"/>
        <v>-0.30000000000001137</v>
      </c>
      <c r="R293" s="303">
        <f t="shared" si="12"/>
        <v>-0.10000000000002274</v>
      </c>
      <c r="S293" s="304">
        <f t="shared" si="12"/>
        <v>0.3857142857142861</v>
      </c>
      <c r="T293" s="204">
        <f t="shared" si="13"/>
        <v>0.5</v>
      </c>
      <c r="U293" s="303">
        <f t="shared" si="14"/>
        <v>1.2000000000000028</v>
      </c>
      <c r="V293" s="304">
        <f t="shared" si="14"/>
        <v>0.8428571428571274</v>
      </c>
    </row>
    <row r="294" spans="1:22" ht="12.75">
      <c r="A294" s="8"/>
      <c r="B294" s="18">
        <v>5</v>
      </c>
      <c r="C294" s="23">
        <v>88.2</v>
      </c>
      <c r="D294" s="38">
        <v>86.2</v>
      </c>
      <c r="E294" s="53">
        <v>86.8</v>
      </c>
      <c r="F294" s="23">
        <v>89.26666666666667</v>
      </c>
      <c r="G294" s="53">
        <v>92.24285714285715</v>
      </c>
      <c r="H294" s="23">
        <v>85.89999999999999</v>
      </c>
      <c r="I294" s="53">
        <v>85.91428571428573</v>
      </c>
      <c r="J294" s="38">
        <v>84.36666666666667</v>
      </c>
      <c r="K294" s="53">
        <v>82.07142857142857</v>
      </c>
      <c r="L294" s="49"/>
      <c r="M294" s="9"/>
      <c r="N294" s="308">
        <f t="shared" si="9"/>
        <v>0.9000000000000057</v>
      </c>
      <c r="O294" s="303">
        <f t="shared" si="10"/>
        <v>-2.5333333333333314</v>
      </c>
      <c r="P294" s="304">
        <f t="shared" si="10"/>
        <v>-0.5285714285714249</v>
      </c>
      <c r="Q294" s="308">
        <f t="shared" si="11"/>
        <v>0.6000000000000085</v>
      </c>
      <c r="R294" s="303">
        <f t="shared" si="12"/>
        <v>-0.4000000000000057</v>
      </c>
      <c r="S294" s="304">
        <f t="shared" si="12"/>
        <v>0.4285714285714448</v>
      </c>
      <c r="T294" s="204">
        <f t="shared" si="13"/>
        <v>3.3999999999999915</v>
      </c>
      <c r="U294" s="303">
        <f t="shared" si="14"/>
        <v>1.1666666666666714</v>
      </c>
      <c r="V294" s="304">
        <f t="shared" si="14"/>
        <v>1.1857142857142833</v>
      </c>
    </row>
    <row r="295" spans="1:22" ht="12.75">
      <c r="A295" s="8"/>
      <c r="B295" s="18">
        <v>6</v>
      </c>
      <c r="C295" s="23">
        <v>89.4</v>
      </c>
      <c r="D295" s="38">
        <v>88.4</v>
      </c>
      <c r="E295" s="53">
        <v>85.3</v>
      </c>
      <c r="F295" s="23">
        <v>88.3</v>
      </c>
      <c r="G295" s="53">
        <v>91.6857142857143</v>
      </c>
      <c r="H295" s="23">
        <v>86.73333333333335</v>
      </c>
      <c r="I295" s="53">
        <v>86.37142857142858</v>
      </c>
      <c r="J295" s="38">
        <v>85.16666666666667</v>
      </c>
      <c r="K295" s="53">
        <v>82.92857142857143</v>
      </c>
      <c r="L295" s="49"/>
      <c r="M295" s="9"/>
      <c r="N295" s="308">
        <f t="shared" si="9"/>
        <v>1.2000000000000028</v>
      </c>
      <c r="O295" s="303">
        <f t="shared" si="10"/>
        <v>-0.9666666666666686</v>
      </c>
      <c r="P295" s="304">
        <f t="shared" si="10"/>
        <v>-0.5571428571428498</v>
      </c>
      <c r="Q295" s="308">
        <f t="shared" si="11"/>
        <v>2.200000000000003</v>
      </c>
      <c r="R295" s="303">
        <f t="shared" si="12"/>
        <v>0.833333333333357</v>
      </c>
      <c r="S295" s="304">
        <f t="shared" si="12"/>
        <v>0.4571428571428555</v>
      </c>
      <c r="T295" s="204">
        <f t="shared" si="13"/>
        <v>-1.5</v>
      </c>
      <c r="U295" s="303">
        <f t="shared" si="14"/>
        <v>0.7999999999999972</v>
      </c>
      <c r="V295" s="304">
        <f t="shared" si="14"/>
        <v>0.8571428571428612</v>
      </c>
    </row>
    <row r="296" spans="1:22" ht="12.75">
      <c r="A296" s="8"/>
      <c r="B296" s="18">
        <v>7</v>
      </c>
      <c r="C296" s="23">
        <v>91.6</v>
      </c>
      <c r="D296" s="38">
        <v>89.1</v>
      </c>
      <c r="E296" s="53">
        <v>88.4</v>
      </c>
      <c r="F296" s="23">
        <v>89.73333333333335</v>
      </c>
      <c r="G296" s="53">
        <v>91.28571428571429</v>
      </c>
      <c r="H296" s="23">
        <v>87.90000000000002</v>
      </c>
      <c r="I296" s="53">
        <v>86.92857142857144</v>
      </c>
      <c r="J296" s="38">
        <v>86.83333333333333</v>
      </c>
      <c r="K296" s="53">
        <v>84.27142857142857</v>
      </c>
      <c r="L296" s="49"/>
      <c r="M296" s="9"/>
      <c r="N296" s="308">
        <f t="shared" si="9"/>
        <v>2.1999999999999886</v>
      </c>
      <c r="O296" s="303">
        <f t="shared" si="10"/>
        <v>1.4333333333333513</v>
      </c>
      <c r="P296" s="304">
        <f t="shared" si="10"/>
        <v>-0.4000000000000057</v>
      </c>
      <c r="Q296" s="308">
        <f t="shared" si="11"/>
        <v>0.6999999999999886</v>
      </c>
      <c r="R296" s="303">
        <f t="shared" si="12"/>
        <v>1.1666666666666714</v>
      </c>
      <c r="S296" s="304">
        <f t="shared" si="12"/>
        <v>0.557142857142864</v>
      </c>
      <c r="T296" s="204">
        <f t="shared" si="13"/>
        <v>3.1000000000000085</v>
      </c>
      <c r="U296" s="303">
        <f t="shared" si="14"/>
        <v>1.6666666666666572</v>
      </c>
      <c r="V296" s="304">
        <f t="shared" si="14"/>
        <v>1.3428571428571416</v>
      </c>
    </row>
    <row r="297" spans="1:22" ht="12.75">
      <c r="A297" s="8"/>
      <c r="B297" s="18">
        <v>8</v>
      </c>
      <c r="C297" s="23">
        <v>92.1</v>
      </c>
      <c r="D297" s="38">
        <v>88.3</v>
      </c>
      <c r="E297" s="53">
        <v>89.9</v>
      </c>
      <c r="F297" s="23">
        <v>91.03333333333335</v>
      </c>
      <c r="G297" s="53">
        <v>90.95714285714287</v>
      </c>
      <c r="H297" s="23">
        <v>88.60000000000001</v>
      </c>
      <c r="I297" s="53">
        <v>87.27142857142857</v>
      </c>
      <c r="J297" s="38">
        <v>87.86666666666667</v>
      </c>
      <c r="K297" s="53">
        <v>85.71428571428571</v>
      </c>
      <c r="L297" s="49"/>
      <c r="M297" s="9"/>
      <c r="N297" s="308">
        <f t="shared" si="9"/>
        <v>0.5</v>
      </c>
      <c r="O297" s="303">
        <f t="shared" si="10"/>
        <v>1.2999999999999972</v>
      </c>
      <c r="P297" s="304">
        <f t="shared" si="10"/>
        <v>-0.3285714285714221</v>
      </c>
      <c r="Q297" s="308">
        <f t="shared" si="11"/>
        <v>-0.7999999999999972</v>
      </c>
      <c r="R297" s="303">
        <f t="shared" si="12"/>
        <v>0.6999999999999886</v>
      </c>
      <c r="S297" s="304">
        <f t="shared" si="12"/>
        <v>0.34285714285712743</v>
      </c>
      <c r="T297" s="204">
        <f t="shared" si="13"/>
        <v>1.5</v>
      </c>
      <c r="U297" s="303">
        <f t="shared" si="14"/>
        <v>1.0333333333333456</v>
      </c>
      <c r="V297" s="304">
        <f t="shared" si="14"/>
        <v>1.442857142857136</v>
      </c>
    </row>
    <row r="298" spans="1:22" ht="12.75">
      <c r="A298" s="8"/>
      <c r="B298" s="18">
        <v>9</v>
      </c>
      <c r="C298" s="23">
        <v>92.3</v>
      </c>
      <c r="D298" s="38">
        <v>86.7</v>
      </c>
      <c r="E298" s="53">
        <v>90.6</v>
      </c>
      <c r="F298" s="23">
        <v>92</v>
      </c>
      <c r="G298" s="53">
        <v>90.45714285714287</v>
      </c>
      <c r="H298" s="23">
        <v>88.03333333333332</v>
      </c>
      <c r="I298" s="53">
        <v>87.17142857142858</v>
      </c>
      <c r="J298" s="38">
        <v>89.63333333333333</v>
      </c>
      <c r="K298" s="53">
        <v>86.75714285714287</v>
      </c>
      <c r="L298" s="49"/>
      <c r="M298" s="9"/>
      <c r="N298" s="308">
        <f t="shared" si="9"/>
        <v>0.20000000000000284</v>
      </c>
      <c r="O298" s="303">
        <f t="shared" si="10"/>
        <v>0.9666666666666544</v>
      </c>
      <c r="P298" s="304">
        <f t="shared" si="10"/>
        <v>-0.5</v>
      </c>
      <c r="Q298" s="308">
        <f t="shared" si="11"/>
        <v>-1.5999999999999943</v>
      </c>
      <c r="R298" s="303">
        <f t="shared" si="12"/>
        <v>-0.5666666666666913</v>
      </c>
      <c r="S298" s="304">
        <f t="shared" si="12"/>
        <v>-0.09999999999999432</v>
      </c>
      <c r="T298" s="204">
        <f t="shared" si="13"/>
        <v>0.6999999999999886</v>
      </c>
      <c r="U298" s="303">
        <f t="shared" si="14"/>
        <v>1.7666666666666515</v>
      </c>
      <c r="V298" s="304">
        <f t="shared" si="14"/>
        <v>1.0428571428571587</v>
      </c>
    </row>
    <row r="299" spans="1:22" ht="12.75">
      <c r="A299" s="8"/>
      <c r="B299" s="18">
        <v>10</v>
      </c>
      <c r="C299" s="23">
        <v>93.4</v>
      </c>
      <c r="D299" s="38">
        <v>89.1</v>
      </c>
      <c r="E299" s="53">
        <v>89.5</v>
      </c>
      <c r="F299" s="23">
        <v>92.59999999999998</v>
      </c>
      <c r="G299" s="53">
        <v>90.61428571428571</v>
      </c>
      <c r="H299" s="23">
        <v>88.03333333333335</v>
      </c>
      <c r="I299" s="53">
        <v>87.62857142857145</v>
      </c>
      <c r="J299" s="38">
        <v>90</v>
      </c>
      <c r="K299" s="53">
        <v>87.7</v>
      </c>
      <c r="L299" s="49"/>
      <c r="M299" s="9"/>
      <c r="N299" s="308">
        <f t="shared" si="9"/>
        <v>1.1000000000000085</v>
      </c>
      <c r="O299" s="303">
        <f t="shared" si="10"/>
        <v>0.5999999999999801</v>
      </c>
      <c r="P299" s="304">
        <f t="shared" si="10"/>
        <v>0.15714285714284415</v>
      </c>
      <c r="Q299" s="308">
        <f t="shared" si="11"/>
        <v>2.3999999999999915</v>
      </c>
      <c r="R299" s="303">
        <f t="shared" si="12"/>
        <v>2.842170943040401E-14</v>
      </c>
      <c r="S299" s="304">
        <f t="shared" si="12"/>
        <v>0.45714285714286973</v>
      </c>
      <c r="T299" s="204">
        <f t="shared" si="13"/>
        <v>-1.0999999999999943</v>
      </c>
      <c r="U299" s="303">
        <f t="shared" si="14"/>
        <v>0.36666666666667425</v>
      </c>
      <c r="V299" s="304">
        <f t="shared" si="14"/>
        <v>0.942857142857136</v>
      </c>
    </row>
    <row r="300" spans="1:22" ht="12.75">
      <c r="A300" s="8"/>
      <c r="B300" s="18">
        <v>11</v>
      </c>
      <c r="C300" s="23">
        <v>92.8</v>
      </c>
      <c r="D300" s="38">
        <v>88.7</v>
      </c>
      <c r="E300" s="53">
        <v>87.8</v>
      </c>
      <c r="F300" s="23">
        <v>92.83333333333333</v>
      </c>
      <c r="G300" s="53">
        <v>91.4</v>
      </c>
      <c r="H300" s="23">
        <v>88.16666666666667</v>
      </c>
      <c r="I300" s="53">
        <v>88.07142857142858</v>
      </c>
      <c r="J300" s="38">
        <v>89.3</v>
      </c>
      <c r="K300" s="53">
        <v>88.32857142857142</v>
      </c>
      <c r="L300" s="49"/>
      <c r="M300" s="9"/>
      <c r="N300" s="308">
        <f t="shared" si="9"/>
        <v>-0.6000000000000085</v>
      </c>
      <c r="O300" s="303">
        <f t="shared" si="10"/>
        <v>0.2333333333333485</v>
      </c>
      <c r="P300" s="304">
        <f t="shared" si="10"/>
        <v>0.7857142857142918</v>
      </c>
      <c r="Q300" s="308">
        <f t="shared" si="11"/>
        <v>-0.3999999999999915</v>
      </c>
      <c r="R300" s="303">
        <f t="shared" si="12"/>
        <v>0.13333333333332575</v>
      </c>
      <c r="S300" s="304">
        <f t="shared" si="12"/>
        <v>0.44285714285713595</v>
      </c>
      <c r="T300" s="204">
        <f t="shared" si="13"/>
        <v>-1.7000000000000028</v>
      </c>
      <c r="U300" s="303">
        <f t="shared" si="14"/>
        <v>-0.7000000000000028</v>
      </c>
      <c r="V300" s="304">
        <f t="shared" si="14"/>
        <v>0.6285714285714192</v>
      </c>
    </row>
    <row r="301" spans="1:22" ht="12.75">
      <c r="A301" s="6"/>
      <c r="B301" s="17">
        <v>12</v>
      </c>
      <c r="C301" s="54">
        <v>93.8</v>
      </c>
      <c r="D301" s="55">
        <v>90.1</v>
      </c>
      <c r="E301" s="56">
        <v>88.1</v>
      </c>
      <c r="F301" s="54">
        <v>93.33333333333333</v>
      </c>
      <c r="G301" s="56">
        <v>92.2</v>
      </c>
      <c r="H301" s="54">
        <v>89.3</v>
      </c>
      <c r="I301" s="56">
        <v>88.62857142857145</v>
      </c>
      <c r="J301" s="55">
        <v>88.46666666666665</v>
      </c>
      <c r="K301" s="56">
        <v>88.51428571428572</v>
      </c>
      <c r="L301" s="51"/>
      <c r="M301" s="50"/>
      <c r="N301" s="309">
        <f t="shared" si="9"/>
        <v>1</v>
      </c>
      <c r="O301" s="310">
        <f t="shared" si="10"/>
        <v>0.5</v>
      </c>
      <c r="P301" s="311">
        <f t="shared" si="10"/>
        <v>0.7999999999999972</v>
      </c>
      <c r="Q301" s="309">
        <f t="shared" si="11"/>
        <v>1.3999999999999915</v>
      </c>
      <c r="R301" s="310">
        <f t="shared" si="12"/>
        <v>1.1333333333333258</v>
      </c>
      <c r="S301" s="311">
        <f t="shared" si="12"/>
        <v>0.557142857142864</v>
      </c>
      <c r="T301" s="370">
        <f t="shared" si="13"/>
        <v>0.29999999999999716</v>
      </c>
      <c r="U301" s="310">
        <f t="shared" si="14"/>
        <v>-0.8333333333333428</v>
      </c>
      <c r="V301" s="311">
        <f t="shared" si="14"/>
        <v>0.1857142857142975</v>
      </c>
    </row>
    <row r="302" spans="1:22" ht="12.75">
      <c r="A302" s="59">
        <f>A290+1</f>
        <v>2012</v>
      </c>
      <c r="B302" s="18">
        <v>1</v>
      </c>
      <c r="C302" s="23">
        <v>96.1</v>
      </c>
      <c r="D302" s="38">
        <v>91.2</v>
      </c>
      <c r="E302" s="53">
        <v>89.3</v>
      </c>
      <c r="F302" s="16">
        <v>94.23333333333333</v>
      </c>
      <c r="G302" s="45">
        <v>93.15714285714286</v>
      </c>
      <c r="H302" s="16">
        <v>90</v>
      </c>
      <c r="I302" s="45">
        <v>89.02857142857142</v>
      </c>
      <c r="J302" s="33">
        <v>88.39999999999999</v>
      </c>
      <c r="K302" s="45">
        <v>89.08571428571427</v>
      </c>
      <c r="L302" s="49"/>
      <c r="M302" s="9"/>
      <c r="N302" s="366">
        <f aca="true" t="shared" si="15" ref="N302:N349">IF(C302="","",C302-C301)</f>
        <v>2.299999999999997</v>
      </c>
      <c r="O302" s="367">
        <f aca="true" t="shared" si="16" ref="O302:P349">IF(F302="","",F302-F301)</f>
        <v>0.9000000000000057</v>
      </c>
      <c r="P302" s="371">
        <f t="shared" si="16"/>
        <v>0.9571428571428555</v>
      </c>
      <c r="Q302" s="366">
        <f aca="true" t="shared" si="17" ref="Q302:Q349">IF(D302="","",D302-D301)</f>
        <v>1.1000000000000085</v>
      </c>
      <c r="R302" s="367">
        <f aca="true" t="shared" si="18" ref="R302:S349">IF(H302="","",H302-H301)</f>
        <v>0.7000000000000028</v>
      </c>
      <c r="S302" s="371">
        <f t="shared" si="18"/>
        <v>0.39999999999997726</v>
      </c>
      <c r="T302" s="369">
        <f aca="true" t="shared" si="19" ref="T302:T349">IF(E302="","",E302-E301)</f>
        <v>1.2000000000000028</v>
      </c>
      <c r="U302" s="367">
        <f aca="true" t="shared" si="20" ref="U302:V325">IF(J302="","",J302-J301)</f>
        <v>-0.06666666666666288</v>
      </c>
      <c r="V302" s="371">
        <f t="shared" si="20"/>
        <v>0.5714285714285552</v>
      </c>
    </row>
    <row r="303" spans="1:22" ht="12.75">
      <c r="A303" s="8"/>
      <c r="B303" s="18">
        <v>2</v>
      </c>
      <c r="C303" s="23">
        <v>95.3</v>
      </c>
      <c r="D303" s="38">
        <v>90.2</v>
      </c>
      <c r="E303" s="53">
        <v>89.5</v>
      </c>
      <c r="F303" s="23">
        <v>95.06666666666666</v>
      </c>
      <c r="G303" s="53">
        <v>93.68571428571428</v>
      </c>
      <c r="H303" s="23">
        <v>90.5</v>
      </c>
      <c r="I303" s="53">
        <v>89.1857142857143</v>
      </c>
      <c r="J303" s="38">
        <v>88.96666666666665</v>
      </c>
      <c r="K303" s="53">
        <v>89.24285714285713</v>
      </c>
      <c r="L303" s="49"/>
      <c r="M303" s="9"/>
      <c r="N303" s="308">
        <f t="shared" si="15"/>
        <v>-0.7999999999999972</v>
      </c>
      <c r="O303" s="303">
        <f t="shared" si="16"/>
        <v>0.8333333333333286</v>
      </c>
      <c r="P303" s="304">
        <f t="shared" si="16"/>
        <v>0.5285714285714249</v>
      </c>
      <c r="Q303" s="308">
        <f t="shared" si="17"/>
        <v>-1</v>
      </c>
      <c r="R303" s="303">
        <f t="shared" si="18"/>
        <v>0.5</v>
      </c>
      <c r="S303" s="304">
        <f t="shared" si="18"/>
        <v>0.15714285714287257</v>
      </c>
      <c r="T303" s="204">
        <f t="shared" si="19"/>
        <v>0.20000000000000284</v>
      </c>
      <c r="U303" s="303">
        <f t="shared" si="20"/>
        <v>0.5666666666666629</v>
      </c>
      <c r="V303" s="304">
        <f t="shared" si="20"/>
        <v>0.15714285714285836</v>
      </c>
    </row>
    <row r="304" spans="1:22" ht="12.75">
      <c r="A304" s="8"/>
      <c r="B304" s="18">
        <v>3</v>
      </c>
      <c r="C304" s="23">
        <v>97</v>
      </c>
      <c r="D304" s="38">
        <v>91.8</v>
      </c>
      <c r="E304" s="53">
        <v>90.6</v>
      </c>
      <c r="F304" s="23">
        <v>96.13333333333333</v>
      </c>
      <c r="G304" s="53">
        <v>94.38571428571427</v>
      </c>
      <c r="H304" s="23">
        <v>91.06666666666666</v>
      </c>
      <c r="I304" s="53">
        <v>89.68571428571428</v>
      </c>
      <c r="J304" s="38">
        <v>89.8</v>
      </c>
      <c r="K304" s="53">
        <v>89.34285714285714</v>
      </c>
      <c r="L304" s="49"/>
      <c r="M304" s="9"/>
      <c r="N304" s="308">
        <f t="shared" si="15"/>
        <v>1.7000000000000028</v>
      </c>
      <c r="O304" s="303">
        <f t="shared" si="16"/>
        <v>1.0666666666666629</v>
      </c>
      <c r="P304" s="304">
        <f t="shared" si="16"/>
        <v>0.6999999999999886</v>
      </c>
      <c r="Q304" s="308">
        <f t="shared" si="17"/>
        <v>1.5999999999999943</v>
      </c>
      <c r="R304" s="303">
        <f t="shared" si="18"/>
        <v>0.5666666666666629</v>
      </c>
      <c r="S304" s="304">
        <f t="shared" si="18"/>
        <v>0.4999999999999858</v>
      </c>
      <c r="T304" s="204">
        <f t="shared" si="19"/>
        <v>1.0999999999999943</v>
      </c>
      <c r="U304" s="303">
        <f t="shared" si="20"/>
        <v>0.8333333333333428</v>
      </c>
      <c r="V304" s="304">
        <f t="shared" si="20"/>
        <v>0.10000000000000853</v>
      </c>
    </row>
    <row r="305" spans="1:22" ht="12.75">
      <c r="A305" s="8"/>
      <c r="B305" s="18">
        <v>4</v>
      </c>
      <c r="C305" s="23">
        <v>97.4</v>
      </c>
      <c r="D305" s="38">
        <v>92.2</v>
      </c>
      <c r="E305" s="53">
        <v>90.1</v>
      </c>
      <c r="F305" s="23">
        <v>96.56666666666668</v>
      </c>
      <c r="G305" s="53">
        <v>95.11428571428573</v>
      </c>
      <c r="H305" s="23">
        <v>91.39999999999999</v>
      </c>
      <c r="I305" s="53">
        <v>90.47142857142856</v>
      </c>
      <c r="J305" s="38">
        <v>90.06666666666666</v>
      </c>
      <c r="K305" s="53">
        <v>89.27142857142857</v>
      </c>
      <c r="L305" s="49"/>
      <c r="M305" s="9"/>
      <c r="N305" s="308">
        <f t="shared" si="15"/>
        <v>0.4000000000000057</v>
      </c>
      <c r="O305" s="303">
        <f t="shared" si="16"/>
        <v>0.43333333333335133</v>
      </c>
      <c r="P305" s="304">
        <f t="shared" si="16"/>
        <v>0.7285714285714562</v>
      </c>
      <c r="Q305" s="308">
        <f t="shared" si="17"/>
        <v>0.4000000000000057</v>
      </c>
      <c r="R305" s="303">
        <f t="shared" si="18"/>
        <v>0.3333333333333286</v>
      </c>
      <c r="S305" s="304">
        <f t="shared" si="18"/>
        <v>0.7857142857142776</v>
      </c>
      <c r="T305" s="204">
        <f t="shared" si="19"/>
        <v>-0.5</v>
      </c>
      <c r="U305" s="303">
        <f t="shared" si="20"/>
        <v>0.2666666666666657</v>
      </c>
      <c r="V305" s="304">
        <f t="shared" si="20"/>
        <v>-0.0714285714285694</v>
      </c>
    </row>
    <row r="306" spans="1:22" ht="12.75">
      <c r="A306" s="8"/>
      <c r="B306" s="18">
        <v>5</v>
      </c>
      <c r="C306" s="23">
        <v>96.7</v>
      </c>
      <c r="D306" s="38">
        <v>92.1</v>
      </c>
      <c r="E306" s="53">
        <v>87.9</v>
      </c>
      <c r="F306" s="23">
        <v>97.03333333333335</v>
      </c>
      <c r="G306" s="53">
        <v>95.58571428571429</v>
      </c>
      <c r="H306" s="23">
        <v>92.03333333333335</v>
      </c>
      <c r="I306" s="53">
        <v>90.9</v>
      </c>
      <c r="J306" s="38">
        <v>89.53333333333335</v>
      </c>
      <c r="K306" s="53">
        <v>89.04285714285713</v>
      </c>
      <c r="L306" s="49"/>
      <c r="M306" s="9"/>
      <c r="N306" s="308">
        <f t="shared" si="15"/>
        <v>-0.7000000000000028</v>
      </c>
      <c r="O306" s="303">
        <f t="shared" si="16"/>
        <v>0.46666666666666856</v>
      </c>
      <c r="P306" s="304">
        <f t="shared" si="16"/>
        <v>0.47142857142856087</v>
      </c>
      <c r="Q306" s="308">
        <f t="shared" si="17"/>
        <v>-0.10000000000000853</v>
      </c>
      <c r="R306" s="303">
        <f t="shared" si="18"/>
        <v>0.6333333333333542</v>
      </c>
      <c r="S306" s="304">
        <f t="shared" si="18"/>
        <v>0.4285714285714448</v>
      </c>
      <c r="T306" s="204">
        <f t="shared" si="19"/>
        <v>-2.1999999999999886</v>
      </c>
      <c r="U306" s="303">
        <f t="shared" si="20"/>
        <v>-0.5333333333333172</v>
      </c>
      <c r="V306" s="304">
        <f t="shared" si="20"/>
        <v>-0.22857142857144197</v>
      </c>
    </row>
    <row r="307" spans="1:22" ht="12.75">
      <c r="A307" s="8"/>
      <c r="B307" s="18">
        <v>6</v>
      </c>
      <c r="C307" s="23">
        <v>96.6</v>
      </c>
      <c r="D307" s="38">
        <v>91.4</v>
      </c>
      <c r="E307" s="53">
        <v>89.6</v>
      </c>
      <c r="F307" s="23">
        <v>96.90000000000002</v>
      </c>
      <c r="G307" s="53">
        <v>96.12857142857145</v>
      </c>
      <c r="H307" s="23">
        <v>91.90000000000002</v>
      </c>
      <c r="I307" s="53">
        <v>91.28571428571429</v>
      </c>
      <c r="J307" s="38">
        <v>89.2</v>
      </c>
      <c r="K307" s="53">
        <v>89.3</v>
      </c>
      <c r="L307" s="49"/>
      <c r="M307" s="9"/>
      <c r="N307" s="308">
        <f t="shared" si="15"/>
        <v>-0.10000000000000853</v>
      </c>
      <c r="O307" s="303">
        <f t="shared" si="16"/>
        <v>-0.13333333333332575</v>
      </c>
      <c r="P307" s="304">
        <f t="shared" si="16"/>
        <v>0.5428571428571587</v>
      </c>
      <c r="Q307" s="308">
        <f t="shared" si="17"/>
        <v>-0.6999999999999886</v>
      </c>
      <c r="R307" s="303">
        <f t="shared" si="18"/>
        <v>-0.13333333333332575</v>
      </c>
      <c r="S307" s="304">
        <f t="shared" si="18"/>
        <v>0.3857142857142861</v>
      </c>
      <c r="T307" s="204">
        <f t="shared" si="19"/>
        <v>1.6999999999999886</v>
      </c>
      <c r="U307" s="303">
        <f t="shared" si="20"/>
        <v>-0.3333333333333428</v>
      </c>
      <c r="V307" s="304">
        <f t="shared" si="20"/>
        <v>0.2571428571428669</v>
      </c>
    </row>
    <row r="308" spans="1:22" ht="12.75">
      <c r="A308" s="8"/>
      <c r="B308" s="18">
        <v>7</v>
      </c>
      <c r="C308" s="23">
        <v>96.1</v>
      </c>
      <c r="D308" s="38">
        <v>90.4</v>
      </c>
      <c r="E308" s="53">
        <v>90.2</v>
      </c>
      <c r="F308" s="23">
        <v>96.46666666666665</v>
      </c>
      <c r="G308" s="53">
        <v>96.45714285714284</v>
      </c>
      <c r="H308" s="23">
        <v>91.3</v>
      </c>
      <c r="I308" s="53">
        <v>91.32857142857142</v>
      </c>
      <c r="J308" s="38">
        <v>89.23333333333333</v>
      </c>
      <c r="K308" s="53">
        <v>89.60000000000001</v>
      </c>
      <c r="L308" s="49"/>
      <c r="M308" s="9"/>
      <c r="N308" s="308">
        <f t="shared" si="15"/>
        <v>-0.5</v>
      </c>
      <c r="O308" s="303">
        <f t="shared" si="16"/>
        <v>-0.43333333333336554</v>
      </c>
      <c r="P308" s="304">
        <f t="shared" si="16"/>
        <v>0.32857142857139365</v>
      </c>
      <c r="Q308" s="308">
        <f t="shared" si="17"/>
        <v>-1</v>
      </c>
      <c r="R308" s="303">
        <f t="shared" si="18"/>
        <v>-0.6000000000000227</v>
      </c>
      <c r="S308" s="304">
        <f t="shared" si="18"/>
        <v>0.04285714285713027</v>
      </c>
      <c r="T308" s="204">
        <f t="shared" si="19"/>
        <v>0.6000000000000085</v>
      </c>
      <c r="U308" s="303">
        <f t="shared" si="20"/>
        <v>0.03333333333333144</v>
      </c>
      <c r="V308" s="304">
        <f t="shared" si="20"/>
        <v>0.30000000000001137</v>
      </c>
    </row>
    <row r="309" spans="1:22" ht="12.75">
      <c r="A309" s="8"/>
      <c r="B309" s="18">
        <v>8</v>
      </c>
      <c r="C309" s="23">
        <v>95.4</v>
      </c>
      <c r="D309" s="38">
        <v>91.4</v>
      </c>
      <c r="E309" s="53">
        <v>90.7</v>
      </c>
      <c r="F309" s="23">
        <v>96.03333333333335</v>
      </c>
      <c r="G309" s="53">
        <v>96.35714285714286</v>
      </c>
      <c r="H309" s="23">
        <v>91.06666666666668</v>
      </c>
      <c r="I309" s="53">
        <v>91.35714285714285</v>
      </c>
      <c r="J309" s="38">
        <v>90.16666666666667</v>
      </c>
      <c r="K309" s="53">
        <v>89.80000000000003</v>
      </c>
      <c r="L309" s="49"/>
      <c r="M309" s="9"/>
      <c r="N309" s="308">
        <f t="shared" si="15"/>
        <v>-0.6999999999999886</v>
      </c>
      <c r="O309" s="303">
        <f t="shared" si="16"/>
        <v>-0.4333333333333087</v>
      </c>
      <c r="P309" s="304">
        <f t="shared" si="16"/>
        <v>-0.0999999999999801</v>
      </c>
      <c r="Q309" s="308">
        <f t="shared" si="17"/>
        <v>1</v>
      </c>
      <c r="R309" s="303">
        <f t="shared" si="18"/>
        <v>-0.23333333333332007</v>
      </c>
      <c r="S309" s="304">
        <f t="shared" si="18"/>
        <v>0.028571428571424917</v>
      </c>
      <c r="T309" s="204">
        <f t="shared" si="19"/>
        <v>0.5</v>
      </c>
      <c r="U309" s="303">
        <f t="shared" si="20"/>
        <v>0.9333333333333371</v>
      </c>
      <c r="V309" s="304">
        <f t="shared" si="20"/>
        <v>0.20000000000001705</v>
      </c>
    </row>
    <row r="310" spans="1:22" ht="12.75">
      <c r="A310" s="8"/>
      <c r="B310" s="18">
        <v>9</v>
      </c>
      <c r="C310" s="23">
        <v>95.4</v>
      </c>
      <c r="D310" s="38">
        <v>91.2</v>
      </c>
      <c r="E310" s="53">
        <v>90.9</v>
      </c>
      <c r="F310" s="23">
        <v>95.63333333333333</v>
      </c>
      <c r="G310" s="53">
        <v>96.37142857142858</v>
      </c>
      <c r="H310" s="23">
        <v>91</v>
      </c>
      <c r="I310" s="53">
        <v>91.5</v>
      </c>
      <c r="J310" s="38">
        <v>90.60000000000001</v>
      </c>
      <c r="K310" s="53">
        <v>90</v>
      </c>
      <c r="L310" s="49"/>
      <c r="M310" s="9"/>
      <c r="N310" s="308">
        <f t="shared" si="15"/>
        <v>0</v>
      </c>
      <c r="O310" s="303">
        <f t="shared" si="16"/>
        <v>-0.4000000000000199</v>
      </c>
      <c r="P310" s="304">
        <f t="shared" si="16"/>
        <v>0.014285714285719564</v>
      </c>
      <c r="Q310" s="308">
        <f t="shared" si="17"/>
        <v>-0.20000000000000284</v>
      </c>
      <c r="R310" s="303">
        <f t="shared" si="18"/>
        <v>-0.06666666666667709</v>
      </c>
      <c r="S310" s="304">
        <f t="shared" si="18"/>
        <v>0.142857142857153</v>
      </c>
      <c r="T310" s="204">
        <f t="shared" si="19"/>
        <v>0.20000000000000284</v>
      </c>
      <c r="U310" s="303">
        <f t="shared" si="20"/>
        <v>0.4333333333333371</v>
      </c>
      <c r="V310" s="304">
        <f t="shared" si="20"/>
        <v>0.19999999999997442</v>
      </c>
    </row>
    <row r="311" spans="1:22" ht="12.75">
      <c r="A311" s="8"/>
      <c r="B311" s="18">
        <v>10</v>
      </c>
      <c r="C311" s="23">
        <v>94.3</v>
      </c>
      <c r="D311" s="38">
        <v>90.5</v>
      </c>
      <c r="E311" s="53">
        <v>89.6</v>
      </c>
      <c r="F311" s="23">
        <v>95.03333333333335</v>
      </c>
      <c r="G311" s="53">
        <v>95.98571428571428</v>
      </c>
      <c r="H311" s="23">
        <v>91.03333333333335</v>
      </c>
      <c r="I311" s="53">
        <v>91.31428571428572</v>
      </c>
      <c r="J311" s="38">
        <v>90.40000000000002</v>
      </c>
      <c r="K311" s="53">
        <v>89.85714285714286</v>
      </c>
      <c r="L311" s="49"/>
      <c r="M311" s="9"/>
      <c r="N311" s="308">
        <f t="shared" si="15"/>
        <v>-1.1000000000000085</v>
      </c>
      <c r="O311" s="303">
        <f t="shared" si="16"/>
        <v>-0.5999999999999801</v>
      </c>
      <c r="P311" s="304">
        <f t="shared" si="16"/>
        <v>-0.38571428571430033</v>
      </c>
      <c r="Q311" s="308">
        <f t="shared" si="17"/>
        <v>-0.7000000000000028</v>
      </c>
      <c r="R311" s="303">
        <f t="shared" si="18"/>
        <v>0.03333333333334565</v>
      </c>
      <c r="S311" s="304">
        <f t="shared" si="18"/>
        <v>-0.18571428571428328</v>
      </c>
      <c r="T311" s="204">
        <f t="shared" si="19"/>
        <v>-1.3000000000000114</v>
      </c>
      <c r="U311" s="303">
        <f t="shared" si="20"/>
        <v>-0.19999999999998863</v>
      </c>
      <c r="V311" s="304">
        <f t="shared" si="20"/>
        <v>-0.1428571428571388</v>
      </c>
    </row>
    <row r="312" spans="1:22" ht="12.75">
      <c r="A312" s="8"/>
      <c r="B312" s="18">
        <v>11</v>
      </c>
      <c r="C312" s="23">
        <v>94.9</v>
      </c>
      <c r="D312" s="38">
        <v>90.8</v>
      </c>
      <c r="E312" s="53">
        <v>90</v>
      </c>
      <c r="F312" s="23">
        <v>94.86666666666667</v>
      </c>
      <c r="G312" s="53">
        <v>95.6285714285714</v>
      </c>
      <c r="H312" s="23">
        <v>90.83333333333333</v>
      </c>
      <c r="I312" s="53">
        <v>91.11428571428571</v>
      </c>
      <c r="J312" s="38">
        <v>90.16666666666667</v>
      </c>
      <c r="K312" s="53">
        <v>89.84285714285714</v>
      </c>
      <c r="L312" s="49"/>
      <c r="M312" s="9"/>
      <c r="N312" s="308">
        <f t="shared" si="15"/>
        <v>0.6000000000000085</v>
      </c>
      <c r="O312" s="303">
        <f t="shared" si="16"/>
        <v>-0.1666666666666714</v>
      </c>
      <c r="P312" s="304">
        <f t="shared" si="16"/>
        <v>-0.3571428571428754</v>
      </c>
      <c r="Q312" s="308">
        <f t="shared" si="17"/>
        <v>0.29999999999999716</v>
      </c>
      <c r="R312" s="303">
        <f t="shared" si="18"/>
        <v>-0.20000000000001705</v>
      </c>
      <c r="S312" s="304">
        <f t="shared" si="18"/>
        <v>-0.20000000000000284</v>
      </c>
      <c r="T312" s="204">
        <f t="shared" si="19"/>
        <v>0.4000000000000057</v>
      </c>
      <c r="U312" s="303">
        <f t="shared" si="20"/>
        <v>-0.2333333333333485</v>
      </c>
      <c r="V312" s="304">
        <f t="shared" si="20"/>
        <v>-0.014285714285719564</v>
      </c>
    </row>
    <row r="313" spans="1:22" ht="12.75">
      <c r="A313" s="6"/>
      <c r="B313" s="17">
        <v>12</v>
      </c>
      <c r="C313" s="54">
        <v>95.5</v>
      </c>
      <c r="D313" s="55">
        <v>90.4</v>
      </c>
      <c r="E313" s="56">
        <v>89</v>
      </c>
      <c r="F313" s="54">
        <v>94.89999999999999</v>
      </c>
      <c r="G313" s="56">
        <v>95.45714285714287</v>
      </c>
      <c r="H313" s="54">
        <v>90.56666666666668</v>
      </c>
      <c r="I313" s="56">
        <v>90.87142857142858</v>
      </c>
      <c r="J313" s="55">
        <v>89.53333333333335</v>
      </c>
      <c r="K313" s="56">
        <v>90</v>
      </c>
      <c r="L313" s="51"/>
      <c r="M313" s="50"/>
      <c r="N313" s="309">
        <f t="shared" si="15"/>
        <v>0.5999999999999943</v>
      </c>
      <c r="O313" s="310">
        <f t="shared" si="16"/>
        <v>0.03333333333331723</v>
      </c>
      <c r="P313" s="311">
        <f t="shared" si="16"/>
        <v>-0.1714285714285353</v>
      </c>
      <c r="Q313" s="309">
        <f t="shared" si="17"/>
        <v>-0.3999999999999915</v>
      </c>
      <c r="R313" s="310">
        <f t="shared" si="18"/>
        <v>-0.2666666666666515</v>
      </c>
      <c r="S313" s="311">
        <f t="shared" si="18"/>
        <v>-0.2428571428571331</v>
      </c>
      <c r="T313" s="370">
        <f t="shared" si="19"/>
        <v>-1</v>
      </c>
      <c r="U313" s="310">
        <f t="shared" si="20"/>
        <v>-0.6333333333333258</v>
      </c>
      <c r="V313" s="311">
        <f t="shared" si="20"/>
        <v>0.15714285714285836</v>
      </c>
    </row>
    <row r="314" spans="1:22" ht="12.75">
      <c r="A314" s="59">
        <f>A302+1</f>
        <v>2013</v>
      </c>
      <c r="B314" s="18">
        <v>1</v>
      </c>
      <c r="C314" s="23">
        <v>97.9</v>
      </c>
      <c r="D314" s="38">
        <v>90.8</v>
      </c>
      <c r="E314" s="53">
        <v>89.2</v>
      </c>
      <c r="F314" s="16">
        <v>96.10000000000001</v>
      </c>
      <c r="G314" s="45">
        <v>95.64285714285714</v>
      </c>
      <c r="H314" s="16">
        <v>90.66666666666667</v>
      </c>
      <c r="I314" s="45">
        <v>90.78571428571429</v>
      </c>
      <c r="J314" s="33">
        <v>89.39999999999999</v>
      </c>
      <c r="K314" s="45">
        <v>89.94285714285715</v>
      </c>
      <c r="L314" s="49"/>
      <c r="M314" s="9"/>
      <c r="N314" s="366">
        <f t="shared" si="15"/>
        <v>2.4000000000000057</v>
      </c>
      <c r="O314" s="367">
        <f t="shared" si="16"/>
        <v>1.200000000000017</v>
      </c>
      <c r="P314" s="368">
        <f t="shared" si="16"/>
        <v>0.18571428571426907</v>
      </c>
      <c r="Q314" s="366">
        <f t="shared" si="17"/>
        <v>0.3999999999999915</v>
      </c>
      <c r="R314" s="367">
        <f t="shared" si="18"/>
        <v>0.09999999999999432</v>
      </c>
      <c r="S314" s="368">
        <f t="shared" si="18"/>
        <v>-0.08571428571428896</v>
      </c>
      <c r="T314" s="369">
        <f t="shared" si="19"/>
        <v>0.20000000000000284</v>
      </c>
      <c r="U314" s="367">
        <f t="shared" si="20"/>
        <v>-0.13333333333335418</v>
      </c>
      <c r="V314" s="368">
        <f t="shared" si="20"/>
        <v>-0.057142857142849834</v>
      </c>
    </row>
    <row r="315" spans="1:22" ht="12.75">
      <c r="A315" s="8"/>
      <c r="B315" s="18">
        <v>2</v>
      </c>
      <c r="C315" s="23">
        <v>100.9</v>
      </c>
      <c r="D315" s="38">
        <v>92.8</v>
      </c>
      <c r="E315" s="53">
        <v>89.2</v>
      </c>
      <c r="F315" s="23">
        <v>98.10000000000001</v>
      </c>
      <c r="G315" s="53">
        <v>96.32857142857142</v>
      </c>
      <c r="H315" s="23">
        <v>91.33333333333333</v>
      </c>
      <c r="I315" s="53">
        <v>91.12857142857142</v>
      </c>
      <c r="J315" s="38">
        <v>89.13333333333333</v>
      </c>
      <c r="K315" s="53">
        <v>89.80000000000003</v>
      </c>
      <c r="L315" s="49"/>
      <c r="M315" s="9"/>
      <c r="N315" s="308">
        <f t="shared" si="15"/>
        <v>3</v>
      </c>
      <c r="O315" s="303">
        <f t="shared" si="16"/>
        <v>2</v>
      </c>
      <c r="P315" s="304">
        <f t="shared" si="16"/>
        <v>0.6857142857142833</v>
      </c>
      <c r="Q315" s="308">
        <f t="shared" si="17"/>
        <v>2</v>
      </c>
      <c r="R315" s="303">
        <f t="shared" si="18"/>
        <v>0.6666666666666572</v>
      </c>
      <c r="S315" s="304">
        <f t="shared" si="18"/>
        <v>0.34285714285712743</v>
      </c>
      <c r="T315" s="204">
        <f t="shared" si="19"/>
        <v>0</v>
      </c>
      <c r="U315" s="303">
        <f t="shared" si="20"/>
        <v>-0.2666666666666657</v>
      </c>
      <c r="V315" s="304">
        <f t="shared" si="20"/>
        <v>-0.14285714285712459</v>
      </c>
    </row>
    <row r="316" spans="1:22" ht="12.75">
      <c r="A316" s="8"/>
      <c r="B316" s="18">
        <v>3</v>
      </c>
      <c r="C316" s="23">
        <v>102.6</v>
      </c>
      <c r="D316" s="38">
        <v>95.3</v>
      </c>
      <c r="E316" s="53">
        <v>90.9</v>
      </c>
      <c r="F316" s="23">
        <v>100.46666666666665</v>
      </c>
      <c r="G316" s="53">
        <v>97.35714285714286</v>
      </c>
      <c r="H316" s="23">
        <v>92.96666666666665</v>
      </c>
      <c r="I316" s="53">
        <v>91.68571428571428</v>
      </c>
      <c r="J316" s="38">
        <v>89.76666666666667</v>
      </c>
      <c r="K316" s="53">
        <v>89.82857142857142</v>
      </c>
      <c r="L316" s="49"/>
      <c r="M316" s="9"/>
      <c r="N316" s="308">
        <f t="shared" si="15"/>
        <v>1.6999999999999886</v>
      </c>
      <c r="O316" s="303">
        <f t="shared" si="16"/>
        <v>2.366666666666646</v>
      </c>
      <c r="P316" s="304">
        <f t="shared" si="16"/>
        <v>1.0285714285714391</v>
      </c>
      <c r="Q316" s="308">
        <f t="shared" si="17"/>
        <v>2.5</v>
      </c>
      <c r="R316" s="303">
        <f t="shared" si="18"/>
        <v>1.6333333333333258</v>
      </c>
      <c r="S316" s="304">
        <f t="shared" si="18"/>
        <v>0.557142857142864</v>
      </c>
      <c r="T316" s="204">
        <f t="shared" si="19"/>
        <v>1.7000000000000028</v>
      </c>
      <c r="U316" s="303">
        <f t="shared" si="20"/>
        <v>0.63333333333334</v>
      </c>
      <c r="V316" s="304">
        <f t="shared" si="20"/>
        <v>0.028571428571396495</v>
      </c>
    </row>
    <row r="317" spans="1:22" ht="12.75">
      <c r="A317" s="8"/>
      <c r="B317" s="18">
        <v>4</v>
      </c>
      <c r="C317" s="23">
        <v>102.9</v>
      </c>
      <c r="D317" s="38">
        <v>96.2</v>
      </c>
      <c r="E317" s="53">
        <v>93.7</v>
      </c>
      <c r="F317" s="23">
        <v>102.13333333333333</v>
      </c>
      <c r="G317" s="53">
        <v>98.42857142857143</v>
      </c>
      <c r="H317" s="23">
        <v>94.76666666666667</v>
      </c>
      <c r="I317" s="53">
        <v>92.4</v>
      </c>
      <c r="J317" s="38">
        <v>91.26666666666667</v>
      </c>
      <c r="K317" s="53">
        <v>90.22857142857143</v>
      </c>
      <c r="L317" s="49"/>
      <c r="M317" s="9"/>
      <c r="N317" s="308">
        <f t="shared" si="15"/>
        <v>0.30000000000001137</v>
      </c>
      <c r="O317" s="303">
        <f t="shared" si="16"/>
        <v>1.6666666666666714</v>
      </c>
      <c r="P317" s="304">
        <f t="shared" si="16"/>
        <v>1.0714285714285694</v>
      </c>
      <c r="Q317" s="308">
        <f t="shared" si="17"/>
        <v>0.9000000000000057</v>
      </c>
      <c r="R317" s="303">
        <f t="shared" si="18"/>
        <v>1.8000000000000114</v>
      </c>
      <c r="S317" s="304">
        <f t="shared" si="18"/>
        <v>0.7142857142857224</v>
      </c>
      <c r="T317" s="204">
        <f t="shared" si="19"/>
        <v>2.799999999999997</v>
      </c>
      <c r="U317" s="303">
        <f t="shared" si="20"/>
        <v>1.5</v>
      </c>
      <c r="V317" s="304">
        <f t="shared" si="20"/>
        <v>0.4000000000000057</v>
      </c>
    </row>
    <row r="318" spans="1:22" ht="12.75">
      <c r="A318" s="8"/>
      <c r="B318" s="18">
        <v>5</v>
      </c>
      <c r="C318" s="23">
        <v>104.6</v>
      </c>
      <c r="D318" s="38">
        <v>96.5</v>
      </c>
      <c r="E318" s="53">
        <v>95.6</v>
      </c>
      <c r="F318" s="23">
        <v>103.36666666666667</v>
      </c>
      <c r="G318" s="53">
        <v>99.9</v>
      </c>
      <c r="H318" s="23">
        <v>96</v>
      </c>
      <c r="I318" s="53">
        <v>93.25714285714287</v>
      </c>
      <c r="J318" s="38">
        <v>93.40000000000002</v>
      </c>
      <c r="K318" s="53">
        <v>91.08571428571429</v>
      </c>
      <c r="L318" s="49"/>
      <c r="M318" s="9"/>
      <c r="N318" s="308">
        <f t="shared" si="15"/>
        <v>1.6999999999999886</v>
      </c>
      <c r="O318" s="303">
        <f t="shared" si="16"/>
        <v>1.2333333333333485</v>
      </c>
      <c r="P318" s="304">
        <f t="shared" si="16"/>
        <v>1.471428571428575</v>
      </c>
      <c r="Q318" s="308">
        <f t="shared" si="17"/>
        <v>0.29999999999999716</v>
      </c>
      <c r="R318" s="303">
        <f t="shared" si="18"/>
        <v>1.2333333333333343</v>
      </c>
      <c r="S318" s="304">
        <f t="shared" si="18"/>
        <v>0.8571428571428612</v>
      </c>
      <c r="T318" s="204">
        <f t="shared" si="19"/>
        <v>1.8999999999999915</v>
      </c>
      <c r="U318" s="303">
        <f t="shared" si="20"/>
        <v>2.133333333333354</v>
      </c>
      <c r="V318" s="304">
        <f t="shared" si="20"/>
        <v>0.8571428571428612</v>
      </c>
    </row>
    <row r="319" spans="1:22" ht="12.75">
      <c r="A319" s="8"/>
      <c r="B319" s="18">
        <v>6</v>
      </c>
      <c r="C319" s="23">
        <v>103.9</v>
      </c>
      <c r="D319" s="38">
        <v>97.6</v>
      </c>
      <c r="E319" s="53">
        <v>98.8</v>
      </c>
      <c r="F319" s="23">
        <v>103.8</v>
      </c>
      <c r="G319" s="53">
        <v>101.18571428571428</v>
      </c>
      <c r="H319" s="23">
        <v>96.76666666666665</v>
      </c>
      <c r="I319" s="53">
        <v>94.22857142857143</v>
      </c>
      <c r="J319" s="38">
        <v>96.03333333333335</v>
      </c>
      <c r="K319" s="53">
        <v>92.34285714285713</v>
      </c>
      <c r="L319" s="49"/>
      <c r="M319" s="9"/>
      <c r="N319" s="308">
        <f t="shared" si="15"/>
        <v>-0.6999999999999886</v>
      </c>
      <c r="O319" s="303">
        <f t="shared" si="16"/>
        <v>0.4333333333333229</v>
      </c>
      <c r="P319" s="304">
        <f t="shared" si="16"/>
        <v>1.2857142857142776</v>
      </c>
      <c r="Q319" s="308">
        <f t="shared" si="17"/>
        <v>1.0999999999999943</v>
      </c>
      <c r="R319" s="303">
        <f t="shared" si="18"/>
        <v>0.7666666666666515</v>
      </c>
      <c r="S319" s="304">
        <f t="shared" si="18"/>
        <v>0.9714285714285609</v>
      </c>
      <c r="T319" s="204">
        <f t="shared" si="19"/>
        <v>3.200000000000003</v>
      </c>
      <c r="U319" s="303">
        <f t="shared" si="20"/>
        <v>2.6333333333333258</v>
      </c>
      <c r="V319" s="304">
        <f t="shared" si="20"/>
        <v>1.2571428571428385</v>
      </c>
    </row>
    <row r="320" spans="1:22" ht="12.75">
      <c r="A320" s="8"/>
      <c r="B320" s="18">
        <v>7</v>
      </c>
      <c r="C320" s="23">
        <v>104.1</v>
      </c>
      <c r="D320" s="38">
        <v>98.4</v>
      </c>
      <c r="E320" s="53">
        <v>98.2</v>
      </c>
      <c r="F320" s="23">
        <v>104.2</v>
      </c>
      <c r="G320" s="53">
        <v>102.41428571428571</v>
      </c>
      <c r="H320" s="23">
        <v>97.5</v>
      </c>
      <c r="I320" s="53">
        <v>95.37142857142855</v>
      </c>
      <c r="J320" s="38">
        <v>97.53333333333332</v>
      </c>
      <c r="K320" s="53">
        <v>93.65714285714286</v>
      </c>
      <c r="L320" s="49"/>
      <c r="M320" s="9"/>
      <c r="N320" s="308">
        <f t="shared" si="15"/>
        <v>0.19999999999998863</v>
      </c>
      <c r="O320" s="303">
        <f t="shared" si="16"/>
        <v>0.4000000000000057</v>
      </c>
      <c r="P320" s="304">
        <f t="shared" si="16"/>
        <v>1.2285714285714278</v>
      </c>
      <c r="Q320" s="308">
        <f t="shared" si="17"/>
        <v>0.8000000000000114</v>
      </c>
      <c r="R320" s="303">
        <f t="shared" si="18"/>
        <v>0.7333333333333485</v>
      </c>
      <c r="S320" s="304">
        <f t="shared" si="18"/>
        <v>1.1428571428571246</v>
      </c>
      <c r="T320" s="204">
        <f t="shared" si="19"/>
        <v>-0.5999999999999943</v>
      </c>
      <c r="U320" s="303">
        <f t="shared" si="20"/>
        <v>1.4999999999999716</v>
      </c>
      <c r="V320" s="304">
        <f t="shared" si="20"/>
        <v>1.314285714285731</v>
      </c>
    </row>
    <row r="321" spans="1:22" ht="12.75">
      <c r="A321" s="8"/>
      <c r="B321" s="18">
        <v>8</v>
      </c>
      <c r="C321" s="23">
        <v>103.5</v>
      </c>
      <c r="D321" s="38">
        <v>98.9</v>
      </c>
      <c r="E321" s="53">
        <v>101</v>
      </c>
      <c r="F321" s="23">
        <v>103.83333333333333</v>
      </c>
      <c r="G321" s="53">
        <v>103.21428571428571</v>
      </c>
      <c r="H321" s="23">
        <v>98.3</v>
      </c>
      <c r="I321" s="53">
        <v>96.52857142857142</v>
      </c>
      <c r="J321" s="38">
        <v>99.33333333333333</v>
      </c>
      <c r="K321" s="53">
        <v>95.34285714285714</v>
      </c>
      <c r="L321" s="49"/>
      <c r="M321" s="9"/>
      <c r="N321" s="308">
        <f t="shared" si="15"/>
        <v>-0.5999999999999943</v>
      </c>
      <c r="O321" s="303">
        <f t="shared" si="16"/>
        <v>-0.36666666666667425</v>
      </c>
      <c r="P321" s="304">
        <f t="shared" si="16"/>
        <v>0.7999999999999972</v>
      </c>
      <c r="Q321" s="308">
        <f t="shared" si="17"/>
        <v>0.5</v>
      </c>
      <c r="R321" s="303">
        <f t="shared" si="18"/>
        <v>0.7999999999999972</v>
      </c>
      <c r="S321" s="304">
        <f t="shared" si="18"/>
        <v>1.1571428571428726</v>
      </c>
      <c r="T321" s="204">
        <f t="shared" si="19"/>
        <v>2.799999999999997</v>
      </c>
      <c r="U321" s="303">
        <f t="shared" si="20"/>
        <v>1.8000000000000114</v>
      </c>
      <c r="V321" s="304">
        <f t="shared" si="20"/>
        <v>1.6857142857142833</v>
      </c>
    </row>
    <row r="322" spans="1:22" ht="12.75">
      <c r="A322" s="8"/>
      <c r="B322" s="18">
        <v>9</v>
      </c>
      <c r="C322" s="23">
        <v>105.7</v>
      </c>
      <c r="D322" s="38">
        <v>99.1</v>
      </c>
      <c r="E322" s="53">
        <v>101.7</v>
      </c>
      <c r="F322" s="23">
        <v>104.43333333333334</v>
      </c>
      <c r="G322" s="53">
        <v>103.9</v>
      </c>
      <c r="H322" s="23">
        <v>98.8</v>
      </c>
      <c r="I322" s="53">
        <v>97.42857142857143</v>
      </c>
      <c r="J322" s="38">
        <v>100.3</v>
      </c>
      <c r="K322" s="53">
        <v>97.12857142857145</v>
      </c>
      <c r="L322" s="49"/>
      <c r="M322" s="9"/>
      <c r="N322" s="308">
        <f t="shared" si="15"/>
        <v>2.200000000000003</v>
      </c>
      <c r="O322" s="303">
        <f t="shared" si="16"/>
        <v>0.6000000000000085</v>
      </c>
      <c r="P322" s="304">
        <f t="shared" si="16"/>
        <v>0.6857142857142975</v>
      </c>
      <c r="Q322" s="308">
        <f t="shared" si="17"/>
        <v>0.19999999999998863</v>
      </c>
      <c r="R322" s="303">
        <f t="shared" si="18"/>
        <v>0.5</v>
      </c>
      <c r="S322" s="304">
        <f t="shared" si="18"/>
        <v>0.9000000000000057</v>
      </c>
      <c r="T322" s="204">
        <f t="shared" si="19"/>
        <v>0.7000000000000028</v>
      </c>
      <c r="U322" s="303">
        <f t="shared" si="20"/>
        <v>0.9666666666666686</v>
      </c>
      <c r="V322" s="304">
        <f t="shared" si="20"/>
        <v>1.785714285714306</v>
      </c>
    </row>
    <row r="323" spans="1:22" ht="12.75">
      <c r="A323" s="8"/>
      <c r="B323" s="18">
        <v>10</v>
      </c>
      <c r="C323" s="23">
        <v>104.8</v>
      </c>
      <c r="D323" s="38">
        <v>100.7</v>
      </c>
      <c r="E323" s="53">
        <v>103.1</v>
      </c>
      <c r="F323" s="23">
        <v>104.66666666666667</v>
      </c>
      <c r="G323" s="53">
        <v>104.21428571428571</v>
      </c>
      <c r="H323" s="23">
        <v>99.56666666666666</v>
      </c>
      <c r="I323" s="53">
        <v>98.2</v>
      </c>
      <c r="J323" s="38">
        <v>101.93333333333332</v>
      </c>
      <c r="K323" s="53">
        <v>98.87142857142858</v>
      </c>
      <c r="L323" s="49"/>
      <c r="M323" s="9"/>
      <c r="N323" s="308">
        <f t="shared" si="15"/>
        <v>-0.9000000000000057</v>
      </c>
      <c r="O323" s="303">
        <f t="shared" si="16"/>
        <v>0.23333333333333428</v>
      </c>
      <c r="P323" s="304">
        <f t="shared" si="16"/>
        <v>0.3142857142857025</v>
      </c>
      <c r="Q323" s="308">
        <f t="shared" si="17"/>
        <v>1.6000000000000085</v>
      </c>
      <c r="R323" s="303">
        <f t="shared" si="18"/>
        <v>0.7666666666666657</v>
      </c>
      <c r="S323" s="304">
        <f t="shared" si="18"/>
        <v>0.7714285714285722</v>
      </c>
      <c r="T323" s="204">
        <f t="shared" si="19"/>
        <v>1.3999999999999915</v>
      </c>
      <c r="U323" s="303">
        <f t="shared" si="20"/>
        <v>1.6333333333333258</v>
      </c>
      <c r="V323" s="304">
        <f t="shared" si="20"/>
        <v>1.7428571428571331</v>
      </c>
    </row>
    <row r="324" spans="1:22" ht="12.75">
      <c r="A324" s="8"/>
      <c r="B324" s="18">
        <v>11</v>
      </c>
      <c r="C324" s="23">
        <v>107.3</v>
      </c>
      <c r="D324" s="38">
        <v>102.3</v>
      </c>
      <c r="E324" s="53">
        <v>104.4</v>
      </c>
      <c r="F324" s="23">
        <v>105.93333333333334</v>
      </c>
      <c r="G324" s="53">
        <v>104.84285714285714</v>
      </c>
      <c r="H324" s="23">
        <v>100.7</v>
      </c>
      <c r="I324" s="53">
        <v>99.07142857142857</v>
      </c>
      <c r="J324" s="38">
        <v>103.06666666666668</v>
      </c>
      <c r="K324" s="53">
        <v>100.39999999999999</v>
      </c>
      <c r="L324" s="49"/>
      <c r="M324" s="9"/>
      <c r="N324" s="308">
        <f t="shared" si="15"/>
        <v>2.5</v>
      </c>
      <c r="O324" s="303">
        <f t="shared" si="16"/>
        <v>1.2666666666666657</v>
      </c>
      <c r="P324" s="304">
        <f t="shared" si="16"/>
        <v>0.6285714285714334</v>
      </c>
      <c r="Q324" s="308">
        <f t="shared" si="17"/>
        <v>1.5999999999999943</v>
      </c>
      <c r="R324" s="303">
        <f t="shared" si="18"/>
        <v>1.13333333333334</v>
      </c>
      <c r="S324" s="304">
        <f t="shared" si="18"/>
        <v>0.8714285714285666</v>
      </c>
      <c r="T324" s="204">
        <f t="shared" si="19"/>
        <v>1.3000000000000114</v>
      </c>
      <c r="U324" s="303">
        <f t="shared" si="20"/>
        <v>1.1333333333333542</v>
      </c>
      <c r="V324" s="304">
        <f t="shared" si="20"/>
        <v>1.5285714285714107</v>
      </c>
    </row>
    <row r="325" spans="1:22" ht="12.75">
      <c r="A325" s="6"/>
      <c r="B325" s="17">
        <v>12</v>
      </c>
      <c r="C325" s="54">
        <v>108</v>
      </c>
      <c r="D325" s="55">
        <v>103.6</v>
      </c>
      <c r="E325" s="56">
        <v>104.5</v>
      </c>
      <c r="F325" s="54">
        <v>106.7</v>
      </c>
      <c r="G325" s="56">
        <v>105.32857142857142</v>
      </c>
      <c r="H325" s="54">
        <v>102.2</v>
      </c>
      <c r="I325" s="56">
        <v>100.08571428571429</v>
      </c>
      <c r="J325" s="55">
        <v>104</v>
      </c>
      <c r="K325" s="56">
        <v>101.67142857142856</v>
      </c>
      <c r="L325" s="51"/>
      <c r="M325" s="50"/>
      <c r="N325" s="309">
        <f t="shared" si="15"/>
        <v>0.7000000000000028</v>
      </c>
      <c r="O325" s="310">
        <f t="shared" si="16"/>
        <v>0.7666666666666657</v>
      </c>
      <c r="P325" s="311">
        <f t="shared" si="16"/>
        <v>0.48571428571428044</v>
      </c>
      <c r="Q325" s="309">
        <f t="shared" si="17"/>
        <v>1.2999999999999972</v>
      </c>
      <c r="R325" s="310">
        <f t="shared" si="18"/>
        <v>1.5</v>
      </c>
      <c r="S325" s="311">
        <f t="shared" si="18"/>
        <v>1.0142857142857196</v>
      </c>
      <c r="T325" s="370">
        <f t="shared" si="19"/>
        <v>0.09999999999999432</v>
      </c>
      <c r="U325" s="310">
        <f t="shared" si="20"/>
        <v>0.9333333333333229</v>
      </c>
      <c r="V325" s="311">
        <f t="shared" si="20"/>
        <v>1.2714285714285722</v>
      </c>
    </row>
    <row r="326" spans="1:22" ht="12.75">
      <c r="A326" s="59">
        <f>A314+1</f>
        <v>2014</v>
      </c>
      <c r="B326" s="18">
        <v>1</v>
      </c>
      <c r="C326" s="23">
        <v>106.8</v>
      </c>
      <c r="D326" s="38">
        <v>105.3</v>
      </c>
      <c r="E326" s="53">
        <v>105.4</v>
      </c>
      <c r="F326" s="16">
        <v>107.36666666666667</v>
      </c>
      <c r="G326" s="45">
        <v>105.74285714285713</v>
      </c>
      <c r="H326" s="16">
        <v>103.73333333333333</v>
      </c>
      <c r="I326" s="45">
        <v>101.18571428571428</v>
      </c>
      <c r="J326" s="33">
        <v>104.76666666666667</v>
      </c>
      <c r="K326" s="45">
        <v>102.61428571428571</v>
      </c>
      <c r="L326" s="49"/>
      <c r="M326" s="9"/>
      <c r="N326" s="366">
        <f t="shared" si="15"/>
        <v>-1.2000000000000028</v>
      </c>
      <c r="O326" s="367">
        <f t="shared" si="16"/>
        <v>0.6666666666666714</v>
      </c>
      <c r="P326" s="368">
        <f t="shared" si="16"/>
        <v>0.41428571428571104</v>
      </c>
      <c r="Q326" s="366">
        <f t="shared" si="17"/>
        <v>1.7000000000000028</v>
      </c>
      <c r="R326" s="367">
        <f t="shared" si="18"/>
        <v>1.5333333333333314</v>
      </c>
      <c r="S326" s="368">
        <f t="shared" si="18"/>
        <v>1.0999999999999943</v>
      </c>
      <c r="T326" s="369">
        <f t="shared" si="19"/>
        <v>0.9000000000000057</v>
      </c>
      <c r="U326" s="367">
        <f aca="true" t="shared" si="21" ref="U326:V349">IF(J326="","",J326-J325)</f>
        <v>0.7666666666666657</v>
      </c>
      <c r="V326" s="368">
        <f t="shared" si="21"/>
        <v>0.9428571428571502</v>
      </c>
    </row>
    <row r="327" spans="1:22" ht="12.75">
      <c r="A327" s="8"/>
      <c r="B327" s="18">
        <v>2</v>
      </c>
      <c r="C327" s="23">
        <v>106.9</v>
      </c>
      <c r="D327" s="38">
        <v>104.8</v>
      </c>
      <c r="E327" s="53">
        <v>105.9</v>
      </c>
      <c r="F327" s="23">
        <v>107.23333333333335</v>
      </c>
      <c r="G327" s="53">
        <v>106.14285714285712</v>
      </c>
      <c r="H327" s="23">
        <v>104.56666666666666</v>
      </c>
      <c r="I327" s="53">
        <v>102.1</v>
      </c>
      <c r="J327" s="38">
        <v>105.26666666666667</v>
      </c>
      <c r="K327" s="53">
        <v>103.7142857142857</v>
      </c>
      <c r="L327" s="49"/>
      <c r="M327" s="9"/>
      <c r="N327" s="308">
        <f t="shared" si="15"/>
        <v>0.10000000000000853</v>
      </c>
      <c r="O327" s="303">
        <f t="shared" si="16"/>
        <v>-0.13333333333332575</v>
      </c>
      <c r="P327" s="304">
        <f t="shared" si="16"/>
        <v>0.3999999999999915</v>
      </c>
      <c r="Q327" s="308">
        <f t="shared" si="17"/>
        <v>-0.5</v>
      </c>
      <c r="R327" s="303">
        <f t="shared" si="18"/>
        <v>0.8333333333333286</v>
      </c>
      <c r="S327" s="304">
        <f t="shared" si="18"/>
        <v>0.914285714285711</v>
      </c>
      <c r="T327" s="204">
        <f t="shared" si="19"/>
        <v>0.5</v>
      </c>
      <c r="U327" s="303">
        <f t="shared" si="21"/>
        <v>0.5</v>
      </c>
      <c r="V327" s="304">
        <f t="shared" si="21"/>
        <v>1.09999999999998</v>
      </c>
    </row>
    <row r="328" spans="1:22" ht="12.75">
      <c r="A328" s="8"/>
      <c r="B328" s="18">
        <v>3</v>
      </c>
      <c r="C328" s="23">
        <v>107.7</v>
      </c>
      <c r="D328" s="38">
        <v>106.3</v>
      </c>
      <c r="E328" s="53">
        <v>106.6</v>
      </c>
      <c r="F328" s="23">
        <v>107.13333333333333</v>
      </c>
      <c r="G328" s="53">
        <v>106.74285714285715</v>
      </c>
      <c r="H328" s="23">
        <v>105.46666666666665</v>
      </c>
      <c r="I328" s="53">
        <v>103.15714285714286</v>
      </c>
      <c r="J328" s="38">
        <v>105.96666666666665</v>
      </c>
      <c r="K328" s="53">
        <v>104.51428571428572</v>
      </c>
      <c r="L328" s="49"/>
      <c r="M328" s="9"/>
      <c r="N328" s="308">
        <f t="shared" si="15"/>
        <v>0.7999999999999972</v>
      </c>
      <c r="O328" s="303">
        <f t="shared" si="16"/>
        <v>-0.10000000000002274</v>
      </c>
      <c r="P328" s="304">
        <f t="shared" si="16"/>
        <v>0.6000000000000227</v>
      </c>
      <c r="Q328" s="308">
        <f t="shared" si="17"/>
        <v>1.5</v>
      </c>
      <c r="R328" s="303">
        <f t="shared" si="18"/>
        <v>0.8999999999999915</v>
      </c>
      <c r="S328" s="304">
        <f t="shared" si="18"/>
        <v>1.057142857142864</v>
      </c>
      <c r="T328" s="204">
        <f t="shared" si="19"/>
        <v>0.6999999999999886</v>
      </c>
      <c r="U328" s="303">
        <f t="shared" si="21"/>
        <v>0.6999999999999886</v>
      </c>
      <c r="V328" s="304">
        <f t="shared" si="21"/>
        <v>0.8000000000000256</v>
      </c>
    </row>
    <row r="329" spans="1:22" ht="12.75">
      <c r="A329" s="8"/>
      <c r="B329" s="18">
        <v>4</v>
      </c>
      <c r="C329" s="23">
        <v>102.2</v>
      </c>
      <c r="D329" s="38">
        <v>103.4</v>
      </c>
      <c r="E329" s="53">
        <v>108.1</v>
      </c>
      <c r="F329" s="23">
        <v>105.60000000000001</v>
      </c>
      <c r="G329" s="53">
        <v>106.24285714285716</v>
      </c>
      <c r="H329" s="23">
        <v>104.83333333333333</v>
      </c>
      <c r="I329" s="53">
        <v>103.77142857142857</v>
      </c>
      <c r="J329" s="38">
        <v>106.86666666666667</v>
      </c>
      <c r="K329" s="53">
        <v>105.42857142857143</v>
      </c>
      <c r="L329" s="49"/>
      <c r="M329" s="9"/>
      <c r="N329" s="308">
        <f t="shared" si="15"/>
        <v>-5.5</v>
      </c>
      <c r="O329" s="303">
        <f t="shared" si="16"/>
        <v>-1.5333333333333172</v>
      </c>
      <c r="P329" s="304">
        <f t="shared" si="16"/>
        <v>-0.4999999999999858</v>
      </c>
      <c r="Q329" s="308">
        <f t="shared" si="17"/>
        <v>-2.8999999999999915</v>
      </c>
      <c r="R329" s="303">
        <f t="shared" si="18"/>
        <v>-0.6333333333333258</v>
      </c>
      <c r="S329" s="304">
        <f t="shared" si="18"/>
        <v>0.6142857142857139</v>
      </c>
      <c r="T329" s="204">
        <f t="shared" si="19"/>
        <v>1.5</v>
      </c>
      <c r="U329" s="303">
        <f t="shared" si="21"/>
        <v>0.9000000000000199</v>
      </c>
      <c r="V329" s="304">
        <f t="shared" si="21"/>
        <v>0.914285714285711</v>
      </c>
    </row>
    <row r="330" spans="1:22" ht="12.75">
      <c r="A330" s="8"/>
      <c r="B330" s="18">
        <v>5</v>
      </c>
      <c r="C330" s="23">
        <v>101.6</v>
      </c>
      <c r="D330" s="38">
        <v>104.1</v>
      </c>
      <c r="E330" s="53">
        <v>107.3</v>
      </c>
      <c r="F330" s="23">
        <v>103.83333333333333</v>
      </c>
      <c r="G330" s="53">
        <v>105.7857142857143</v>
      </c>
      <c r="H330" s="23">
        <v>104.59999999999998</v>
      </c>
      <c r="I330" s="53">
        <v>104.25714285714285</v>
      </c>
      <c r="J330" s="38">
        <v>107.33333333333333</v>
      </c>
      <c r="K330" s="53">
        <v>106.02857142857144</v>
      </c>
      <c r="L330" s="49"/>
      <c r="M330" s="9"/>
      <c r="N330" s="308">
        <f t="shared" si="15"/>
        <v>-0.6000000000000085</v>
      </c>
      <c r="O330" s="303">
        <f t="shared" si="16"/>
        <v>-1.76666666666668</v>
      </c>
      <c r="P330" s="304">
        <f t="shared" si="16"/>
        <v>-0.4571428571428555</v>
      </c>
      <c r="Q330" s="308">
        <f t="shared" si="17"/>
        <v>0.6999999999999886</v>
      </c>
      <c r="R330" s="303">
        <f t="shared" si="18"/>
        <v>-0.2333333333333485</v>
      </c>
      <c r="S330" s="304">
        <f t="shared" si="18"/>
        <v>0.48571428571428044</v>
      </c>
      <c r="T330" s="204">
        <f t="shared" si="19"/>
        <v>-0.7999999999999972</v>
      </c>
      <c r="U330" s="303">
        <f t="shared" si="21"/>
        <v>0.46666666666665435</v>
      </c>
      <c r="V330" s="304">
        <f t="shared" si="21"/>
        <v>0.6000000000000085</v>
      </c>
    </row>
    <row r="331" spans="1:22" ht="12.75">
      <c r="A331" s="8"/>
      <c r="B331" s="18">
        <v>6</v>
      </c>
      <c r="C331" s="23">
        <v>101</v>
      </c>
      <c r="D331" s="38">
        <v>103.3</v>
      </c>
      <c r="E331" s="53">
        <v>106.8</v>
      </c>
      <c r="F331" s="23">
        <v>101.60000000000001</v>
      </c>
      <c r="G331" s="53">
        <v>104.88571428571429</v>
      </c>
      <c r="H331" s="23">
        <v>103.60000000000001</v>
      </c>
      <c r="I331" s="53">
        <v>104.39999999999999</v>
      </c>
      <c r="J331" s="38">
        <v>107.39999999999999</v>
      </c>
      <c r="K331" s="53">
        <v>106.37142857142855</v>
      </c>
      <c r="L331" s="49"/>
      <c r="M331" s="9"/>
      <c r="N331" s="308">
        <f t="shared" si="15"/>
        <v>-0.5999999999999943</v>
      </c>
      <c r="O331" s="303">
        <f t="shared" si="16"/>
        <v>-2.23333333333332</v>
      </c>
      <c r="P331" s="304">
        <f t="shared" si="16"/>
        <v>-0.9000000000000199</v>
      </c>
      <c r="Q331" s="308">
        <f t="shared" si="17"/>
        <v>-0.7999999999999972</v>
      </c>
      <c r="R331" s="303">
        <f t="shared" si="18"/>
        <v>-0.9999999999999716</v>
      </c>
      <c r="S331" s="304">
        <f t="shared" si="18"/>
        <v>0.1428571428571388</v>
      </c>
      <c r="T331" s="204">
        <f t="shared" si="19"/>
        <v>-0.5</v>
      </c>
      <c r="U331" s="303">
        <f t="shared" si="21"/>
        <v>0.06666666666666288</v>
      </c>
      <c r="V331" s="304">
        <f t="shared" si="21"/>
        <v>0.3428571428571132</v>
      </c>
    </row>
    <row r="332" spans="1:22" ht="12.75">
      <c r="A332" s="8"/>
      <c r="B332" s="18">
        <v>7</v>
      </c>
      <c r="C332" s="23">
        <v>101.3</v>
      </c>
      <c r="D332" s="38">
        <v>102.4</v>
      </c>
      <c r="E332" s="53">
        <v>107.8</v>
      </c>
      <c r="F332" s="23">
        <v>101.3</v>
      </c>
      <c r="G332" s="53">
        <v>103.92857142857142</v>
      </c>
      <c r="H332" s="23">
        <v>103.26666666666665</v>
      </c>
      <c r="I332" s="53">
        <v>104.22857142857141</v>
      </c>
      <c r="J332" s="38">
        <v>107.3</v>
      </c>
      <c r="K332" s="53">
        <v>106.84285714285713</v>
      </c>
      <c r="L332" s="49"/>
      <c r="M332" s="9"/>
      <c r="N332" s="308">
        <f t="shared" si="15"/>
        <v>0.29999999999999716</v>
      </c>
      <c r="O332" s="303">
        <f t="shared" si="16"/>
        <v>-0.30000000000001137</v>
      </c>
      <c r="P332" s="304">
        <f t="shared" si="16"/>
        <v>-0.9571428571428697</v>
      </c>
      <c r="Q332" s="308">
        <f t="shared" si="17"/>
        <v>-0.8999999999999915</v>
      </c>
      <c r="R332" s="303">
        <f t="shared" si="18"/>
        <v>-0.333333333333357</v>
      </c>
      <c r="S332" s="304">
        <f t="shared" si="18"/>
        <v>-0.17142857142857792</v>
      </c>
      <c r="T332" s="204">
        <f t="shared" si="19"/>
        <v>1</v>
      </c>
      <c r="U332" s="303">
        <f t="shared" si="21"/>
        <v>-0.09999999999999432</v>
      </c>
      <c r="V332" s="304">
        <f t="shared" si="21"/>
        <v>0.4714285714285751</v>
      </c>
    </row>
    <row r="333" spans="1:22" ht="12.75">
      <c r="A333" s="8"/>
      <c r="B333" s="18">
        <v>8</v>
      </c>
      <c r="C333" s="23">
        <v>102.7</v>
      </c>
      <c r="D333" s="38">
        <v>101.8</v>
      </c>
      <c r="E333" s="53">
        <v>105.1</v>
      </c>
      <c r="F333" s="23">
        <v>101.66666666666667</v>
      </c>
      <c r="G333" s="53">
        <v>103.34285714285714</v>
      </c>
      <c r="H333" s="23">
        <v>102.5</v>
      </c>
      <c r="I333" s="53">
        <v>103.72857142857141</v>
      </c>
      <c r="J333" s="38">
        <v>106.56666666666666</v>
      </c>
      <c r="K333" s="53">
        <v>106.8</v>
      </c>
      <c r="L333" s="49"/>
      <c r="M333" s="9"/>
      <c r="N333" s="308">
        <f t="shared" si="15"/>
        <v>1.4000000000000057</v>
      </c>
      <c r="O333" s="303">
        <f t="shared" si="16"/>
        <v>0.36666666666667425</v>
      </c>
      <c r="P333" s="304">
        <f t="shared" si="16"/>
        <v>-0.5857142857142748</v>
      </c>
      <c r="Q333" s="308">
        <f t="shared" si="17"/>
        <v>-0.6000000000000085</v>
      </c>
      <c r="R333" s="303">
        <f t="shared" si="18"/>
        <v>-0.7666666666666515</v>
      </c>
      <c r="S333" s="304">
        <f t="shared" si="18"/>
        <v>-0.5</v>
      </c>
      <c r="T333" s="204">
        <f t="shared" si="19"/>
        <v>-2.700000000000003</v>
      </c>
      <c r="U333" s="303">
        <f t="shared" si="21"/>
        <v>-0.7333333333333343</v>
      </c>
      <c r="V333" s="304">
        <f t="shared" si="21"/>
        <v>-0.04285714285713027</v>
      </c>
    </row>
    <row r="334" spans="1:22" ht="12.75">
      <c r="A334" s="8"/>
      <c r="B334" s="18">
        <v>9</v>
      </c>
      <c r="C334" s="23">
        <v>102.3</v>
      </c>
      <c r="D334" s="38">
        <v>104.2</v>
      </c>
      <c r="E334" s="53">
        <v>106</v>
      </c>
      <c r="F334" s="23">
        <v>102.10000000000001</v>
      </c>
      <c r="G334" s="53">
        <v>102.68571428571428</v>
      </c>
      <c r="H334" s="23">
        <v>102.8</v>
      </c>
      <c r="I334" s="53">
        <v>103.64285714285714</v>
      </c>
      <c r="J334" s="38">
        <v>106.3</v>
      </c>
      <c r="K334" s="53">
        <v>106.81428571428572</v>
      </c>
      <c r="L334" s="49"/>
      <c r="M334" s="9"/>
      <c r="N334" s="308">
        <f t="shared" si="15"/>
        <v>-0.4000000000000057</v>
      </c>
      <c r="O334" s="303">
        <f t="shared" si="16"/>
        <v>0.4333333333333371</v>
      </c>
      <c r="P334" s="304">
        <f t="shared" si="16"/>
        <v>-0.6571428571428584</v>
      </c>
      <c r="Q334" s="308">
        <f t="shared" si="17"/>
        <v>2.4000000000000057</v>
      </c>
      <c r="R334" s="303">
        <f t="shared" si="18"/>
        <v>0.29999999999999716</v>
      </c>
      <c r="S334" s="304">
        <f t="shared" si="18"/>
        <v>-0.08571428571427475</v>
      </c>
      <c r="T334" s="204">
        <f t="shared" si="19"/>
        <v>0.9000000000000057</v>
      </c>
      <c r="U334" s="303">
        <f t="shared" si="21"/>
        <v>-0.2666666666666657</v>
      </c>
      <c r="V334" s="304">
        <f t="shared" si="21"/>
        <v>0.014285714285719564</v>
      </c>
    </row>
    <row r="335" spans="1:22" ht="12.75">
      <c r="A335" s="8"/>
      <c r="B335" s="18">
        <v>10</v>
      </c>
      <c r="C335" s="23">
        <v>101.5</v>
      </c>
      <c r="D335" s="38">
        <v>103.3</v>
      </c>
      <c r="E335" s="53">
        <v>106.3</v>
      </c>
      <c r="F335" s="23">
        <v>102.16666666666667</v>
      </c>
      <c r="G335" s="53">
        <v>101.8</v>
      </c>
      <c r="H335" s="23">
        <v>103.10000000000001</v>
      </c>
      <c r="I335" s="53">
        <v>103.21428571428571</v>
      </c>
      <c r="J335" s="38">
        <v>105.8</v>
      </c>
      <c r="K335" s="53">
        <v>106.77142857142857</v>
      </c>
      <c r="L335" s="49"/>
      <c r="M335" s="9" t="s">
        <v>194</v>
      </c>
      <c r="N335" s="308">
        <f t="shared" si="15"/>
        <v>-0.7999999999999972</v>
      </c>
      <c r="O335" s="303">
        <f t="shared" si="16"/>
        <v>0.06666666666666288</v>
      </c>
      <c r="P335" s="304">
        <f t="shared" si="16"/>
        <v>-0.8857142857142861</v>
      </c>
      <c r="Q335" s="308">
        <f t="shared" si="17"/>
        <v>-0.9000000000000057</v>
      </c>
      <c r="R335" s="303">
        <f t="shared" si="18"/>
        <v>0.30000000000001137</v>
      </c>
      <c r="S335" s="304">
        <f t="shared" si="18"/>
        <v>-0.4285714285714306</v>
      </c>
      <c r="T335" s="204">
        <f t="shared" si="19"/>
        <v>0.29999999999999716</v>
      </c>
      <c r="U335" s="303">
        <f t="shared" si="21"/>
        <v>-0.5</v>
      </c>
      <c r="V335" s="304">
        <f t="shared" si="21"/>
        <v>-0.04285714285714448</v>
      </c>
    </row>
    <row r="336" spans="1:22" ht="12.75">
      <c r="A336" s="8"/>
      <c r="B336" s="18">
        <v>11</v>
      </c>
      <c r="C336" s="23">
        <v>100.3</v>
      </c>
      <c r="D336" s="38">
        <v>101.8</v>
      </c>
      <c r="E336" s="53">
        <v>105</v>
      </c>
      <c r="F336" s="23">
        <v>101.36666666666667</v>
      </c>
      <c r="G336" s="53">
        <v>101.52857142857142</v>
      </c>
      <c r="H336" s="23">
        <v>103.10000000000001</v>
      </c>
      <c r="I336" s="53">
        <v>102.98571428571427</v>
      </c>
      <c r="J336" s="38">
        <v>105.76666666666667</v>
      </c>
      <c r="K336" s="53">
        <v>106.32857142857142</v>
      </c>
      <c r="L336" s="49">
        <v>150</v>
      </c>
      <c r="M336" s="9"/>
      <c r="N336" s="308">
        <f t="shared" si="15"/>
        <v>-1.2000000000000028</v>
      </c>
      <c r="O336" s="303">
        <f t="shared" si="16"/>
        <v>-0.7999999999999972</v>
      </c>
      <c r="P336" s="304">
        <f t="shared" si="16"/>
        <v>-0.27142857142857224</v>
      </c>
      <c r="Q336" s="308">
        <f t="shared" si="17"/>
        <v>-1.5</v>
      </c>
      <c r="R336" s="303">
        <f t="shared" si="18"/>
        <v>0</v>
      </c>
      <c r="S336" s="304">
        <f t="shared" si="18"/>
        <v>-0.22857142857144197</v>
      </c>
      <c r="T336" s="204">
        <f t="shared" si="19"/>
        <v>-1.2999999999999972</v>
      </c>
      <c r="U336" s="303">
        <f t="shared" si="21"/>
        <v>-0.03333333333333144</v>
      </c>
      <c r="V336" s="304">
        <f t="shared" si="21"/>
        <v>-0.44285714285715017</v>
      </c>
    </row>
    <row r="337" spans="1:22" ht="12.75">
      <c r="A337" s="6"/>
      <c r="B337" s="17">
        <v>12</v>
      </c>
      <c r="C337" s="54">
        <v>100.6</v>
      </c>
      <c r="D337" s="55">
        <v>102.3</v>
      </c>
      <c r="E337" s="56">
        <v>105.9</v>
      </c>
      <c r="F337" s="54">
        <v>100.8</v>
      </c>
      <c r="G337" s="56">
        <v>101.38571428571429</v>
      </c>
      <c r="H337" s="54">
        <v>102.46666666666665</v>
      </c>
      <c r="I337" s="56">
        <v>102.72857142857141</v>
      </c>
      <c r="J337" s="55">
        <v>105.73333333333335</v>
      </c>
      <c r="K337" s="56">
        <v>106.12857142857142</v>
      </c>
      <c r="L337" s="51">
        <v>150</v>
      </c>
      <c r="M337" s="50"/>
      <c r="N337" s="309">
        <f t="shared" si="15"/>
        <v>0.29999999999999716</v>
      </c>
      <c r="O337" s="310">
        <f t="shared" si="16"/>
        <v>-0.5666666666666771</v>
      </c>
      <c r="P337" s="311">
        <f t="shared" si="16"/>
        <v>-0.1428571428571388</v>
      </c>
      <c r="Q337" s="309">
        <f t="shared" si="17"/>
        <v>0.5</v>
      </c>
      <c r="R337" s="310">
        <f t="shared" si="18"/>
        <v>-0.6333333333333542</v>
      </c>
      <c r="S337" s="311">
        <f t="shared" si="18"/>
        <v>-0.2571428571428527</v>
      </c>
      <c r="T337" s="370">
        <f t="shared" si="19"/>
        <v>0.9000000000000057</v>
      </c>
      <c r="U337" s="310">
        <f t="shared" si="21"/>
        <v>-0.03333333333331723</v>
      </c>
      <c r="V337" s="311">
        <f t="shared" si="21"/>
        <v>-0.20000000000000284</v>
      </c>
    </row>
    <row r="338" spans="1:22" ht="12.75">
      <c r="A338" s="59">
        <f>A326+1</f>
        <v>2015</v>
      </c>
      <c r="B338" s="18">
        <v>1</v>
      </c>
      <c r="C338" s="23">
        <v>99.9</v>
      </c>
      <c r="D338" s="38">
        <v>103.8</v>
      </c>
      <c r="E338" s="53">
        <v>104.3</v>
      </c>
      <c r="F338" s="16">
        <v>100.26666666666665</v>
      </c>
      <c r="G338" s="45">
        <v>101.22857142857143</v>
      </c>
      <c r="H338" s="16">
        <v>102.63333333333333</v>
      </c>
      <c r="I338" s="45">
        <v>102.79999999999998</v>
      </c>
      <c r="J338" s="33">
        <v>105.06666666666666</v>
      </c>
      <c r="K338" s="45">
        <v>105.77142857142857</v>
      </c>
      <c r="L338" s="49">
        <v>150</v>
      </c>
      <c r="M338" s="9"/>
      <c r="N338" s="366">
        <f t="shared" si="15"/>
        <v>-0.6999999999999886</v>
      </c>
      <c r="O338" s="367">
        <f t="shared" si="16"/>
        <v>-0.5333333333333456</v>
      </c>
      <c r="P338" s="368">
        <f t="shared" si="16"/>
        <v>-0.15714285714285836</v>
      </c>
      <c r="Q338" s="366">
        <f t="shared" si="17"/>
        <v>1.5</v>
      </c>
      <c r="R338" s="367">
        <f t="shared" si="18"/>
        <v>0.1666666666666714</v>
      </c>
      <c r="S338" s="368">
        <f t="shared" si="18"/>
        <v>0.0714285714285694</v>
      </c>
      <c r="T338" s="369">
        <f t="shared" si="19"/>
        <v>-1.6000000000000085</v>
      </c>
      <c r="U338" s="367">
        <f t="shared" si="21"/>
        <v>-0.6666666666666856</v>
      </c>
      <c r="V338" s="368">
        <f>IF(K338="","",K338-K337)</f>
        <v>-0.357142857142847</v>
      </c>
    </row>
    <row r="339" spans="1:22" ht="12.75">
      <c r="A339" s="8"/>
      <c r="B339" s="18">
        <v>2</v>
      </c>
      <c r="C339" s="23">
        <v>98.9</v>
      </c>
      <c r="D339" s="38">
        <v>102.6</v>
      </c>
      <c r="E339" s="53">
        <v>102.7</v>
      </c>
      <c r="F339" s="23">
        <v>99.8</v>
      </c>
      <c r="G339" s="53">
        <v>100.88571428571427</v>
      </c>
      <c r="H339" s="23">
        <v>102.89999999999999</v>
      </c>
      <c r="I339" s="53">
        <v>102.82857142857142</v>
      </c>
      <c r="J339" s="38">
        <v>104.3</v>
      </c>
      <c r="K339" s="53">
        <v>105.04285714285713</v>
      </c>
      <c r="L339" s="49">
        <v>150</v>
      </c>
      <c r="M339" s="9"/>
      <c r="N339" s="308">
        <f t="shared" si="15"/>
        <v>-1</v>
      </c>
      <c r="O339" s="303">
        <f t="shared" si="16"/>
        <v>-0.46666666666665435</v>
      </c>
      <c r="P339" s="304">
        <f t="shared" si="16"/>
        <v>-0.34285714285715585</v>
      </c>
      <c r="Q339" s="308">
        <f t="shared" si="17"/>
        <v>-1.2000000000000028</v>
      </c>
      <c r="R339" s="303">
        <f t="shared" si="18"/>
        <v>0.2666666666666657</v>
      </c>
      <c r="S339" s="304">
        <f t="shared" si="18"/>
        <v>0.028571428571439128</v>
      </c>
      <c r="T339" s="204">
        <f t="shared" si="19"/>
        <v>-1.5999999999999943</v>
      </c>
      <c r="U339" s="303">
        <f t="shared" si="21"/>
        <v>-0.7666666666666657</v>
      </c>
      <c r="V339" s="304">
        <f t="shared" si="21"/>
        <v>-0.728571428571442</v>
      </c>
    </row>
    <row r="340" spans="1:22" ht="12.75">
      <c r="A340" s="8"/>
      <c r="B340" s="18">
        <v>3</v>
      </c>
      <c r="C340" s="23">
        <v>98.8</v>
      </c>
      <c r="D340" s="38">
        <v>99.5</v>
      </c>
      <c r="E340" s="53">
        <v>101.4</v>
      </c>
      <c r="F340" s="23">
        <v>99.2</v>
      </c>
      <c r="G340" s="53">
        <v>100.32857142857142</v>
      </c>
      <c r="H340" s="23">
        <v>101.96666666666665</v>
      </c>
      <c r="I340" s="53">
        <v>102.5</v>
      </c>
      <c r="J340" s="38">
        <v>102.8</v>
      </c>
      <c r="K340" s="53">
        <v>104.51428571428572</v>
      </c>
      <c r="L340" s="49">
        <v>150</v>
      </c>
      <c r="M340" s="9"/>
      <c r="N340" s="308">
        <f t="shared" si="15"/>
        <v>-0.10000000000000853</v>
      </c>
      <c r="O340" s="303">
        <f t="shared" si="16"/>
        <v>-0.5999999999999943</v>
      </c>
      <c r="P340" s="304">
        <f t="shared" si="16"/>
        <v>-0.5571428571428498</v>
      </c>
      <c r="Q340" s="308">
        <f t="shared" si="17"/>
        <v>-3.0999999999999943</v>
      </c>
      <c r="R340" s="303">
        <f t="shared" si="18"/>
        <v>-0.9333333333333371</v>
      </c>
      <c r="S340" s="304">
        <f t="shared" si="18"/>
        <v>-0.3285714285714221</v>
      </c>
      <c r="T340" s="204">
        <f t="shared" si="19"/>
        <v>-1.2999999999999972</v>
      </c>
      <c r="U340" s="303">
        <f t="shared" si="21"/>
        <v>-1.5</v>
      </c>
      <c r="V340" s="304">
        <f t="shared" si="21"/>
        <v>-0.5285714285714107</v>
      </c>
    </row>
    <row r="341" spans="1:22" ht="12.75">
      <c r="A341" s="8"/>
      <c r="B341" s="18">
        <v>4</v>
      </c>
      <c r="C341" s="23">
        <v>99.7</v>
      </c>
      <c r="D341" s="38">
        <v>99.8</v>
      </c>
      <c r="E341" s="53">
        <v>100.3</v>
      </c>
      <c r="F341" s="23">
        <v>99.13333333333333</v>
      </c>
      <c r="G341" s="53">
        <v>99.95714285714284</v>
      </c>
      <c r="H341" s="23">
        <v>100.63333333333333</v>
      </c>
      <c r="I341" s="53">
        <v>101.87142857142855</v>
      </c>
      <c r="J341" s="38">
        <v>101.46666666666668</v>
      </c>
      <c r="K341" s="53">
        <v>103.7</v>
      </c>
      <c r="L341" s="49">
        <v>150</v>
      </c>
      <c r="M341" s="9"/>
      <c r="N341" s="308">
        <f t="shared" si="15"/>
        <v>0.9000000000000057</v>
      </c>
      <c r="O341" s="303">
        <f t="shared" si="16"/>
        <v>-0.06666666666667709</v>
      </c>
      <c r="P341" s="304">
        <f t="shared" si="16"/>
        <v>-0.37142857142858077</v>
      </c>
      <c r="Q341" s="308">
        <f t="shared" si="17"/>
        <v>0.29999999999999716</v>
      </c>
      <c r="R341" s="303">
        <f t="shared" si="18"/>
        <v>-1.3333333333333286</v>
      </c>
      <c r="S341" s="304">
        <f t="shared" si="18"/>
        <v>-0.6285714285714477</v>
      </c>
      <c r="T341" s="204">
        <f t="shared" si="19"/>
        <v>-1.1000000000000085</v>
      </c>
      <c r="U341" s="303">
        <f t="shared" si="21"/>
        <v>-1.3333333333333144</v>
      </c>
      <c r="V341" s="304">
        <f t="shared" si="21"/>
        <v>-0.8142857142857167</v>
      </c>
    </row>
    <row r="342" spans="1:22" ht="12.75">
      <c r="A342" s="8"/>
      <c r="B342" s="18">
        <v>5</v>
      </c>
      <c r="C342" s="23">
        <v>101.2</v>
      </c>
      <c r="D342" s="38">
        <v>99.9</v>
      </c>
      <c r="E342" s="53">
        <v>100.4</v>
      </c>
      <c r="F342" s="23">
        <v>99.89999999999999</v>
      </c>
      <c r="G342" s="53">
        <v>99.91428571428571</v>
      </c>
      <c r="H342" s="23">
        <v>99.73333333333335</v>
      </c>
      <c r="I342" s="53">
        <v>101.38571428571427</v>
      </c>
      <c r="J342" s="38">
        <v>100.7</v>
      </c>
      <c r="K342" s="53">
        <v>102.85714285714285</v>
      </c>
      <c r="L342" s="49">
        <v>150</v>
      </c>
      <c r="M342" s="9"/>
      <c r="N342" s="308">
        <f t="shared" si="15"/>
        <v>1.5</v>
      </c>
      <c r="O342" s="303">
        <f t="shared" si="16"/>
        <v>0.7666666666666657</v>
      </c>
      <c r="P342" s="304">
        <f t="shared" si="16"/>
        <v>-0.04285714285713027</v>
      </c>
      <c r="Q342" s="308">
        <f t="shared" si="17"/>
        <v>0.10000000000000853</v>
      </c>
      <c r="R342" s="303">
        <f t="shared" si="18"/>
        <v>-0.8999999999999773</v>
      </c>
      <c r="S342" s="304">
        <f t="shared" si="18"/>
        <v>-0.48571428571428044</v>
      </c>
      <c r="T342" s="204">
        <f t="shared" si="19"/>
        <v>0.10000000000000853</v>
      </c>
      <c r="U342" s="303">
        <f t="shared" si="21"/>
        <v>-0.7666666666666799</v>
      </c>
      <c r="V342" s="304">
        <f t="shared" si="21"/>
        <v>-0.8428571428571558</v>
      </c>
    </row>
    <row r="343" spans="1:22" ht="12.75">
      <c r="A343" s="8"/>
      <c r="B343" s="18">
        <v>6</v>
      </c>
      <c r="C343" s="23">
        <v>101.3</v>
      </c>
      <c r="D343" s="38">
        <v>99.3</v>
      </c>
      <c r="E343" s="53">
        <v>99.6</v>
      </c>
      <c r="F343" s="23">
        <v>100.73333333333333</v>
      </c>
      <c r="G343" s="53">
        <v>100.05714285714285</v>
      </c>
      <c r="H343" s="23">
        <v>99.66666666666667</v>
      </c>
      <c r="I343" s="53">
        <v>101.02857142857142</v>
      </c>
      <c r="J343" s="38">
        <v>100.09999999999998</v>
      </c>
      <c r="K343" s="53">
        <v>102.08571428571427</v>
      </c>
      <c r="L343" s="49">
        <v>150</v>
      </c>
      <c r="M343" s="9"/>
      <c r="N343" s="308">
        <f t="shared" si="15"/>
        <v>0.09999999999999432</v>
      </c>
      <c r="O343" s="303">
        <f t="shared" si="16"/>
        <v>0.8333333333333428</v>
      </c>
      <c r="P343" s="304">
        <f t="shared" si="16"/>
        <v>0.1428571428571388</v>
      </c>
      <c r="Q343" s="308">
        <f t="shared" si="17"/>
        <v>-0.6000000000000085</v>
      </c>
      <c r="R343" s="303">
        <f t="shared" si="18"/>
        <v>-0.06666666666667709</v>
      </c>
      <c r="S343" s="304">
        <f t="shared" si="18"/>
        <v>-0.357142857142847</v>
      </c>
      <c r="T343" s="204">
        <f t="shared" si="19"/>
        <v>-0.8000000000000114</v>
      </c>
      <c r="U343" s="303">
        <f t="shared" si="21"/>
        <v>-0.6000000000000227</v>
      </c>
      <c r="V343" s="304">
        <f t="shared" si="21"/>
        <v>-0.7714285714285722</v>
      </c>
    </row>
    <row r="344" spans="1:22" ht="12.75">
      <c r="A344" s="8"/>
      <c r="B344" s="18">
        <v>7</v>
      </c>
      <c r="C344" s="23">
        <v>100.8</v>
      </c>
      <c r="D344" s="38">
        <v>100.1</v>
      </c>
      <c r="E344" s="53">
        <v>99.8</v>
      </c>
      <c r="F344" s="23">
        <v>101.10000000000001</v>
      </c>
      <c r="G344" s="53">
        <v>100.08571428571427</v>
      </c>
      <c r="H344" s="23">
        <v>99.76666666666665</v>
      </c>
      <c r="I344" s="53">
        <v>100.71428571428571</v>
      </c>
      <c r="J344" s="38">
        <v>99.93333333333334</v>
      </c>
      <c r="K344" s="53">
        <v>101.21428571428571</v>
      </c>
      <c r="L344" s="49">
        <v>150</v>
      </c>
      <c r="M344" s="9"/>
      <c r="N344" s="308">
        <f t="shared" si="15"/>
        <v>-0.5</v>
      </c>
      <c r="O344" s="303">
        <f t="shared" si="16"/>
        <v>0.36666666666667425</v>
      </c>
      <c r="P344" s="304">
        <f t="shared" si="16"/>
        <v>0.028571428571424917</v>
      </c>
      <c r="Q344" s="308">
        <f t="shared" si="17"/>
        <v>0.7999999999999972</v>
      </c>
      <c r="R344" s="303">
        <f t="shared" si="18"/>
        <v>0.0999999999999801</v>
      </c>
      <c r="S344" s="304">
        <f t="shared" si="18"/>
        <v>-0.3142857142857167</v>
      </c>
      <c r="T344" s="204">
        <f t="shared" si="19"/>
        <v>0.20000000000000284</v>
      </c>
      <c r="U344" s="303">
        <f t="shared" si="21"/>
        <v>-0.16666666666664298</v>
      </c>
      <c r="V344" s="304">
        <f t="shared" si="21"/>
        <v>-0.8714285714285666</v>
      </c>
    </row>
    <row r="345" spans="1:22" ht="12.75">
      <c r="A345" s="8"/>
      <c r="B345" s="18">
        <v>8</v>
      </c>
      <c r="C345" s="23">
        <v>101.3</v>
      </c>
      <c r="D345" s="38">
        <v>100.4</v>
      </c>
      <c r="E345" s="53">
        <v>97.9</v>
      </c>
      <c r="F345" s="23">
        <v>101.13333333333333</v>
      </c>
      <c r="G345" s="53">
        <v>100.28571428571426</v>
      </c>
      <c r="H345" s="23">
        <v>99.93333333333332</v>
      </c>
      <c r="I345" s="53">
        <v>100.22857142857141</v>
      </c>
      <c r="J345" s="38">
        <v>99.09999999999998</v>
      </c>
      <c r="K345" s="53">
        <v>100.3</v>
      </c>
      <c r="L345" s="49">
        <v>150</v>
      </c>
      <c r="M345" s="9"/>
      <c r="N345" s="308">
        <f t="shared" si="15"/>
        <v>0.5</v>
      </c>
      <c r="O345" s="303">
        <f t="shared" si="16"/>
        <v>0.03333333333331723</v>
      </c>
      <c r="P345" s="304">
        <f t="shared" si="16"/>
        <v>0.19999999999998863</v>
      </c>
      <c r="Q345" s="308">
        <f t="shared" si="17"/>
        <v>0.30000000000001137</v>
      </c>
      <c r="R345" s="303">
        <f t="shared" si="18"/>
        <v>0.1666666666666714</v>
      </c>
      <c r="S345" s="304">
        <f t="shared" si="18"/>
        <v>-0.48571428571429465</v>
      </c>
      <c r="T345" s="204">
        <f t="shared" si="19"/>
        <v>-1.8999999999999915</v>
      </c>
      <c r="U345" s="303">
        <f t="shared" si="21"/>
        <v>-0.833333333333357</v>
      </c>
      <c r="V345" s="304">
        <f t="shared" si="21"/>
        <v>-0.914285714285711</v>
      </c>
    </row>
    <row r="346" spans="1:22" ht="12.75">
      <c r="A346" s="8"/>
      <c r="B346" s="18">
        <v>9</v>
      </c>
      <c r="C346" s="23">
        <v>101.2</v>
      </c>
      <c r="D346" s="38">
        <v>100.4</v>
      </c>
      <c r="E346" s="53">
        <v>96.4</v>
      </c>
      <c r="F346" s="23">
        <v>101.10000000000001</v>
      </c>
      <c r="G346" s="53">
        <v>100.61428571428573</v>
      </c>
      <c r="H346" s="23">
        <v>100.3</v>
      </c>
      <c r="I346" s="53">
        <v>99.91428571428571</v>
      </c>
      <c r="J346" s="38">
        <v>98.03333333333335</v>
      </c>
      <c r="K346" s="53">
        <v>99.4</v>
      </c>
      <c r="L346" s="49">
        <v>150</v>
      </c>
      <c r="M346" s="9"/>
      <c r="N346" s="308">
        <f t="shared" si="15"/>
        <v>-0.09999999999999432</v>
      </c>
      <c r="O346" s="303">
        <f t="shared" si="16"/>
        <v>-0.03333333333331723</v>
      </c>
      <c r="P346" s="304">
        <f t="shared" si="16"/>
        <v>0.3285714285714647</v>
      </c>
      <c r="Q346" s="308">
        <f t="shared" si="17"/>
        <v>0</v>
      </c>
      <c r="R346" s="303">
        <f t="shared" si="18"/>
        <v>0.36666666666667425</v>
      </c>
      <c r="S346" s="304">
        <f t="shared" si="18"/>
        <v>-0.3142857142857025</v>
      </c>
      <c r="T346" s="204">
        <f t="shared" si="19"/>
        <v>-1.5</v>
      </c>
      <c r="U346" s="303">
        <f t="shared" si="21"/>
        <v>-1.0666666666666345</v>
      </c>
      <c r="V346" s="304">
        <f t="shared" si="21"/>
        <v>-0.8999999999999915</v>
      </c>
    </row>
    <row r="347" spans="1:22" ht="12.75">
      <c r="A347" s="8"/>
      <c r="B347" s="18">
        <v>10</v>
      </c>
      <c r="C347" s="23">
        <v>101</v>
      </c>
      <c r="D347" s="38">
        <v>99.4</v>
      </c>
      <c r="E347" s="53">
        <v>97.5</v>
      </c>
      <c r="F347" s="23">
        <v>101.16666666666667</v>
      </c>
      <c r="G347" s="53">
        <v>100.92857142857143</v>
      </c>
      <c r="H347" s="23">
        <v>100.06666666666668</v>
      </c>
      <c r="I347" s="53">
        <v>99.89999999999999</v>
      </c>
      <c r="J347" s="38">
        <v>97.26666666666667</v>
      </c>
      <c r="K347" s="53">
        <v>98.84285714285714</v>
      </c>
      <c r="L347" s="49">
        <v>150</v>
      </c>
      <c r="M347" s="9"/>
      <c r="N347" s="308">
        <f t="shared" si="15"/>
        <v>-0.20000000000000284</v>
      </c>
      <c r="O347" s="303">
        <f t="shared" si="16"/>
        <v>0.06666666666666288</v>
      </c>
      <c r="P347" s="304">
        <f t="shared" si="16"/>
        <v>0.3142857142857025</v>
      </c>
      <c r="Q347" s="308">
        <f t="shared" si="17"/>
        <v>-1</v>
      </c>
      <c r="R347" s="303">
        <f t="shared" si="18"/>
        <v>-0.23333333333332007</v>
      </c>
      <c r="S347" s="304">
        <f t="shared" si="18"/>
        <v>-0.014285714285719564</v>
      </c>
      <c r="T347" s="204">
        <f t="shared" si="19"/>
        <v>1.0999999999999943</v>
      </c>
      <c r="U347" s="303">
        <f t="shared" si="21"/>
        <v>-0.7666666666666799</v>
      </c>
      <c r="V347" s="304">
        <f t="shared" si="21"/>
        <v>-0.557142857142864</v>
      </c>
    </row>
    <row r="348" spans="1:22" ht="12.75">
      <c r="A348" s="8"/>
      <c r="B348" s="18">
        <v>11</v>
      </c>
      <c r="C348" s="23">
        <v>98</v>
      </c>
      <c r="D348" s="38">
        <v>97.7</v>
      </c>
      <c r="E348" s="53">
        <v>99.3</v>
      </c>
      <c r="F348" s="23">
        <v>100.06666666666666</v>
      </c>
      <c r="G348" s="53">
        <v>100.68571428571428</v>
      </c>
      <c r="H348" s="23">
        <v>99.16666666666667</v>
      </c>
      <c r="I348" s="53">
        <v>99.6</v>
      </c>
      <c r="J348" s="38">
        <v>97.73333333333333</v>
      </c>
      <c r="K348" s="53">
        <v>98.7</v>
      </c>
      <c r="L348" s="49">
        <v>150</v>
      </c>
      <c r="M348" s="9"/>
      <c r="N348" s="308">
        <f t="shared" si="15"/>
        <v>-3</v>
      </c>
      <c r="O348" s="303">
        <f t="shared" si="16"/>
        <v>-1.1000000000000085</v>
      </c>
      <c r="P348" s="304">
        <f t="shared" si="16"/>
        <v>-0.24285714285714732</v>
      </c>
      <c r="Q348" s="308">
        <f t="shared" si="17"/>
        <v>-1.7000000000000028</v>
      </c>
      <c r="R348" s="303">
        <f t="shared" si="18"/>
        <v>-0.9000000000000057</v>
      </c>
      <c r="S348" s="304">
        <f t="shared" si="18"/>
        <v>-0.29999999999999716</v>
      </c>
      <c r="T348" s="204">
        <f t="shared" si="19"/>
        <v>1.7999999999999972</v>
      </c>
      <c r="U348" s="303">
        <f t="shared" si="21"/>
        <v>0.46666666666666856</v>
      </c>
      <c r="V348" s="304">
        <f t="shared" si="21"/>
        <v>-0.1428571428571388</v>
      </c>
    </row>
    <row r="349" spans="1:22" ht="12.75">
      <c r="A349" s="6"/>
      <c r="B349" s="17">
        <v>12</v>
      </c>
      <c r="C349" s="54">
        <v>97.8</v>
      </c>
      <c r="D349" s="55">
        <v>97.1</v>
      </c>
      <c r="E349" s="56">
        <v>100.3</v>
      </c>
      <c r="F349" s="54">
        <v>98.93333333333334</v>
      </c>
      <c r="G349" s="56">
        <v>100.19999999999997</v>
      </c>
      <c r="H349" s="54">
        <v>98.06666666666668</v>
      </c>
      <c r="I349" s="56">
        <v>99.2</v>
      </c>
      <c r="J349" s="55">
        <v>99.03333333333335</v>
      </c>
      <c r="K349" s="56">
        <v>98.68571428571427</v>
      </c>
      <c r="L349" s="51">
        <v>150</v>
      </c>
      <c r="M349" s="50"/>
      <c r="N349" s="309">
        <f t="shared" si="15"/>
        <v>-0.20000000000000284</v>
      </c>
      <c r="O349" s="310">
        <f t="shared" si="16"/>
        <v>-1.1333333333333258</v>
      </c>
      <c r="P349" s="311">
        <f t="shared" si="16"/>
        <v>-0.48571428571430886</v>
      </c>
      <c r="Q349" s="309">
        <f t="shared" si="17"/>
        <v>-0.6000000000000085</v>
      </c>
      <c r="R349" s="310">
        <f t="shared" si="18"/>
        <v>-1.0999999999999943</v>
      </c>
      <c r="S349" s="311">
        <f t="shared" si="18"/>
        <v>-0.3999999999999915</v>
      </c>
      <c r="T349" s="370">
        <f t="shared" si="19"/>
        <v>1</v>
      </c>
      <c r="U349" s="310">
        <f t="shared" si="21"/>
        <v>1.3000000000000114</v>
      </c>
      <c r="V349" s="311">
        <f t="shared" si="21"/>
        <v>-0.014285714285733775</v>
      </c>
    </row>
    <row r="350" spans="1:22" ht="12.75">
      <c r="A350" s="59">
        <f>A338+1</f>
        <v>2016</v>
      </c>
      <c r="B350" s="18">
        <v>1</v>
      </c>
      <c r="C350" s="23">
        <v>97</v>
      </c>
      <c r="D350" s="38">
        <v>97.9</v>
      </c>
      <c r="E350" s="53">
        <v>99.3</v>
      </c>
      <c r="F350" s="16">
        <v>97.60000000000001</v>
      </c>
      <c r="G350" s="45">
        <v>99.58571428571429</v>
      </c>
      <c r="H350" s="16">
        <v>97.56666666666668</v>
      </c>
      <c r="I350" s="45">
        <v>98.99999999999999</v>
      </c>
      <c r="J350" s="33">
        <v>99.63333333333333</v>
      </c>
      <c r="K350" s="45">
        <v>98.64285714285714</v>
      </c>
      <c r="L350" s="49">
        <v>150</v>
      </c>
      <c r="M350" s="9"/>
      <c r="N350" s="366">
        <f aca="true" t="shared" si="22" ref="N350:N361">IF(C350="","",C350-C349)</f>
        <v>-0.7999999999999972</v>
      </c>
      <c r="O350" s="367">
        <f aca="true" t="shared" si="23" ref="O350:O361">IF(F350="","",F350-F349)</f>
        <v>-1.3333333333333286</v>
      </c>
      <c r="P350" s="368">
        <f aca="true" t="shared" si="24" ref="P350:P361">IF(G350="","",G350-G349)</f>
        <v>-0.6142857142856855</v>
      </c>
      <c r="Q350" s="366">
        <f aca="true" t="shared" si="25" ref="Q350:Q361">IF(D350="","",D350-D349)</f>
        <v>0.8000000000000114</v>
      </c>
      <c r="R350" s="367">
        <f aca="true" t="shared" si="26" ref="R350:R361">IF(H350="","",H350-H349)</f>
        <v>-0.5</v>
      </c>
      <c r="S350" s="368">
        <f aca="true" t="shared" si="27" ref="S350:S361">IF(I350="","",I350-I349)</f>
        <v>-0.20000000000001705</v>
      </c>
      <c r="T350" s="369">
        <f aca="true" t="shared" si="28" ref="T350:T361">IF(E350="","",E350-E349)</f>
        <v>-1</v>
      </c>
      <c r="U350" s="367">
        <f aca="true" t="shared" si="29" ref="U350:U361">IF(J350="","",J350-J349)</f>
        <v>0.5999999999999801</v>
      </c>
      <c r="V350" s="368">
        <f>IF(K350="","",K350-K349)</f>
        <v>-0.04285714285713027</v>
      </c>
    </row>
    <row r="351" spans="1:22" ht="12.75">
      <c r="A351" s="8"/>
      <c r="B351" s="18">
        <v>2</v>
      </c>
      <c r="C351" s="23">
        <v>95.1</v>
      </c>
      <c r="D351" s="38">
        <v>97.9</v>
      </c>
      <c r="E351" s="53">
        <v>99.4</v>
      </c>
      <c r="F351" s="23">
        <v>96.63333333333333</v>
      </c>
      <c r="G351" s="53">
        <v>98.77142857142857</v>
      </c>
      <c r="H351" s="23">
        <v>97.63333333333333</v>
      </c>
      <c r="I351" s="53">
        <v>98.68571428571428</v>
      </c>
      <c r="J351" s="38">
        <v>99.66666666666667</v>
      </c>
      <c r="K351" s="53">
        <v>98.58571428571429</v>
      </c>
      <c r="L351" s="49">
        <v>150</v>
      </c>
      <c r="M351" s="9"/>
      <c r="N351" s="308">
        <f t="shared" si="22"/>
        <v>-1.9000000000000057</v>
      </c>
      <c r="O351" s="303">
        <f t="shared" si="23"/>
        <v>-0.9666666666666828</v>
      </c>
      <c r="P351" s="304">
        <f t="shared" si="24"/>
        <v>-0.8142857142857167</v>
      </c>
      <c r="Q351" s="308">
        <f t="shared" si="25"/>
        <v>0</v>
      </c>
      <c r="R351" s="303">
        <f t="shared" si="26"/>
        <v>0.06666666666664867</v>
      </c>
      <c r="S351" s="304">
        <f t="shared" si="27"/>
        <v>-0.3142857142857025</v>
      </c>
      <c r="T351" s="204">
        <f t="shared" si="28"/>
        <v>0.10000000000000853</v>
      </c>
      <c r="U351" s="303">
        <f t="shared" si="29"/>
        <v>0.03333333333334565</v>
      </c>
      <c r="V351" s="304">
        <f aca="true" t="shared" si="30" ref="V351:V361">IF(K351="","",K351-K350)</f>
        <v>-0.057142857142849834</v>
      </c>
    </row>
    <row r="352" spans="1:22" ht="12.75">
      <c r="A352" s="8"/>
      <c r="B352" s="18">
        <v>3</v>
      </c>
      <c r="C352" s="23">
        <v>97.2</v>
      </c>
      <c r="D352" s="38">
        <v>98</v>
      </c>
      <c r="E352" s="53">
        <v>98.9</v>
      </c>
      <c r="F352" s="23">
        <v>96.43333333333334</v>
      </c>
      <c r="G352" s="53">
        <v>98.1857142857143</v>
      </c>
      <c r="H352" s="23">
        <v>97.93333333333334</v>
      </c>
      <c r="I352" s="53">
        <v>98.34285714285714</v>
      </c>
      <c r="J352" s="38">
        <v>99.2</v>
      </c>
      <c r="K352" s="53">
        <v>98.72857142857143</v>
      </c>
      <c r="L352" s="49">
        <v>150</v>
      </c>
      <c r="M352" s="9"/>
      <c r="N352" s="308">
        <f t="shared" si="22"/>
        <v>2.1000000000000085</v>
      </c>
      <c r="O352" s="303">
        <f t="shared" si="23"/>
        <v>-0.19999999999998863</v>
      </c>
      <c r="P352" s="304">
        <f t="shared" si="24"/>
        <v>-0.5857142857142748</v>
      </c>
      <c r="Q352" s="308">
        <f t="shared" si="25"/>
        <v>0.09999999999999432</v>
      </c>
      <c r="R352" s="303">
        <f t="shared" si="26"/>
        <v>0.30000000000001137</v>
      </c>
      <c r="S352" s="304">
        <f t="shared" si="27"/>
        <v>-0.34285714285714164</v>
      </c>
      <c r="T352" s="204">
        <f t="shared" si="28"/>
        <v>-0.5</v>
      </c>
      <c r="U352" s="303">
        <f t="shared" si="29"/>
        <v>-0.46666666666666856</v>
      </c>
      <c r="V352" s="304">
        <f t="shared" si="30"/>
        <v>0.1428571428571388</v>
      </c>
    </row>
    <row r="353" spans="1:22" ht="12.75">
      <c r="A353" s="8"/>
      <c r="B353" s="18">
        <v>4</v>
      </c>
      <c r="C353" s="23">
        <v>97.7</v>
      </c>
      <c r="D353" s="38">
        <v>97.7</v>
      </c>
      <c r="E353" s="53">
        <v>98.2</v>
      </c>
      <c r="F353" s="23">
        <v>96.66666666666667</v>
      </c>
      <c r="G353" s="53">
        <v>97.6857142857143</v>
      </c>
      <c r="H353" s="23">
        <v>97.86666666666667</v>
      </c>
      <c r="I353" s="53">
        <v>97.95714285714287</v>
      </c>
      <c r="J353" s="38">
        <v>98.83333333333333</v>
      </c>
      <c r="K353" s="53">
        <v>98.9857142857143</v>
      </c>
      <c r="L353" s="49">
        <v>150</v>
      </c>
      <c r="M353" s="9" t="s">
        <v>195</v>
      </c>
      <c r="N353" s="308">
        <f t="shared" si="22"/>
        <v>0.5</v>
      </c>
      <c r="O353" s="303">
        <f t="shared" si="23"/>
        <v>0.23333333333333428</v>
      </c>
      <c r="P353" s="304">
        <f t="shared" si="24"/>
        <v>-0.5</v>
      </c>
      <c r="Q353" s="308">
        <f t="shared" si="25"/>
        <v>-0.29999999999999716</v>
      </c>
      <c r="R353" s="303">
        <f t="shared" si="26"/>
        <v>-0.06666666666666288</v>
      </c>
      <c r="S353" s="304">
        <f t="shared" si="27"/>
        <v>-0.3857142857142719</v>
      </c>
      <c r="T353" s="204">
        <f t="shared" si="28"/>
        <v>-0.7000000000000028</v>
      </c>
      <c r="U353" s="303">
        <f t="shared" si="29"/>
        <v>-0.36666666666667425</v>
      </c>
      <c r="V353" s="304">
        <f t="shared" si="30"/>
        <v>0.2571428571428669</v>
      </c>
    </row>
    <row r="354" spans="1:22" ht="12.75">
      <c r="A354" s="8"/>
      <c r="B354" s="18">
        <v>5</v>
      </c>
      <c r="C354" s="23">
        <v>97.9</v>
      </c>
      <c r="D354" s="38">
        <v>97.2</v>
      </c>
      <c r="E354" s="53">
        <v>97.3</v>
      </c>
      <c r="F354" s="23">
        <v>97.60000000000001</v>
      </c>
      <c r="G354" s="53">
        <v>97.24285714285713</v>
      </c>
      <c r="H354" s="23">
        <v>97.63333333333333</v>
      </c>
      <c r="I354" s="53">
        <v>97.64285714285715</v>
      </c>
      <c r="J354" s="38">
        <v>98.13333333333334</v>
      </c>
      <c r="K354" s="53">
        <v>98.95714285714284</v>
      </c>
      <c r="L354" s="49"/>
      <c r="M354" s="9"/>
      <c r="N354" s="308">
        <f t="shared" si="22"/>
        <v>0.20000000000000284</v>
      </c>
      <c r="O354" s="303">
        <f t="shared" si="23"/>
        <v>0.9333333333333371</v>
      </c>
      <c r="P354" s="304">
        <f t="shared" si="24"/>
        <v>-0.4428571428571644</v>
      </c>
      <c r="Q354" s="308">
        <f t="shared" si="25"/>
        <v>-0.5</v>
      </c>
      <c r="R354" s="303">
        <f t="shared" si="26"/>
        <v>-0.2333333333333485</v>
      </c>
      <c r="S354" s="304">
        <f t="shared" si="27"/>
        <v>-0.3142857142857167</v>
      </c>
      <c r="T354" s="204">
        <f t="shared" si="28"/>
        <v>-0.9000000000000057</v>
      </c>
      <c r="U354" s="303">
        <f t="shared" si="29"/>
        <v>-0.6999999999999886</v>
      </c>
      <c r="V354" s="304">
        <f t="shared" si="30"/>
        <v>-0.02857142857145334</v>
      </c>
    </row>
    <row r="355" spans="1:22" ht="12.75">
      <c r="A355" s="8"/>
      <c r="B355" s="18">
        <v>6</v>
      </c>
      <c r="C355" s="23">
        <v>96.4</v>
      </c>
      <c r="D355" s="38">
        <v>97.6</v>
      </c>
      <c r="E355" s="53">
        <v>95.8</v>
      </c>
      <c r="F355" s="23">
        <v>97.33333333333333</v>
      </c>
      <c r="G355" s="53">
        <v>97.0142857142857</v>
      </c>
      <c r="H355" s="23">
        <v>97.5</v>
      </c>
      <c r="I355" s="53">
        <v>97.62857142857142</v>
      </c>
      <c r="J355" s="38">
        <v>97.10000000000001</v>
      </c>
      <c r="K355" s="53">
        <v>98.45714285714284</v>
      </c>
      <c r="L355" s="49"/>
      <c r="M355" s="9"/>
      <c r="N355" s="308">
        <f t="shared" si="22"/>
        <v>-1.5</v>
      </c>
      <c r="O355" s="303">
        <f t="shared" si="23"/>
        <v>-0.26666666666667993</v>
      </c>
      <c r="P355" s="304">
        <f t="shared" si="24"/>
        <v>-0.22857142857142776</v>
      </c>
      <c r="Q355" s="308">
        <f t="shared" si="25"/>
        <v>0.3999999999999915</v>
      </c>
      <c r="R355" s="303">
        <f t="shared" si="26"/>
        <v>-0.13333333333332575</v>
      </c>
      <c r="S355" s="304">
        <f t="shared" si="27"/>
        <v>-0.014285714285733775</v>
      </c>
      <c r="T355" s="204">
        <f t="shared" si="28"/>
        <v>-1.5</v>
      </c>
      <c r="U355" s="303">
        <f t="shared" si="29"/>
        <v>-1.0333333333333314</v>
      </c>
      <c r="V355" s="304">
        <f t="shared" si="30"/>
        <v>-0.5</v>
      </c>
    </row>
    <row r="356" spans="1:22" ht="12.75">
      <c r="A356" s="8"/>
      <c r="B356" s="18">
        <v>7</v>
      </c>
      <c r="C356" s="23">
        <v>97.7</v>
      </c>
      <c r="D356" s="38">
        <v>98.3</v>
      </c>
      <c r="E356" s="53">
        <v>95.7</v>
      </c>
      <c r="F356" s="23">
        <v>97.33333333333333</v>
      </c>
      <c r="G356" s="53">
        <v>97</v>
      </c>
      <c r="H356" s="23">
        <v>97.7</v>
      </c>
      <c r="I356" s="53">
        <v>97.79999999999998</v>
      </c>
      <c r="J356" s="38">
        <v>96.26666666666667</v>
      </c>
      <c r="K356" s="53">
        <v>97.8</v>
      </c>
      <c r="L356" s="49"/>
      <c r="M356" s="9"/>
      <c r="N356" s="308">
        <f t="shared" si="22"/>
        <v>1.2999999999999972</v>
      </c>
      <c r="O356" s="303">
        <f t="shared" si="23"/>
        <v>0</v>
      </c>
      <c r="P356" s="304">
        <f t="shared" si="24"/>
        <v>-0.014285714285705353</v>
      </c>
      <c r="Q356" s="308">
        <f t="shared" si="25"/>
        <v>0.7000000000000028</v>
      </c>
      <c r="R356" s="303">
        <f t="shared" si="26"/>
        <v>0.20000000000000284</v>
      </c>
      <c r="S356" s="304">
        <f t="shared" si="27"/>
        <v>0.17142857142856371</v>
      </c>
      <c r="T356" s="204">
        <f t="shared" si="28"/>
        <v>-0.09999999999999432</v>
      </c>
      <c r="U356" s="303">
        <f t="shared" si="29"/>
        <v>-0.8333333333333428</v>
      </c>
      <c r="V356" s="304">
        <f t="shared" si="30"/>
        <v>-0.6571428571428442</v>
      </c>
    </row>
    <row r="357" spans="1:22" ht="12.75">
      <c r="A357" s="8"/>
      <c r="B357" s="18">
        <v>8</v>
      </c>
      <c r="C357" s="23">
        <v>95.8</v>
      </c>
      <c r="D357" s="38">
        <v>97.9</v>
      </c>
      <c r="E357" s="53">
        <v>95.5</v>
      </c>
      <c r="F357" s="23">
        <v>96.63333333333334</v>
      </c>
      <c r="G357" s="53">
        <v>96.82857142857142</v>
      </c>
      <c r="H357" s="23">
        <v>97.93333333333332</v>
      </c>
      <c r="I357" s="53">
        <v>97.79999999999998</v>
      </c>
      <c r="J357" s="38">
        <v>95.66666666666667</v>
      </c>
      <c r="K357" s="53">
        <v>97.25714285714287</v>
      </c>
      <c r="L357" s="49"/>
      <c r="M357" s="9"/>
      <c r="N357" s="308">
        <f t="shared" si="22"/>
        <v>-1.9000000000000057</v>
      </c>
      <c r="O357" s="303">
        <f t="shared" si="23"/>
        <v>-0.6999999999999886</v>
      </c>
      <c r="P357" s="304">
        <f t="shared" si="24"/>
        <v>-0.17142857142857792</v>
      </c>
      <c r="Q357" s="308">
        <f t="shared" si="25"/>
        <v>-0.3999999999999915</v>
      </c>
      <c r="R357" s="303">
        <f t="shared" si="26"/>
        <v>0.23333333333332007</v>
      </c>
      <c r="S357" s="304">
        <f t="shared" si="27"/>
        <v>0</v>
      </c>
      <c r="T357" s="204">
        <f t="shared" si="28"/>
        <v>-0.20000000000000284</v>
      </c>
      <c r="U357" s="303">
        <f t="shared" si="29"/>
        <v>-0.5999999999999943</v>
      </c>
      <c r="V357" s="304">
        <f t="shared" si="30"/>
        <v>-0.5428571428571303</v>
      </c>
    </row>
    <row r="358" spans="1:22" ht="12.75">
      <c r="A358" s="8"/>
      <c r="B358" s="18">
        <v>9</v>
      </c>
      <c r="C358" s="23">
        <v>96.8</v>
      </c>
      <c r="D358" s="38">
        <v>98.7</v>
      </c>
      <c r="E358" s="53">
        <v>97.1</v>
      </c>
      <c r="F358" s="23">
        <v>96.76666666666667</v>
      </c>
      <c r="G358" s="53">
        <v>97.07142857142857</v>
      </c>
      <c r="H358" s="23">
        <v>98.3</v>
      </c>
      <c r="I358" s="53">
        <v>97.91428571428573</v>
      </c>
      <c r="J358" s="38">
        <v>96.09999999999998</v>
      </c>
      <c r="K358" s="53">
        <v>96.92857142857144</v>
      </c>
      <c r="L358" s="49"/>
      <c r="M358" s="9"/>
      <c r="N358" s="308">
        <f t="shared" si="22"/>
        <v>1</v>
      </c>
      <c r="O358" s="303">
        <f t="shared" si="23"/>
        <v>0.13333333333332575</v>
      </c>
      <c r="P358" s="304">
        <f t="shared" si="24"/>
        <v>0.24285714285714732</v>
      </c>
      <c r="Q358" s="308">
        <f t="shared" si="25"/>
        <v>0.7999999999999972</v>
      </c>
      <c r="R358" s="303">
        <f t="shared" si="26"/>
        <v>0.36666666666667425</v>
      </c>
      <c r="S358" s="304">
        <f t="shared" si="27"/>
        <v>0.1142857142857423</v>
      </c>
      <c r="T358" s="204">
        <f t="shared" si="28"/>
        <v>1.5999999999999943</v>
      </c>
      <c r="U358" s="303">
        <f t="shared" si="29"/>
        <v>0.4333333333333087</v>
      </c>
      <c r="V358" s="304">
        <f t="shared" si="30"/>
        <v>-0.3285714285714221</v>
      </c>
    </row>
    <row r="359" spans="1:22" ht="12.75">
      <c r="A359" s="8"/>
      <c r="B359" s="18">
        <v>10</v>
      </c>
      <c r="C359" s="23">
        <v>98.6</v>
      </c>
      <c r="D359" s="38">
        <v>98.3</v>
      </c>
      <c r="E359" s="53">
        <v>97.7</v>
      </c>
      <c r="F359" s="23">
        <v>97.06666666666666</v>
      </c>
      <c r="G359" s="53">
        <v>97.27142857142857</v>
      </c>
      <c r="H359" s="23">
        <v>98.30000000000001</v>
      </c>
      <c r="I359" s="53">
        <v>97.95714285714287</v>
      </c>
      <c r="J359" s="38">
        <v>96.76666666666667</v>
      </c>
      <c r="K359" s="53">
        <v>96.75714285714287</v>
      </c>
      <c r="L359" s="49"/>
      <c r="M359" s="9"/>
      <c r="N359" s="308">
        <f t="shared" si="22"/>
        <v>1.7999999999999972</v>
      </c>
      <c r="O359" s="303">
        <f t="shared" si="23"/>
        <v>0.29999999999999716</v>
      </c>
      <c r="P359" s="304">
        <f t="shared" si="24"/>
        <v>0.20000000000000284</v>
      </c>
      <c r="Q359" s="308">
        <f t="shared" si="25"/>
        <v>-0.4000000000000057</v>
      </c>
      <c r="R359" s="303">
        <f t="shared" si="26"/>
        <v>1.4210854715202004E-14</v>
      </c>
      <c r="S359" s="304">
        <f t="shared" si="27"/>
        <v>0.04285714285714448</v>
      </c>
      <c r="T359" s="204">
        <f t="shared" si="28"/>
        <v>0.6000000000000085</v>
      </c>
      <c r="U359" s="303">
        <f t="shared" si="29"/>
        <v>0.6666666666666856</v>
      </c>
      <c r="V359" s="304">
        <f t="shared" si="30"/>
        <v>-0.17142857142857792</v>
      </c>
    </row>
    <row r="360" spans="1:22" ht="12.75">
      <c r="A360" s="8"/>
      <c r="B360" s="18">
        <v>11</v>
      </c>
      <c r="C360" s="23">
        <v>101.3</v>
      </c>
      <c r="D360" s="38">
        <v>100.4</v>
      </c>
      <c r="E360" s="53">
        <v>98.5</v>
      </c>
      <c r="F360" s="23">
        <v>98.89999999999999</v>
      </c>
      <c r="G360" s="53">
        <v>97.78571428571429</v>
      </c>
      <c r="H360" s="23">
        <v>99.13333333333333</v>
      </c>
      <c r="I360" s="53">
        <v>98.34285714285714</v>
      </c>
      <c r="J360" s="38">
        <v>97.76666666666667</v>
      </c>
      <c r="K360" s="53">
        <v>96.8</v>
      </c>
      <c r="L360" s="49"/>
      <c r="M360" s="9"/>
      <c r="N360" s="308">
        <f t="shared" si="22"/>
        <v>2.700000000000003</v>
      </c>
      <c r="O360" s="303">
        <f t="shared" si="23"/>
        <v>1.8333333333333286</v>
      </c>
      <c r="P360" s="304">
        <f t="shared" si="24"/>
        <v>0.5142857142857196</v>
      </c>
      <c r="Q360" s="308">
        <f t="shared" si="25"/>
        <v>2.1000000000000085</v>
      </c>
      <c r="R360" s="303">
        <f t="shared" si="26"/>
        <v>0.8333333333333144</v>
      </c>
      <c r="S360" s="304">
        <f t="shared" si="27"/>
        <v>0.3857142857142719</v>
      </c>
      <c r="T360" s="204">
        <f t="shared" si="28"/>
        <v>0.7999999999999972</v>
      </c>
      <c r="U360" s="303">
        <f t="shared" si="29"/>
        <v>1</v>
      </c>
      <c r="V360" s="304">
        <f t="shared" si="30"/>
        <v>0.04285714285713027</v>
      </c>
    </row>
    <row r="361" spans="1:22" ht="12.75">
      <c r="A361" s="6"/>
      <c r="B361" s="17">
        <v>12</v>
      </c>
      <c r="C361" s="54">
        <v>101.7</v>
      </c>
      <c r="D361" s="55">
        <v>101.1</v>
      </c>
      <c r="E361" s="56">
        <v>100</v>
      </c>
      <c r="F361" s="54">
        <v>100.53333333333332</v>
      </c>
      <c r="G361" s="56">
        <v>98.32857142857144</v>
      </c>
      <c r="H361" s="54">
        <v>99.93333333333332</v>
      </c>
      <c r="I361" s="56">
        <v>98.89999999999999</v>
      </c>
      <c r="J361" s="55">
        <v>98.73333333333333</v>
      </c>
      <c r="K361" s="56">
        <v>97.18571428571428</v>
      </c>
      <c r="L361" s="51"/>
      <c r="M361" s="50"/>
      <c r="N361" s="309">
        <f t="shared" si="22"/>
        <v>0.4000000000000057</v>
      </c>
      <c r="O361" s="310">
        <f t="shared" si="23"/>
        <v>1.6333333333333258</v>
      </c>
      <c r="P361" s="311">
        <f t="shared" si="24"/>
        <v>0.5428571428571445</v>
      </c>
      <c r="Q361" s="309">
        <f t="shared" si="25"/>
        <v>0.6999999999999886</v>
      </c>
      <c r="R361" s="310">
        <f t="shared" si="26"/>
        <v>0.7999999999999972</v>
      </c>
      <c r="S361" s="311">
        <f t="shared" si="27"/>
        <v>0.5571428571428498</v>
      </c>
      <c r="T361" s="370">
        <f t="shared" si="28"/>
        <v>1.5</v>
      </c>
      <c r="U361" s="310">
        <f t="shared" si="29"/>
        <v>0.9666666666666686</v>
      </c>
      <c r="V361" s="311">
        <f t="shared" si="30"/>
        <v>0.3857142857142861</v>
      </c>
    </row>
    <row r="362" spans="1:22" ht="12.75">
      <c r="A362" s="59">
        <f>A350+1</f>
        <v>2017</v>
      </c>
      <c r="B362" s="18">
        <v>1</v>
      </c>
      <c r="C362" s="23">
        <v>102.5</v>
      </c>
      <c r="D362" s="38">
        <v>99.6</v>
      </c>
      <c r="E362" s="53">
        <v>98.3</v>
      </c>
      <c r="F362" s="16">
        <v>101.83333333333333</v>
      </c>
      <c r="G362" s="45">
        <v>99.2</v>
      </c>
      <c r="H362" s="16">
        <v>100.36666666666667</v>
      </c>
      <c r="I362" s="45">
        <v>99.1857142857143</v>
      </c>
      <c r="J362" s="33">
        <v>98.93333333333334</v>
      </c>
      <c r="K362" s="45">
        <v>97.54285714285713</v>
      </c>
      <c r="L362" s="49"/>
      <c r="M362" s="9"/>
      <c r="N362" s="366">
        <f aca="true" t="shared" si="31" ref="N362:N373">IF(C362="","",C362-C361)</f>
        <v>0.7999999999999972</v>
      </c>
      <c r="O362" s="367">
        <f aca="true" t="shared" si="32" ref="O362:O373">IF(F362="","",F362-F361)</f>
        <v>1.3000000000000114</v>
      </c>
      <c r="P362" s="368">
        <f aca="true" t="shared" si="33" ref="P362:P373">IF(G362="","",G362-G361)</f>
        <v>0.8714285714285666</v>
      </c>
      <c r="Q362" s="366">
        <f aca="true" t="shared" si="34" ref="Q362:Q373">IF(D362="","",D362-D361)</f>
        <v>-1.5</v>
      </c>
      <c r="R362" s="367">
        <f aca="true" t="shared" si="35" ref="R362:R373">IF(H362="","",H362-H361)</f>
        <v>0.43333333333335133</v>
      </c>
      <c r="S362" s="368">
        <f aca="true" t="shared" si="36" ref="S362:S373">IF(I362="","",I362-I361)</f>
        <v>0.285714285714306</v>
      </c>
      <c r="T362" s="369">
        <f aca="true" t="shared" si="37" ref="T362:T373">IF(E362="","",E362-E361)</f>
        <v>-1.7000000000000028</v>
      </c>
      <c r="U362" s="367">
        <f aca="true" t="shared" si="38" ref="U362:U373">IF(J362="","",J362-J361)</f>
        <v>0.20000000000000284</v>
      </c>
      <c r="V362" s="368">
        <f>IF(K362="","",K362-K361)</f>
        <v>0.357142857142847</v>
      </c>
    </row>
    <row r="363" spans="1:22" ht="12.75">
      <c r="A363" s="8"/>
      <c r="B363" s="18">
        <v>2</v>
      </c>
      <c r="C363" s="23">
        <v>102.4</v>
      </c>
      <c r="D363" s="38">
        <v>99.1</v>
      </c>
      <c r="E363" s="53">
        <v>98.3</v>
      </c>
      <c r="F363" s="23">
        <v>102.2</v>
      </c>
      <c r="G363" s="53">
        <v>99.87142857142858</v>
      </c>
      <c r="H363" s="23">
        <v>99.93333333333332</v>
      </c>
      <c r="I363" s="53">
        <v>99.30000000000003</v>
      </c>
      <c r="J363" s="38">
        <v>98.86666666666667</v>
      </c>
      <c r="K363" s="53">
        <v>97.91428571428571</v>
      </c>
      <c r="L363" s="49"/>
      <c r="M363" s="9"/>
      <c r="N363" s="308">
        <f t="shared" si="31"/>
        <v>-0.09999999999999432</v>
      </c>
      <c r="O363" s="303">
        <f t="shared" si="32"/>
        <v>0.36666666666667425</v>
      </c>
      <c r="P363" s="304">
        <f t="shared" si="33"/>
        <v>0.6714285714285779</v>
      </c>
      <c r="Q363" s="308">
        <f t="shared" si="34"/>
        <v>-0.5</v>
      </c>
      <c r="R363" s="303">
        <f t="shared" si="35"/>
        <v>-0.43333333333335133</v>
      </c>
      <c r="S363" s="304">
        <f t="shared" si="36"/>
        <v>0.11428571428572809</v>
      </c>
      <c r="T363" s="204">
        <f t="shared" si="37"/>
        <v>0</v>
      </c>
      <c r="U363" s="303">
        <f t="shared" si="38"/>
        <v>-0.06666666666666288</v>
      </c>
      <c r="V363" s="304">
        <f aca="true" t="shared" si="39" ref="V363:V373">IF(K363="","",K363-K362)</f>
        <v>0.37142857142858077</v>
      </c>
    </row>
    <row r="364" spans="1:22" ht="12.75">
      <c r="A364" s="8"/>
      <c r="B364" s="18">
        <v>3</v>
      </c>
      <c r="C364" s="23">
        <v>102.2</v>
      </c>
      <c r="D364" s="38">
        <v>100.3</v>
      </c>
      <c r="E364" s="53">
        <v>98.7</v>
      </c>
      <c r="F364" s="23">
        <v>102.36666666666667</v>
      </c>
      <c r="G364" s="53">
        <v>100.78571428571429</v>
      </c>
      <c r="H364" s="23">
        <v>99.66666666666667</v>
      </c>
      <c r="I364" s="53">
        <v>99.64285714285714</v>
      </c>
      <c r="J364" s="38">
        <v>98.43333333333334</v>
      </c>
      <c r="K364" s="53">
        <v>98.37142857142858</v>
      </c>
      <c r="L364" s="49"/>
      <c r="M364" s="9"/>
      <c r="N364" s="308">
        <f t="shared" si="31"/>
        <v>-0.20000000000000284</v>
      </c>
      <c r="O364" s="303">
        <f t="shared" si="32"/>
        <v>0.1666666666666714</v>
      </c>
      <c r="P364" s="304">
        <f t="shared" si="33"/>
        <v>0.914285714285711</v>
      </c>
      <c r="Q364" s="308">
        <f t="shared" si="34"/>
        <v>1.2000000000000028</v>
      </c>
      <c r="R364" s="303">
        <f t="shared" si="35"/>
        <v>-0.2666666666666515</v>
      </c>
      <c r="S364" s="304">
        <f t="shared" si="36"/>
        <v>0.3428571428571132</v>
      </c>
      <c r="T364" s="204">
        <f t="shared" si="37"/>
        <v>0.4000000000000057</v>
      </c>
      <c r="U364" s="303">
        <f t="shared" si="38"/>
        <v>-0.4333333333333371</v>
      </c>
      <c r="V364" s="304">
        <f t="shared" si="39"/>
        <v>0.45714285714286973</v>
      </c>
    </row>
    <row r="365" spans="1:22" ht="12.75">
      <c r="A365" s="8"/>
      <c r="B365" s="18">
        <v>4</v>
      </c>
      <c r="C365" s="23">
        <v>100.8</v>
      </c>
      <c r="D365" s="38">
        <v>102.8</v>
      </c>
      <c r="E365" s="53">
        <v>99</v>
      </c>
      <c r="F365" s="23">
        <v>101.80000000000001</v>
      </c>
      <c r="G365" s="53">
        <v>101.35714285714286</v>
      </c>
      <c r="H365" s="23">
        <v>100.73333333333333</v>
      </c>
      <c r="I365" s="53">
        <v>100.22857142857141</v>
      </c>
      <c r="J365" s="38">
        <v>98.66666666666667</v>
      </c>
      <c r="K365" s="53">
        <v>98.64285714285714</v>
      </c>
      <c r="L365" s="49"/>
      <c r="M365" s="9"/>
      <c r="N365" s="308">
        <f t="shared" si="31"/>
        <v>-1.4000000000000057</v>
      </c>
      <c r="O365" s="303">
        <f t="shared" si="32"/>
        <v>-0.5666666666666629</v>
      </c>
      <c r="P365" s="304">
        <f t="shared" si="33"/>
        <v>0.5714285714285694</v>
      </c>
      <c r="Q365" s="308">
        <f t="shared" si="34"/>
        <v>2.5</v>
      </c>
      <c r="R365" s="303">
        <f t="shared" si="35"/>
        <v>1.0666666666666629</v>
      </c>
      <c r="S365" s="304">
        <f t="shared" si="36"/>
        <v>0.5857142857142748</v>
      </c>
      <c r="T365" s="204">
        <f t="shared" si="37"/>
        <v>0.29999999999999716</v>
      </c>
      <c r="U365" s="303">
        <f t="shared" si="38"/>
        <v>0.23333333333333428</v>
      </c>
      <c r="V365" s="304">
        <f t="shared" si="39"/>
        <v>0.27142857142855803</v>
      </c>
    </row>
    <row r="366" spans="1:22" ht="12.75">
      <c r="A366" s="8"/>
      <c r="B366" s="18">
        <v>5</v>
      </c>
      <c r="C366" s="23">
        <v>101.2</v>
      </c>
      <c r="D366" s="38">
        <v>101.5</v>
      </c>
      <c r="E366" s="53">
        <v>99.1</v>
      </c>
      <c r="F366" s="23">
        <v>101.39999999999999</v>
      </c>
      <c r="G366" s="53">
        <v>101.72857142857143</v>
      </c>
      <c r="H366" s="23">
        <v>101.53333333333335</v>
      </c>
      <c r="I366" s="53">
        <v>100.6857142857143</v>
      </c>
      <c r="J366" s="38">
        <v>98.93333333333332</v>
      </c>
      <c r="K366" s="53">
        <v>98.84285714285714</v>
      </c>
      <c r="L366" s="49"/>
      <c r="M366" s="9"/>
      <c r="N366" s="308">
        <f t="shared" si="31"/>
        <v>0.4000000000000057</v>
      </c>
      <c r="O366" s="303">
        <f t="shared" si="32"/>
        <v>-0.4000000000000199</v>
      </c>
      <c r="P366" s="304">
        <f t="shared" si="33"/>
        <v>0.37142857142856656</v>
      </c>
      <c r="Q366" s="308">
        <f t="shared" si="34"/>
        <v>-1.2999999999999972</v>
      </c>
      <c r="R366" s="303">
        <f t="shared" si="35"/>
        <v>0.8000000000000114</v>
      </c>
      <c r="S366" s="304">
        <f t="shared" si="36"/>
        <v>0.45714285714288394</v>
      </c>
      <c r="T366" s="204">
        <f t="shared" si="37"/>
        <v>0.09999999999999432</v>
      </c>
      <c r="U366" s="303">
        <f t="shared" si="38"/>
        <v>0.2666666666666515</v>
      </c>
      <c r="V366" s="304">
        <f t="shared" si="39"/>
        <v>0.20000000000000284</v>
      </c>
    </row>
    <row r="367" spans="1:22" ht="12.75">
      <c r="A367" s="8"/>
      <c r="B367" s="18">
        <v>6</v>
      </c>
      <c r="C367" s="23">
        <v>102.7</v>
      </c>
      <c r="D367" s="38">
        <v>103.1</v>
      </c>
      <c r="E367" s="53">
        <v>100.1</v>
      </c>
      <c r="F367" s="23">
        <v>101.56666666666666</v>
      </c>
      <c r="G367" s="53">
        <v>101.92857142857144</v>
      </c>
      <c r="H367" s="23">
        <v>102.46666666666665</v>
      </c>
      <c r="I367" s="53">
        <v>101.07142857142857</v>
      </c>
      <c r="J367" s="38">
        <v>99.39999999999999</v>
      </c>
      <c r="K367" s="53">
        <v>99.07142857142857</v>
      </c>
      <c r="L367" s="49"/>
      <c r="M367" s="9"/>
      <c r="N367" s="308">
        <f t="shared" si="31"/>
        <v>1.5</v>
      </c>
      <c r="O367" s="303">
        <f t="shared" si="32"/>
        <v>0.1666666666666714</v>
      </c>
      <c r="P367" s="304">
        <f t="shared" si="33"/>
        <v>0.20000000000001705</v>
      </c>
      <c r="Q367" s="308">
        <f t="shared" si="34"/>
        <v>1.5999999999999943</v>
      </c>
      <c r="R367" s="303">
        <f t="shared" si="35"/>
        <v>0.9333333333333087</v>
      </c>
      <c r="S367" s="304">
        <f t="shared" si="36"/>
        <v>0.3857142857142719</v>
      </c>
      <c r="T367" s="204">
        <f t="shared" si="37"/>
        <v>1</v>
      </c>
      <c r="U367" s="303">
        <f t="shared" si="38"/>
        <v>0.46666666666666856</v>
      </c>
      <c r="V367" s="304">
        <f t="shared" si="39"/>
        <v>0.22857142857142776</v>
      </c>
    </row>
    <row r="368" spans="1:22" ht="12.75">
      <c r="A368" s="8"/>
      <c r="B368" s="18">
        <v>7</v>
      </c>
      <c r="C368" s="23">
        <v>101.4</v>
      </c>
      <c r="D368" s="38">
        <v>102.2</v>
      </c>
      <c r="E368" s="53">
        <v>100.4</v>
      </c>
      <c r="F368" s="23">
        <v>101.76666666666667</v>
      </c>
      <c r="G368" s="53">
        <v>101.88571428571429</v>
      </c>
      <c r="H368" s="23">
        <v>102.26666666666667</v>
      </c>
      <c r="I368" s="53">
        <v>101.22857142857143</v>
      </c>
      <c r="J368" s="38">
        <v>99.86666666666667</v>
      </c>
      <c r="K368" s="53">
        <v>99.12857142857142</v>
      </c>
      <c r="L368" s="49"/>
      <c r="M368" s="9"/>
      <c r="N368" s="308">
        <f t="shared" si="31"/>
        <v>-1.2999999999999972</v>
      </c>
      <c r="O368" s="303">
        <f t="shared" si="32"/>
        <v>0.20000000000000284</v>
      </c>
      <c r="P368" s="304">
        <f t="shared" si="33"/>
        <v>-0.04285714285715869</v>
      </c>
      <c r="Q368" s="308">
        <f t="shared" si="34"/>
        <v>-0.8999999999999915</v>
      </c>
      <c r="R368" s="303">
        <f t="shared" si="35"/>
        <v>-0.19999999999998863</v>
      </c>
      <c r="S368" s="304">
        <f t="shared" si="36"/>
        <v>0.15714285714285836</v>
      </c>
      <c r="T368" s="204">
        <f t="shared" si="37"/>
        <v>0.30000000000001137</v>
      </c>
      <c r="U368" s="303">
        <f t="shared" si="38"/>
        <v>0.4666666666666828</v>
      </c>
      <c r="V368" s="304">
        <f t="shared" si="39"/>
        <v>0.057142857142849834</v>
      </c>
    </row>
    <row r="369" spans="1:22" ht="12.75">
      <c r="A369" s="8"/>
      <c r="B369" s="18">
        <v>8</v>
      </c>
      <c r="C369" s="23">
        <v>102.6</v>
      </c>
      <c r="D369" s="38">
        <v>103.2</v>
      </c>
      <c r="E369" s="53">
        <v>103.1</v>
      </c>
      <c r="F369" s="23">
        <v>102.23333333333335</v>
      </c>
      <c r="G369" s="53">
        <v>101.9</v>
      </c>
      <c r="H369" s="23">
        <v>102.83333333333333</v>
      </c>
      <c r="I369" s="53">
        <v>101.74285714285715</v>
      </c>
      <c r="J369" s="38">
        <v>101.2</v>
      </c>
      <c r="K369" s="53">
        <v>99.81428571428572</v>
      </c>
      <c r="L369" s="49"/>
      <c r="M369" s="9"/>
      <c r="N369" s="308">
        <f t="shared" si="31"/>
        <v>1.1999999999999886</v>
      </c>
      <c r="O369" s="303">
        <f t="shared" si="32"/>
        <v>0.4666666666666828</v>
      </c>
      <c r="P369" s="304">
        <f t="shared" si="33"/>
        <v>0.014285714285719564</v>
      </c>
      <c r="Q369" s="308">
        <f t="shared" si="34"/>
        <v>1</v>
      </c>
      <c r="R369" s="303">
        <f t="shared" si="35"/>
        <v>0.5666666666666629</v>
      </c>
      <c r="S369" s="304">
        <f t="shared" si="36"/>
        <v>0.5142857142857196</v>
      </c>
      <c r="T369" s="204">
        <f t="shared" si="37"/>
        <v>2.6999999999999886</v>
      </c>
      <c r="U369" s="303">
        <f t="shared" si="38"/>
        <v>1.3333333333333286</v>
      </c>
      <c r="V369" s="304">
        <f t="shared" si="39"/>
        <v>0.6857142857142975</v>
      </c>
    </row>
    <row r="370" spans="1:22" ht="12.75">
      <c r="A370" s="8"/>
      <c r="B370" s="18">
        <v>9</v>
      </c>
      <c r="C370" s="23">
        <v>101</v>
      </c>
      <c r="D370" s="38">
        <v>103.2</v>
      </c>
      <c r="E370" s="53">
        <v>101.7</v>
      </c>
      <c r="F370" s="23">
        <v>101.66666666666667</v>
      </c>
      <c r="G370" s="53">
        <v>101.7</v>
      </c>
      <c r="H370" s="23">
        <v>102.86666666666667</v>
      </c>
      <c r="I370" s="53">
        <v>102.32857142857144</v>
      </c>
      <c r="J370" s="38">
        <v>101.73333333333333</v>
      </c>
      <c r="K370" s="53">
        <v>100.3</v>
      </c>
      <c r="L370" s="49"/>
      <c r="M370" s="9"/>
      <c r="N370" s="308">
        <f t="shared" si="31"/>
        <v>-1.5999999999999943</v>
      </c>
      <c r="O370" s="303">
        <f t="shared" si="32"/>
        <v>-0.5666666666666771</v>
      </c>
      <c r="P370" s="304">
        <f t="shared" si="33"/>
        <v>-0.20000000000000284</v>
      </c>
      <c r="Q370" s="308">
        <f t="shared" si="34"/>
        <v>0</v>
      </c>
      <c r="R370" s="303">
        <f t="shared" si="35"/>
        <v>0.03333333333334565</v>
      </c>
      <c r="S370" s="304">
        <f t="shared" si="36"/>
        <v>0.585714285714289</v>
      </c>
      <c r="T370" s="204">
        <f t="shared" si="37"/>
        <v>-1.3999999999999915</v>
      </c>
      <c r="U370" s="303">
        <f t="shared" si="38"/>
        <v>0.5333333333333314</v>
      </c>
      <c r="V370" s="304">
        <f t="shared" si="39"/>
        <v>0.48571428571428044</v>
      </c>
    </row>
    <row r="371" spans="1:22" ht="12.75">
      <c r="A371" s="8"/>
      <c r="B371" s="18">
        <v>10</v>
      </c>
      <c r="C371" s="23">
        <v>100</v>
      </c>
      <c r="D371" s="38">
        <v>103.7</v>
      </c>
      <c r="E371" s="53">
        <v>101.3</v>
      </c>
      <c r="F371" s="23">
        <v>101.2</v>
      </c>
      <c r="G371" s="53">
        <v>101.38571428571429</v>
      </c>
      <c r="H371" s="23">
        <v>103.36666666666667</v>
      </c>
      <c r="I371" s="53">
        <v>102.81428571428572</v>
      </c>
      <c r="J371" s="38">
        <v>102.03333333333335</v>
      </c>
      <c r="K371" s="53">
        <v>100.67142857142858</v>
      </c>
      <c r="L371" s="49"/>
      <c r="M371" s="9"/>
      <c r="N371" s="308">
        <f t="shared" si="31"/>
        <v>-1</v>
      </c>
      <c r="O371" s="303">
        <f t="shared" si="32"/>
        <v>-0.46666666666666856</v>
      </c>
      <c r="P371" s="304">
        <f t="shared" si="33"/>
        <v>-0.3142857142857167</v>
      </c>
      <c r="Q371" s="308">
        <f t="shared" si="34"/>
        <v>0.5</v>
      </c>
      <c r="R371" s="303">
        <f t="shared" si="35"/>
        <v>0.5</v>
      </c>
      <c r="S371" s="304">
        <f t="shared" si="36"/>
        <v>0.48571428571428044</v>
      </c>
      <c r="T371" s="204">
        <f t="shared" si="37"/>
        <v>-0.4000000000000057</v>
      </c>
      <c r="U371" s="303">
        <f t="shared" si="38"/>
        <v>0.30000000000001137</v>
      </c>
      <c r="V371" s="304">
        <f t="shared" si="39"/>
        <v>0.37142857142858077</v>
      </c>
    </row>
    <row r="372" spans="1:22" ht="12.75">
      <c r="A372" s="8"/>
      <c r="B372" s="18">
        <v>11</v>
      </c>
      <c r="C372" s="23">
        <v>100.8</v>
      </c>
      <c r="D372" s="38">
        <v>104</v>
      </c>
      <c r="E372" s="53">
        <v>102.5</v>
      </c>
      <c r="F372" s="23">
        <v>100.60000000000001</v>
      </c>
      <c r="G372" s="53">
        <v>101.38571428571427</v>
      </c>
      <c r="H372" s="23">
        <v>103.63333333333333</v>
      </c>
      <c r="I372" s="53">
        <v>102.9857142857143</v>
      </c>
      <c r="J372" s="38">
        <v>101.83333333333333</v>
      </c>
      <c r="K372" s="53">
        <v>101.17142857142858</v>
      </c>
      <c r="L372" s="49"/>
      <c r="M372" s="9"/>
      <c r="N372" s="308">
        <f t="shared" si="31"/>
        <v>0.7999999999999972</v>
      </c>
      <c r="O372" s="303">
        <f t="shared" si="32"/>
        <v>-0.5999999999999943</v>
      </c>
      <c r="P372" s="304">
        <f t="shared" si="33"/>
        <v>-1.4210854715202004E-14</v>
      </c>
      <c r="Q372" s="308">
        <f t="shared" si="34"/>
        <v>0.29999999999999716</v>
      </c>
      <c r="R372" s="303">
        <f t="shared" si="35"/>
        <v>0.2666666666666515</v>
      </c>
      <c r="S372" s="304">
        <f t="shared" si="36"/>
        <v>0.17142857142857792</v>
      </c>
      <c r="T372" s="204">
        <f t="shared" si="37"/>
        <v>1.2000000000000028</v>
      </c>
      <c r="U372" s="303">
        <f t="shared" si="38"/>
        <v>-0.20000000000001705</v>
      </c>
      <c r="V372" s="304">
        <f t="shared" si="39"/>
        <v>0.5</v>
      </c>
    </row>
    <row r="373" spans="1:22" ht="12.75">
      <c r="A373" s="6"/>
      <c r="B373" s="17">
        <v>12</v>
      </c>
      <c r="C373" s="54">
        <v>100.4</v>
      </c>
      <c r="D373" s="55">
        <v>104.1</v>
      </c>
      <c r="E373" s="56">
        <v>100.9</v>
      </c>
      <c r="F373" s="54">
        <v>100.40000000000002</v>
      </c>
      <c r="G373" s="56">
        <v>101.27142857142857</v>
      </c>
      <c r="H373" s="54">
        <v>103.93333333333332</v>
      </c>
      <c r="I373" s="56">
        <v>103.35714285714286</v>
      </c>
      <c r="J373" s="55">
        <v>101.56666666666668</v>
      </c>
      <c r="K373" s="56">
        <v>101.42857142857143</v>
      </c>
      <c r="L373" s="51"/>
      <c r="M373" s="50"/>
      <c r="N373" s="309">
        <f t="shared" si="31"/>
        <v>-0.3999999999999915</v>
      </c>
      <c r="O373" s="310">
        <f t="shared" si="32"/>
        <v>-0.19999999999998863</v>
      </c>
      <c r="P373" s="311">
        <f t="shared" si="33"/>
        <v>-0.11428571428569967</v>
      </c>
      <c r="Q373" s="309">
        <f t="shared" si="34"/>
        <v>0.09999999999999432</v>
      </c>
      <c r="R373" s="310">
        <f t="shared" si="35"/>
        <v>0.29999999999999716</v>
      </c>
      <c r="S373" s="311">
        <f t="shared" si="36"/>
        <v>0.37142857142856656</v>
      </c>
      <c r="T373" s="370">
        <f t="shared" si="37"/>
        <v>-1.5999999999999943</v>
      </c>
      <c r="U373" s="310">
        <f t="shared" si="38"/>
        <v>-0.2666666666666515</v>
      </c>
      <c r="V373" s="311">
        <f t="shared" si="39"/>
        <v>0.2571428571428527</v>
      </c>
    </row>
    <row r="374" spans="1:22" ht="12.75">
      <c r="A374" s="59">
        <f>A362+1</f>
        <v>2018</v>
      </c>
      <c r="B374" s="18">
        <v>1</v>
      </c>
      <c r="C374" s="23">
        <v>100.5</v>
      </c>
      <c r="D374" s="38">
        <v>103.7</v>
      </c>
      <c r="E374" s="53">
        <v>103.1</v>
      </c>
      <c r="F374" s="16">
        <v>100.56666666666666</v>
      </c>
      <c r="G374" s="45">
        <v>100.95714285714287</v>
      </c>
      <c r="H374" s="16">
        <v>103.93333333333334</v>
      </c>
      <c r="I374" s="45">
        <v>103.44285714285715</v>
      </c>
      <c r="J374" s="33">
        <v>102.16666666666667</v>
      </c>
      <c r="K374" s="45">
        <v>101.85714285714286</v>
      </c>
      <c r="L374" s="49"/>
      <c r="M374" s="9"/>
      <c r="N374" s="366">
        <f aca="true" t="shared" si="40" ref="N374:N385">IF(C374="","",C374-C373)</f>
        <v>0.09999999999999432</v>
      </c>
      <c r="O374" s="367">
        <f aca="true" t="shared" si="41" ref="O374:O385">IF(F374="","",F374-F373)</f>
        <v>0.16666666666664298</v>
      </c>
      <c r="P374" s="368">
        <f aca="true" t="shared" si="42" ref="P374:P385">IF(G374="","",G374-G373)</f>
        <v>-0.3142857142857025</v>
      </c>
      <c r="Q374" s="366">
        <f aca="true" t="shared" si="43" ref="Q374:Q385">IF(D374="","",D374-D373)</f>
        <v>-0.3999999999999915</v>
      </c>
      <c r="R374" s="367">
        <f aca="true" t="shared" si="44" ref="R374:R385">IF(H374="","",H374-H373)</f>
        <v>1.4210854715202004E-14</v>
      </c>
      <c r="S374" s="368">
        <f aca="true" t="shared" si="45" ref="S374:S385">IF(I374="","",I374-I373)</f>
        <v>0.08571428571428896</v>
      </c>
      <c r="T374" s="369">
        <f aca="true" t="shared" si="46" ref="T374:T385">IF(E374="","",E374-E373)</f>
        <v>2.1999999999999886</v>
      </c>
      <c r="U374" s="367">
        <f aca="true" t="shared" si="47" ref="U374:U385">IF(J374="","",J374-J373)</f>
        <v>0.5999999999999943</v>
      </c>
      <c r="V374" s="368">
        <f>IF(K374="","",K374-K373)</f>
        <v>0.4285714285714306</v>
      </c>
    </row>
    <row r="375" spans="1:22" ht="12.75">
      <c r="A375" s="8"/>
      <c r="B375" s="18">
        <v>2</v>
      </c>
      <c r="C375" s="23">
        <v>102.1</v>
      </c>
      <c r="D375" s="38">
        <v>104.1</v>
      </c>
      <c r="E375" s="53">
        <v>104.3</v>
      </c>
      <c r="F375" s="23">
        <v>101</v>
      </c>
      <c r="G375" s="53">
        <v>101.05714285714286</v>
      </c>
      <c r="H375" s="23">
        <v>103.96666666666665</v>
      </c>
      <c r="I375" s="53">
        <v>103.71428571428574</v>
      </c>
      <c r="J375" s="38">
        <v>102.76666666666667</v>
      </c>
      <c r="K375" s="53">
        <v>102.41428571428571</v>
      </c>
      <c r="L375" s="49"/>
      <c r="M375" s="9"/>
      <c r="N375" s="308">
        <f t="shared" si="40"/>
        <v>1.5999999999999943</v>
      </c>
      <c r="O375" s="303">
        <f t="shared" si="41"/>
        <v>0.4333333333333371</v>
      </c>
      <c r="P375" s="304">
        <f t="shared" si="42"/>
        <v>0.09999999999999432</v>
      </c>
      <c r="Q375" s="308">
        <f t="shared" si="43"/>
        <v>0.3999999999999915</v>
      </c>
      <c r="R375" s="303">
        <f t="shared" si="44"/>
        <v>0.03333333333331723</v>
      </c>
      <c r="S375" s="304">
        <f t="shared" si="45"/>
        <v>0.27142857142858645</v>
      </c>
      <c r="T375" s="204">
        <f t="shared" si="46"/>
        <v>1.2000000000000028</v>
      </c>
      <c r="U375" s="303">
        <f t="shared" si="47"/>
        <v>0.5999999999999943</v>
      </c>
      <c r="V375" s="304">
        <f aca="true" t="shared" si="48" ref="V375:V385">IF(K375="","",K375-K374)</f>
        <v>0.5571428571428498</v>
      </c>
    </row>
    <row r="376" spans="1:22" ht="12.75">
      <c r="A376" s="8"/>
      <c r="B376" s="18">
        <v>3</v>
      </c>
      <c r="C376" s="23">
        <v>101.8</v>
      </c>
      <c r="D376" s="38">
        <v>103.6</v>
      </c>
      <c r="E376" s="53">
        <v>104.6</v>
      </c>
      <c r="F376" s="23">
        <v>101.46666666666665</v>
      </c>
      <c r="G376" s="53">
        <v>100.94285714285715</v>
      </c>
      <c r="H376" s="23">
        <v>103.8</v>
      </c>
      <c r="I376" s="53">
        <v>103.77142857142859</v>
      </c>
      <c r="J376" s="38">
        <v>104</v>
      </c>
      <c r="K376" s="53">
        <v>102.62857142857142</v>
      </c>
      <c r="L376" s="49"/>
      <c r="M376" s="9"/>
      <c r="N376" s="308">
        <f t="shared" si="40"/>
        <v>-0.29999999999999716</v>
      </c>
      <c r="O376" s="303">
        <f t="shared" si="41"/>
        <v>0.46666666666665435</v>
      </c>
      <c r="P376" s="304">
        <f t="shared" si="42"/>
        <v>-0.11428571428571388</v>
      </c>
      <c r="Q376" s="308">
        <f t="shared" si="43"/>
        <v>-0.5</v>
      </c>
      <c r="R376" s="303">
        <f t="shared" si="44"/>
        <v>-0.1666666666666572</v>
      </c>
      <c r="S376" s="304">
        <f t="shared" si="45"/>
        <v>0.057142857142849834</v>
      </c>
      <c r="T376" s="204">
        <f t="shared" si="46"/>
        <v>0.29999999999999716</v>
      </c>
      <c r="U376" s="303">
        <f t="shared" si="47"/>
        <v>1.2333333333333343</v>
      </c>
      <c r="V376" s="304">
        <f t="shared" si="48"/>
        <v>0.2142857142857082</v>
      </c>
    </row>
    <row r="377" spans="1:22" ht="12.75">
      <c r="A377" s="8"/>
      <c r="B377" s="18">
        <v>4</v>
      </c>
      <c r="C377" s="23">
        <v>102.9</v>
      </c>
      <c r="D377" s="38">
        <v>103.6</v>
      </c>
      <c r="E377" s="53">
        <v>104.7</v>
      </c>
      <c r="F377" s="23">
        <v>102.26666666666665</v>
      </c>
      <c r="G377" s="53">
        <v>101.21428571428571</v>
      </c>
      <c r="H377" s="23">
        <v>103.76666666666665</v>
      </c>
      <c r="I377" s="53">
        <v>103.82857142857142</v>
      </c>
      <c r="J377" s="38">
        <v>104.53333333333332</v>
      </c>
      <c r="K377" s="53">
        <v>103.05714285714286</v>
      </c>
      <c r="L377" s="49"/>
      <c r="M377" s="9"/>
      <c r="N377" s="308">
        <f t="shared" si="40"/>
        <v>1.1000000000000085</v>
      </c>
      <c r="O377" s="303">
        <f t="shared" si="41"/>
        <v>0.7999999999999972</v>
      </c>
      <c r="P377" s="304">
        <f t="shared" si="42"/>
        <v>0.27142857142855803</v>
      </c>
      <c r="Q377" s="308">
        <f t="shared" si="43"/>
        <v>0</v>
      </c>
      <c r="R377" s="303">
        <f t="shared" si="44"/>
        <v>-0.03333333333334565</v>
      </c>
      <c r="S377" s="304">
        <f t="shared" si="45"/>
        <v>0.057142857142835624</v>
      </c>
      <c r="T377" s="204">
        <f t="shared" si="46"/>
        <v>0.10000000000000853</v>
      </c>
      <c r="U377" s="303">
        <f t="shared" si="47"/>
        <v>0.5333333333333172</v>
      </c>
      <c r="V377" s="304">
        <f t="shared" si="48"/>
        <v>0.4285714285714448</v>
      </c>
    </row>
    <row r="378" spans="1:22" ht="12.75">
      <c r="A378" s="8"/>
      <c r="B378" s="18">
        <v>5</v>
      </c>
      <c r="C378" s="23">
        <v>103.6</v>
      </c>
      <c r="D378" s="38">
        <v>103.9</v>
      </c>
      <c r="E378" s="53">
        <v>103.4</v>
      </c>
      <c r="F378" s="23">
        <v>102.76666666666665</v>
      </c>
      <c r="G378" s="53">
        <v>101.72857142857143</v>
      </c>
      <c r="H378" s="23">
        <v>103.7</v>
      </c>
      <c r="I378" s="53">
        <v>103.85714285714286</v>
      </c>
      <c r="J378" s="38">
        <v>104.23333333333335</v>
      </c>
      <c r="K378" s="53">
        <v>103.35714285714286</v>
      </c>
      <c r="L378" s="49"/>
      <c r="M378" s="9"/>
      <c r="N378" s="308">
        <f t="shared" si="40"/>
        <v>0.6999999999999886</v>
      </c>
      <c r="O378" s="303">
        <f t="shared" si="41"/>
        <v>0.5</v>
      </c>
      <c r="P378" s="304">
        <f t="shared" si="42"/>
        <v>0.5142857142857196</v>
      </c>
      <c r="Q378" s="308">
        <f t="shared" si="43"/>
        <v>0.30000000000001137</v>
      </c>
      <c r="R378" s="303">
        <f t="shared" si="44"/>
        <v>-0.06666666666664867</v>
      </c>
      <c r="S378" s="304">
        <f t="shared" si="45"/>
        <v>0.028571428571439128</v>
      </c>
      <c r="T378" s="204">
        <f t="shared" si="46"/>
        <v>-1.2999999999999972</v>
      </c>
      <c r="U378" s="303">
        <f t="shared" si="47"/>
        <v>-0.29999999999996874</v>
      </c>
      <c r="V378" s="304">
        <f t="shared" si="48"/>
        <v>0.29999999999999716</v>
      </c>
    </row>
    <row r="379" spans="1:22" ht="12.75">
      <c r="A379" s="8"/>
      <c r="B379" s="18">
        <v>6</v>
      </c>
      <c r="C379" s="23">
        <v>103.2</v>
      </c>
      <c r="D379" s="38">
        <v>103.2</v>
      </c>
      <c r="E379" s="53">
        <v>104</v>
      </c>
      <c r="F379" s="23">
        <v>103.23333333333333</v>
      </c>
      <c r="G379" s="53">
        <v>102.07142857142858</v>
      </c>
      <c r="H379" s="23">
        <v>103.56666666666666</v>
      </c>
      <c r="I379" s="53">
        <v>103.74285714285715</v>
      </c>
      <c r="J379" s="38">
        <v>104.03333333333335</v>
      </c>
      <c r="K379" s="53">
        <v>103.57142857142857</v>
      </c>
      <c r="L379" s="49"/>
      <c r="M379" s="9"/>
      <c r="N379" s="308">
        <f t="shared" si="40"/>
        <v>-0.3999999999999915</v>
      </c>
      <c r="O379" s="303">
        <f t="shared" si="41"/>
        <v>0.4666666666666828</v>
      </c>
      <c r="P379" s="304">
        <f t="shared" si="42"/>
        <v>0.34285714285715585</v>
      </c>
      <c r="Q379" s="308">
        <f t="shared" si="43"/>
        <v>-0.7000000000000028</v>
      </c>
      <c r="R379" s="303">
        <f t="shared" si="44"/>
        <v>-0.13333333333333997</v>
      </c>
      <c r="S379" s="304">
        <f t="shared" si="45"/>
        <v>-0.11428571428571388</v>
      </c>
      <c r="T379" s="204">
        <f t="shared" si="46"/>
        <v>0.5999999999999943</v>
      </c>
      <c r="U379" s="303">
        <f t="shared" si="47"/>
        <v>-0.20000000000000284</v>
      </c>
      <c r="V379" s="304">
        <f t="shared" si="48"/>
        <v>0.2142857142857082</v>
      </c>
    </row>
    <row r="380" spans="1:22" ht="12.75">
      <c r="A380" s="8"/>
      <c r="B380" s="18">
        <v>7</v>
      </c>
      <c r="C380" s="23">
        <v>102.9</v>
      </c>
      <c r="D380" s="38">
        <v>102.4</v>
      </c>
      <c r="E380" s="53">
        <v>101</v>
      </c>
      <c r="F380" s="23">
        <v>103.23333333333335</v>
      </c>
      <c r="G380" s="53">
        <v>102.42857142857143</v>
      </c>
      <c r="H380" s="23">
        <v>103.16666666666667</v>
      </c>
      <c r="I380" s="53">
        <v>103.5</v>
      </c>
      <c r="J380" s="38">
        <v>102.8</v>
      </c>
      <c r="K380" s="53">
        <v>103.58571428571429</v>
      </c>
      <c r="L380" s="49"/>
      <c r="M380" s="9"/>
      <c r="N380" s="308">
        <f t="shared" si="40"/>
        <v>-0.29999999999999716</v>
      </c>
      <c r="O380" s="303">
        <f t="shared" si="41"/>
        <v>1.4210854715202004E-14</v>
      </c>
      <c r="P380" s="304">
        <f t="shared" si="42"/>
        <v>0.357142857142847</v>
      </c>
      <c r="Q380" s="308">
        <f t="shared" si="43"/>
        <v>-0.7999999999999972</v>
      </c>
      <c r="R380" s="303">
        <f t="shared" si="44"/>
        <v>-0.3999999999999915</v>
      </c>
      <c r="S380" s="304">
        <f t="shared" si="45"/>
        <v>-0.24285714285714732</v>
      </c>
      <c r="T380" s="204">
        <f t="shared" si="46"/>
        <v>-3</v>
      </c>
      <c r="U380" s="303">
        <f t="shared" si="47"/>
        <v>-1.2333333333333485</v>
      </c>
      <c r="V380" s="304">
        <f t="shared" si="48"/>
        <v>0.014285714285719564</v>
      </c>
    </row>
    <row r="381" spans="1:22" ht="12.75">
      <c r="A381" s="8"/>
      <c r="B381" s="18">
        <v>8</v>
      </c>
      <c r="C381" s="23">
        <v>103.1</v>
      </c>
      <c r="D381" s="38">
        <v>103.8</v>
      </c>
      <c r="E381" s="53">
        <v>101.5</v>
      </c>
      <c r="F381" s="23">
        <v>103.06666666666668</v>
      </c>
      <c r="G381" s="53">
        <v>102.8</v>
      </c>
      <c r="H381" s="23">
        <v>103.13333333333334</v>
      </c>
      <c r="I381" s="53">
        <v>103.5142857142857</v>
      </c>
      <c r="J381" s="38">
        <v>102.16666666666667</v>
      </c>
      <c r="K381" s="53">
        <v>103.35714285714286</v>
      </c>
      <c r="L381" s="49"/>
      <c r="M381" s="9"/>
      <c r="N381" s="308">
        <f t="shared" si="40"/>
        <v>0.19999999999998863</v>
      </c>
      <c r="O381" s="303">
        <f t="shared" si="41"/>
        <v>-0.1666666666666714</v>
      </c>
      <c r="P381" s="304">
        <f t="shared" si="42"/>
        <v>0.37142857142856656</v>
      </c>
      <c r="Q381" s="308">
        <f t="shared" si="43"/>
        <v>1.3999999999999915</v>
      </c>
      <c r="R381" s="303">
        <f t="shared" si="44"/>
        <v>-0.03333333333333144</v>
      </c>
      <c r="S381" s="304">
        <f t="shared" si="45"/>
        <v>0.014285714285705353</v>
      </c>
      <c r="T381" s="204">
        <f t="shared" si="46"/>
        <v>0.5</v>
      </c>
      <c r="U381" s="303">
        <f t="shared" si="47"/>
        <v>-0.6333333333333258</v>
      </c>
      <c r="V381" s="304">
        <f t="shared" si="48"/>
        <v>-0.22857142857142776</v>
      </c>
    </row>
    <row r="382" spans="1:22" ht="12.75">
      <c r="A382" s="8"/>
      <c r="B382" s="18">
        <v>9</v>
      </c>
      <c r="C382" s="23">
        <v>101.7</v>
      </c>
      <c r="D382" s="38">
        <v>100.5</v>
      </c>
      <c r="E382" s="53">
        <v>100.7</v>
      </c>
      <c r="F382" s="23">
        <v>102.56666666666666</v>
      </c>
      <c r="G382" s="53">
        <v>102.74285714285715</v>
      </c>
      <c r="H382" s="23">
        <v>102.23333333333333</v>
      </c>
      <c r="I382" s="53">
        <v>103</v>
      </c>
      <c r="J382" s="38">
        <v>101.06666666666666</v>
      </c>
      <c r="K382" s="53">
        <v>102.84285714285716</v>
      </c>
      <c r="L382" s="49"/>
      <c r="M382" s="9"/>
      <c r="N382" s="308">
        <f t="shared" si="40"/>
        <v>-1.3999999999999915</v>
      </c>
      <c r="O382" s="303">
        <f t="shared" si="41"/>
        <v>-0.5000000000000142</v>
      </c>
      <c r="P382" s="304">
        <f t="shared" si="42"/>
        <v>-0.057142857142849834</v>
      </c>
      <c r="Q382" s="308">
        <f t="shared" si="43"/>
        <v>-3.299999999999997</v>
      </c>
      <c r="R382" s="303">
        <f t="shared" si="44"/>
        <v>-0.9000000000000057</v>
      </c>
      <c r="S382" s="304">
        <f t="shared" si="45"/>
        <v>-0.5142857142857054</v>
      </c>
      <c r="T382" s="204">
        <f t="shared" si="46"/>
        <v>-0.7999999999999972</v>
      </c>
      <c r="U382" s="303">
        <f t="shared" si="47"/>
        <v>-1.1000000000000085</v>
      </c>
      <c r="V382" s="304">
        <f t="shared" si="48"/>
        <v>-0.5142857142857054</v>
      </c>
    </row>
    <row r="383" spans="1:22" ht="12.75">
      <c r="A383" s="8"/>
      <c r="B383" s="18">
        <v>10</v>
      </c>
      <c r="C383" s="23">
        <v>101.8</v>
      </c>
      <c r="D383" s="38">
        <v>106</v>
      </c>
      <c r="E383" s="53">
        <v>103.2</v>
      </c>
      <c r="F383" s="23">
        <v>102.2</v>
      </c>
      <c r="G383" s="53">
        <v>102.74285714285715</v>
      </c>
      <c r="H383" s="23">
        <v>103.43333333333334</v>
      </c>
      <c r="I383" s="53">
        <v>103.34285714285714</v>
      </c>
      <c r="J383" s="38">
        <v>101.8</v>
      </c>
      <c r="K383" s="53">
        <v>102.64285714285715</v>
      </c>
      <c r="L383" s="49"/>
      <c r="M383" s="9" t="s">
        <v>194</v>
      </c>
      <c r="N383" s="308">
        <f t="shared" si="40"/>
        <v>0.09999999999999432</v>
      </c>
      <c r="O383" s="303">
        <f t="shared" si="41"/>
        <v>-0.36666666666666003</v>
      </c>
      <c r="P383" s="304">
        <f t="shared" si="42"/>
        <v>0</v>
      </c>
      <c r="Q383" s="308">
        <f t="shared" si="43"/>
        <v>5.5</v>
      </c>
      <c r="R383" s="303">
        <f t="shared" si="44"/>
        <v>1.2000000000000028</v>
      </c>
      <c r="S383" s="304">
        <f t="shared" si="45"/>
        <v>0.34285714285714164</v>
      </c>
      <c r="T383" s="204">
        <f t="shared" si="46"/>
        <v>2.5</v>
      </c>
      <c r="U383" s="303">
        <f t="shared" si="47"/>
        <v>0.7333333333333343</v>
      </c>
      <c r="V383" s="304">
        <f t="shared" si="48"/>
        <v>-0.20000000000000284</v>
      </c>
    </row>
    <row r="384" spans="1:22" ht="12.75">
      <c r="A384" s="8"/>
      <c r="B384" s="18">
        <v>11</v>
      </c>
      <c r="C384" s="23">
        <v>100.2</v>
      </c>
      <c r="D384" s="38">
        <v>103.6</v>
      </c>
      <c r="E384" s="53">
        <v>99.7</v>
      </c>
      <c r="F384" s="23">
        <v>101.23333333333333</v>
      </c>
      <c r="G384" s="53">
        <v>102.35714285714288</v>
      </c>
      <c r="H384" s="23">
        <v>103.36666666666667</v>
      </c>
      <c r="I384" s="53">
        <v>103.34285714285714</v>
      </c>
      <c r="J384" s="38">
        <v>101.2</v>
      </c>
      <c r="K384" s="53">
        <v>101.92857142857143</v>
      </c>
      <c r="L384" s="49">
        <v>150</v>
      </c>
      <c r="M384" s="9"/>
      <c r="N384" s="308">
        <f t="shared" si="40"/>
        <v>-1.5999999999999943</v>
      </c>
      <c r="O384" s="303">
        <f t="shared" si="41"/>
        <v>-0.9666666666666686</v>
      </c>
      <c r="P384" s="304">
        <f t="shared" si="42"/>
        <v>-0.3857142857142719</v>
      </c>
      <c r="Q384" s="308">
        <f t="shared" si="43"/>
        <v>-2.4000000000000057</v>
      </c>
      <c r="R384" s="303">
        <f t="shared" si="44"/>
        <v>-0.06666666666666288</v>
      </c>
      <c r="S384" s="304">
        <f t="shared" si="45"/>
        <v>0</v>
      </c>
      <c r="T384" s="204">
        <f t="shared" si="46"/>
        <v>-3.5</v>
      </c>
      <c r="U384" s="303">
        <f t="shared" si="47"/>
        <v>-0.5999999999999943</v>
      </c>
      <c r="V384" s="304">
        <f t="shared" si="48"/>
        <v>-0.7142857142857224</v>
      </c>
    </row>
    <row r="385" spans="1:22" ht="12.75">
      <c r="A385" s="6"/>
      <c r="B385" s="17">
        <v>12</v>
      </c>
      <c r="C385" s="54">
        <v>98.4</v>
      </c>
      <c r="D385" s="55">
        <v>102.3</v>
      </c>
      <c r="E385" s="56">
        <v>99.4</v>
      </c>
      <c r="F385" s="54">
        <v>100.13333333333333</v>
      </c>
      <c r="G385" s="56">
        <v>101.61428571428573</v>
      </c>
      <c r="H385" s="54">
        <v>103.96666666666665</v>
      </c>
      <c r="I385" s="56">
        <v>103.11428571428573</v>
      </c>
      <c r="J385" s="55">
        <v>100.76666666666667</v>
      </c>
      <c r="K385" s="56">
        <v>101.35714285714286</v>
      </c>
      <c r="L385" s="51">
        <v>150</v>
      </c>
      <c r="M385" s="50"/>
      <c r="N385" s="309">
        <f t="shared" si="40"/>
        <v>-1.7999999999999972</v>
      </c>
      <c r="O385" s="310">
        <f t="shared" si="41"/>
        <v>-1.1000000000000085</v>
      </c>
      <c r="P385" s="311">
        <f t="shared" si="42"/>
        <v>-0.7428571428571473</v>
      </c>
      <c r="Q385" s="309">
        <f t="shared" si="43"/>
        <v>-1.2999999999999972</v>
      </c>
      <c r="R385" s="310">
        <f t="shared" si="44"/>
        <v>0.5999999999999801</v>
      </c>
      <c r="S385" s="311">
        <f t="shared" si="45"/>
        <v>-0.22857142857141355</v>
      </c>
      <c r="T385" s="370">
        <f t="shared" si="46"/>
        <v>-0.29999999999999716</v>
      </c>
      <c r="U385" s="310">
        <f t="shared" si="47"/>
        <v>-0.4333333333333371</v>
      </c>
      <c r="V385" s="311">
        <f t="shared" si="48"/>
        <v>-0.5714285714285694</v>
      </c>
    </row>
    <row r="386" spans="1:22" ht="12.75">
      <c r="A386" s="59">
        <f>A374+1</f>
        <v>2019</v>
      </c>
      <c r="B386" s="18">
        <v>1</v>
      </c>
      <c r="C386" s="23">
        <v>99.1</v>
      </c>
      <c r="D386" s="38">
        <v>100</v>
      </c>
      <c r="E386" s="53">
        <v>100.2</v>
      </c>
      <c r="F386" s="16">
        <v>99.23333333333335</v>
      </c>
      <c r="G386" s="45">
        <v>101.02857142857144</v>
      </c>
      <c r="H386" s="16">
        <v>101.96666666666665</v>
      </c>
      <c r="I386" s="45">
        <v>102.65714285714284</v>
      </c>
      <c r="J386" s="33">
        <v>99.76666666666667</v>
      </c>
      <c r="K386" s="45">
        <v>100.81428571428572</v>
      </c>
      <c r="L386" s="49">
        <v>150</v>
      </c>
      <c r="M386" s="9"/>
      <c r="N386" s="366">
        <f>IF(C386="","",C386-C385)</f>
        <v>0.6999999999999886</v>
      </c>
      <c r="O386" s="367">
        <f>IF(F386="","",F386-F385)</f>
        <v>-0.8999999999999773</v>
      </c>
      <c r="P386" s="368">
        <f>IF(G386="","",G386-G385)</f>
        <v>-0.585714285714289</v>
      </c>
      <c r="Q386" s="366">
        <f>IF(D386="","",D386-D385)</f>
        <v>-2.299999999999997</v>
      </c>
      <c r="R386" s="367">
        <f>IF(H386="","",H386-H385)</f>
        <v>-2</v>
      </c>
      <c r="S386" s="368">
        <f>IF(I386="","",I386-I385)</f>
        <v>-0.45714285714288394</v>
      </c>
      <c r="T386" s="369">
        <f>IF(E386="","",E386-E385)</f>
        <v>0.7999999999999972</v>
      </c>
      <c r="U386" s="367">
        <f>IF(J386="","",J386-J385)</f>
        <v>-1</v>
      </c>
      <c r="V386" s="368">
        <f>IF(K386="","",K386-K385)</f>
        <v>-0.5428571428571445</v>
      </c>
    </row>
    <row r="387" spans="1:22" ht="12.75">
      <c r="A387" s="8"/>
      <c r="B387" s="18">
        <v>2</v>
      </c>
      <c r="C387" s="23">
        <v>99.3</v>
      </c>
      <c r="D387" s="38">
        <v>99.7</v>
      </c>
      <c r="E387" s="53">
        <v>100.2</v>
      </c>
      <c r="F387" s="23">
        <v>98.93333333333334</v>
      </c>
      <c r="G387" s="53">
        <v>100.51428571428572</v>
      </c>
      <c r="H387" s="23">
        <v>100.66666666666667</v>
      </c>
      <c r="I387" s="53">
        <v>102.27142857142857</v>
      </c>
      <c r="J387" s="38">
        <v>99.93333333333334</v>
      </c>
      <c r="K387" s="53">
        <v>100.70000000000002</v>
      </c>
      <c r="L387" s="49">
        <v>150</v>
      </c>
      <c r="M387" s="9"/>
      <c r="N387" s="308">
        <f aca="true" t="shared" si="49" ref="N387:N397">IF(C387="","",C387-C386)</f>
        <v>0.20000000000000284</v>
      </c>
      <c r="O387" s="303">
        <f aca="true" t="shared" si="50" ref="O387:O397">IF(F387="","",F387-F386)</f>
        <v>-0.30000000000001137</v>
      </c>
      <c r="P387" s="304">
        <f aca="true" t="shared" si="51" ref="P387:P397">IF(G387="","",G387-G386)</f>
        <v>-0.5142857142857196</v>
      </c>
      <c r="Q387" s="308">
        <f aca="true" t="shared" si="52" ref="Q387:Q397">IF(D387="","",D387-D386)</f>
        <v>-0.29999999999999716</v>
      </c>
      <c r="R387" s="303">
        <f aca="true" t="shared" si="53" ref="R387:R397">IF(H387="","",H387-H386)</f>
        <v>-1.299999999999983</v>
      </c>
      <c r="S387" s="304">
        <f aca="true" t="shared" si="54" ref="S387:S397">IF(I387="","",I387-I386)</f>
        <v>-0.3857142857142719</v>
      </c>
      <c r="T387" s="204">
        <f aca="true" t="shared" si="55" ref="T387:T397">IF(E387="","",E387-E386)</f>
        <v>0</v>
      </c>
      <c r="U387" s="303">
        <f aca="true" t="shared" si="56" ref="U387:U397">IF(J387="","",J387-J386)</f>
        <v>0.1666666666666714</v>
      </c>
      <c r="V387" s="304">
        <f aca="true" t="shared" si="57" ref="V387:V397">IF(K387="","",K387-K386)</f>
        <v>-0.11428571428569967</v>
      </c>
    </row>
    <row r="388" spans="1:22" ht="12.75">
      <c r="A388" s="8"/>
      <c r="B388" s="18">
        <v>3</v>
      </c>
      <c r="C388" s="23">
        <v>98.6</v>
      </c>
      <c r="D388" s="38">
        <v>98.9</v>
      </c>
      <c r="E388" s="53">
        <v>100.3</v>
      </c>
      <c r="F388" s="23">
        <v>99</v>
      </c>
      <c r="G388" s="53">
        <v>99.87142857142858</v>
      </c>
      <c r="H388" s="23">
        <v>99.53333333333335</v>
      </c>
      <c r="I388" s="53">
        <v>101.57142857142858</v>
      </c>
      <c r="J388" s="38">
        <v>100.23333333333333</v>
      </c>
      <c r="K388" s="53">
        <v>100.52857142857142</v>
      </c>
      <c r="L388" s="49">
        <v>150</v>
      </c>
      <c r="M388" s="9"/>
      <c r="N388" s="308">
        <f t="shared" si="49"/>
        <v>-0.7000000000000028</v>
      </c>
      <c r="O388" s="303">
        <f t="shared" si="50"/>
        <v>0.06666666666666288</v>
      </c>
      <c r="P388" s="304">
        <f t="shared" si="51"/>
        <v>-0.6428571428571388</v>
      </c>
      <c r="Q388" s="308">
        <f t="shared" si="52"/>
        <v>-0.7999999999999972</v>
      </c>
      <c r="R388" s="303">
        <f t="shared" si="53"/>
        <v>-1.1333333333333258</v>
      </c>
      <c r="S388" s="304">
        <f t="shared" si="54"/>
        <v>-0.6999999999999886</v>
      </c>
      <c r="T388" s="204">
        <f t="shared" si="55"/>
        <v>0.09999999999999432</v>
      </c>
      <c r="U388" s="303">
        <f t="shared" si="56"/>
        <v>0.29999999999999716</v>
      </c>
      <c r="V388" s="304">
        <f t="shared" si="57"/>
        <v>-0.17142857142859214</v>
      </c>
    </row>
    <row r="389" spans="1:22" ht="12.75">
      <c r="A389" s="8"/>
      <c r="B389" s="18">
        <v>4</v>
      </c>
      <c r="C389" s="23">
        <v>98.3</v>
      </c>
      <c r="D389" s="38">
        <v>98.5</v>
      </c>
      <c r="E389" s="53">
        <v>100.8</v>
      </c>
      <c r="F389" s="23">
        <v>98.73333333333333</v>
      </c>
      <c r="G389" s="53">
        <v>99.38571428571427</v>
      </c>
      <c r="H389" s="23">
        <v>99.03333333333335</v>
      </c>
      <c r="I389" s="53">
        <v>101.28571428571429</v>
      </c>
      <c r="J389" s="38">
        <v>100.43333333333334</v>
      </c>
      <c r="K389" s="53">
        <v>100.54285714285713</v>
      </c>
      <c r="L389" s="49">
        <v>150</v>
      </c>
      <c r="M389" s="9"/>
      <c r="N389" s="308">
        <f t="shared" si="49"/>
        <v>-0.29999999999999716</v>
      </c>
      <c r="O389" s="303">
        <f t="shared" si="50"/>
        <v>-0.2666666666666657</v>
      </c>
      <c r="P389" s="304">
        <f t="shared" si="51"/>
        <v>-0.48571428571430886</v>
      </c>
      <c r="Q389" s="308">
        <f t="shared" si="52"/>
        <v>-0.4000000000000057</v>
      </c>
      <c r="R389" s="303">
        <f t="shared" si="53"/>
        <v>-0.5</v>
      </c>
      <c r="S389" s="304">
        <f t="shared" si="54"/>
        <v>-0.2857142857142918</v>
      </c>
      <c r="T389" s="204">
        <f t="shared" si="55"/>
        <v>0.5</v>
      </c>
      <c r="U389" s="303">
        <f t="shared" si="56"/>
        <v>0.20000000000000284</v>
      </c>
      <c r="V389" s="304">
        <f t="shared" si="57"/>
        <v>0.014285714285705353</v>
      </c>
    </row>
    <row r="390" spans="1:22" ht="12.75">
      <c r="A390" s="8"/>
      <c r="B390" s="18">
        <v>5</v>
      </c>
      <c r="C390" s="23">
        <v>98</v>
      </c>
      <c r="D390" s="38">
        <v>99.1</v>
      </c>
      <c r="E390" s="53">
        <v>100.9</v>
      </c>
      <c r="F390" s="23">
        <v>98.3</v>
      </c>
      <c r="G390" s="53">
        <v>98.84285714285714</v>
      </c>
      <c r="H390" s="23">
        <v>98.83333333333333</v>
      </c>
      <c r="I390" s="53">
        <v>100.3</v>
      </c>
      <c r="J390" s="38">
        <v>100.66666666666667</v>
      </c>
      <c r="K390" s="53">
        <v>100.21428571428571</v>
      </c>
      <c r="L390" s="49">
        <v>150</v>
      </c>
      <c r="M390" s="9"/>
      <c r="N390" s="308">
        <f t="shared" si="49"/>
        <v>-0.29999999999999716</v>
      </c>
      <c r="O390" s="303">
        <f t="shared" si="50"/>
        <v>-0.4333333333333371</v>
      </c>
      <c r="P390" s="304">
        <f t="shared" si="51"/>
        <v>-0.5428571428571303</v>
      </c>
      <c r="Q390" s="308">
        <f t="shared" si="52"/>
        <v>0.5999999999999943</v>
      </c>
      <c r="R390" s="303">
        <f t="shared" si="53"/>
        <v>-0.20000000000001705</v>
      </c>
      <c r="S390" s="304">
        <f t="shared" si="54"/>
        <v>-0.9857142857142946</v>
      </c>
      <c r="T390" s="204">
        <f t="shared" si="55"/>
        <v>0.10000000000000853</v>
      </c>
      <c r="U390" s="303">
        <f t="shared" si="56"/>
        <v>0.23333333333333428</v>
      </c>
      <c r="V390" s="304">
        <f t="shared" si="57"/>
        <v>-0.3285714285714221</v>
      </c>
    </row>
    <row r="391" spans="1:22" ht="12.75">
      <c r="A391" s="8"/>
      <c r="B391" s="18">
        <v>6</v>
      </c>
      <c r="C391" s="23">
        <v>95</v>
      </c>
      <c r="D391" s="38">
        <v>97.3</v>
      </c>
      <c r="E391" s="53">
        <v>98.6</v>
      </c>
      <c r="F391" s="23">
        <v>97.10000000000001</v>
      </c>
      <c r="G391" s="53">
        <v>98.10000000000001</v>
      </c>
      <c r="H391" s="23">
        <v>98.3</v>
      </c>
      <c r="I391" s="53">
        <v>99.39999999999999</v>
      </c>
      <c r="J391" s="38">
        <v>100.09999999999998</v>
      </c>
      <c r="K391" s="53">
        <v>100.05714285714286</v>
      </c>
      <c r="L391" s="49">
        <v>150</v>
      </c>
      <c r="M391" s="9"/>
      <c r="N391" s="308">
        <f t="shared" si="49"/>
        <v>-3</v>
      </c>
      <c r="O391" s="303">
        <f t="shared" si="50"/>
        <v>-1.1999999999999886</v>
      </c>
      <c r="P391" s="304">
        <f t="shared" si="51"/>
        <v>-0.7428571428571331</v>
      </c>
      <c r="Q391" s="308">
        <f t="shared" si="52"/>
        <v>-1.7999999999999972</v>
      </c>
      <c r="R391" s="303">
        <f t="shared" si="53"/>
        <v>-0.5333333333333314</v>
      </c>
      <c r="S391" s="304">
        <f t="shared" si="54"/>
        <v>-0.9000000000000057</v>
      </c>
      <c r="T391" s="204">
        <f t="shared" si="55"/>
        <v>-2.3000000000000114</v>
      </c>
      <c r="U391" s="303">
        <f t="shared" si="56"/>
        <v>-0.5666666666666913</v>
      </c>
      <c r="V391" s="304">
        <f t="shared" si="57"/>
        <v>-0.15714285714284415</v>
      </c>
    </row>
    <row r="392" spans="1:22" ht="12.75">
      <c r="A392" s="8"/>
      <c r="B392" s="18">
        <v>7</v>
      </c>
      <c r="C392" s="23">
        <v>95.2</v>
      </c>
      <c r="D392" s="38">
        <v>97.6</v>
      </c>
      <c r="E392" s="53">
        <v>100.8</v>
      </c>
      <c r="F392" s="23">
        <v>96.06666666666666</v>
      </c>
      <c r="G392" s="53">
        <v>97.64285714285714</v>
      </c>
      <c r="H392" s="23">
        <v>98</v>
      </c>
      <c r="I392" s="53">
        <v>98.72857142857143</v>
      </c>
      <c r="J392" s="38">
        <v>100.10000000000001</v>
      </c>
      <c r="K392" s="53">
        <v>100.25714285714285</v>
      </c>
      <c r="L392" s="49">
        <v>150</v>
      </c>
      <c r="M392" s="9"/>
      <c r="N392" s="308">
        <f t="shared" si="49"/>
        <v>0.20000000000000284</v>
      </c>
      <c r="O392" s="303">
        <f t="shared" si="50"/>
        <v>-1.0333333333333456</v>
      </c>
      <c r="P392" s="304">
        <f t="shared" si="51"/>
        <v>-0.45714285714286973</v>
      </c>
      <c r="Q392" s="308">
        <f t="shared" si="52"/>
        <v>0.29999999999999716</v>
      </c>
      <c r="R392" s="303">
        <f t="shared" si="53"/>
        <v>-0.29999999999999716</v>
      </c>
      <c r="S392" s="304">
        <f t="shared" si="54"/>
        <v>-0.6714285714285637</v>
      </c>
      <c r="T392" s="204">
        <f t="shared" si="55"/>
        <v>2.200000000000003</v>
      </c>
      <c r="U392" s="303">
        <f t="shared" si="56"/>
        <v>2.842170943040401E-14</v>
      </c>
      <c r="V392" s="304">
        <f t="shared" si="57"/>
        <v>0.19999999999998863</v>
      </c>
    </row>
    <row r="393" spans="1:22" ht="12.75">
      <c r="A393" s="8"/>
      <c r="B393" s="18">
        <v>8</v>
      </c>
      <c r="C393" s="23">
        <v>92.7</v>
      </c>
      <c r="D393" s="38">
        <v>97.2</v>
      </c>
      <c r="E393" s="53">
        <v>100.8</v>
      </c>
      <c r="F393" s="23">
        <v>94.3</v>
      </c>
      <c r="G393" s="53">
        <v>96.72857142857143</v>
      </c>
      <c r="H393" s="23">
        <v>97.36666666666666</v>
      </c>
      <c r="I393" s="53">
        <v>98.32857142857144</v>
      </c>
      <c r="J393" s="38">
        <v>100.06666666666666</v>
      </c>
      <c r="K393" s="53">
        <v>100.34285714285714</v>
      </c>
      <c r="L393" s="49">
        <v>150</v>
      </c>
      <c r="M393" s="9"/>
      <c r="N393" s="308">
        <f t="shared" si="49"/>
        <v>-2.5</v>
      </c>
      <c r="O393" s="303">
        <f t="shared" si="50"/>
        <v>-1.7666666666666657</v>
      </c>
      <c r="P393" s="304">
        <f t="shared" si="51"/>
        <v>-0.914285714285711</v>
      </c>
      <c r="Q393" s="308">
        <f t="shared" si="52"/>
        <v>-0.3999999999999915</v>
      </c>
      <c r="R393" s="303">
        <f t="shared" si="53"/>
        <v>-0.63333333333334</v>
      </c>
      <c r="S393" s="304">
        <f t="shared" si="54"/>
        <v>-0.3999999999999915</v>
      </c>
      <c r="T393" s="204">
        <f t="shared" si="55"/>
        <v>0</v>
      </c>
      <c r="U393" s="303">
        <f t="shared" si="56"/>
        <v>-0.03333333333334565</v>
      </c>
      <c r="V393" s="304">
        <f t="shared" si="57"/>
        <v>0.08571428571428896</v>
      </c>
    </row>
    <row r="394" spans="1:22" ht="12.75">
      <c r="A394" s="8"/>
      <c r="B394" s="18">
        <v>9</v>
      </c>
      <c r="C394" s="23">
        <v>93.2</v>
      </c>
      <c r="D394" s="38">
        <v>99.4</v>
      </c>
      <c r="E394" s="53">
        <v>102.2</v>
      </c>
      <c r="F394" s="23">
        <v>93.7</v>
      </c>
      <c r="G394" s="53">
        <v>95.85714285714286</v>
      </c>
      <c r="H394" s="23">
        <v>98.06666666666668</v>
      </c>
      <c r="I394" s="53">
        <v>98.28571428571429</v>
      </c>
      <c r="J394" s="38">
        <v>101.26666666666667</v>
      </c>
      <c r="K394" s="53">
        <v>100.62857142857145</v>
      </c>
      <c r="L394" s="49">
        <v>150</v>
      </c>
      <c r="M394" s="9"/>
      <c r="N394" s="308">
        <f t="shared" si="49"/>
        <v>0.5</v>
      </c>
      <c r="O394" s="303">
        <f t="shared" si="50"/>
        <v>-0.5999999999999943</v>
      </c>
      <c r="P394" s="304">
        <f t="shared" si="51"/>
        <v>-0.8714285714285666</v>
      </c>
      <c r="Q394" s="308">
        <f t="shared" si="52"/>
        <v>2.200000000000003</v>
      </c>
      <c r="R394" s="303">
        <f t="shared" si="53"/>
        <v>0.700000000000017</v>
      </c>
      <c r="S394" s="304">
        <f t="shared" si="54"/>
        <v>-0.04285714285714448</v>
      </c>
      <c r="T394" s="204">
        <f t="shared" si="55"/>
        <v>1.4000000000000057</v>
      </c>
      <c r="U394" s="303">
        <f t="shared" si="56"/>
        <v>1.2000000000000028</v>
      </c>
      <c r="V394" s="304">
        <f t="shared" si="57"/>
        <v>0.285714285714306</v>
      </c>
    </row>
    <row r="395" spans="1:22" ht="12.75">
      <c r="A395" s="8"/>
      <c r="B395" s="18">
        <v>10</v>
      </c>
      <c r="C395" s="23">
        <v>89</v>
      </c>
      <c r="D395" s="38">
        <v>93.8</v>
      </c>
      <c r="E395" s="53">
        <v>100.1</v>
      </c>
      <c r="F395" s="23">
        <v>91.63333333333333</v>
      </c>
      <c r="G395" s="53">
        <v>94.48571428571428</v>
      </c>
      <c r="H395" s="23">
        <v>96.80000000000001</v>
      </c>
      <c r="I395" s="53">
        <v>97.55714285714285</v>
      </c>
      <c r="J395" s="38">
        <v>101.03333333333335</v>
      </c>
      <c r="K395" s="53">
        <v>100.60000000000001</v>
      </c>
      <c r="L395" s="49">
        <v>150</v>
      </c>
      <c r="M395" s="9"/>
      <c r="N395" s="308">
        <f t="shared" si="49"/>
        <v>-4.200000000000003</v>
      </c>
      <c r="O395" s="303">
        <f t="shared" si="50"/>
        <v>-2.066666666666677</v>
      </c>
      <c r="P395" s="304">
        <f t="shared" si="51"/>
        <v>-1.3714285714285808</v>
      </c>
      <c r="Q395" s="308">
        <f t="shared" si="52"/>
        <v>-5.6000000000000085</v>
      </c>
      <c r="R395" s="303">
        <f t="shared" si="53"/>
        <v>-1.2666666666666657</v>
      </c>
      <c r="S395" s="304">
        <f t="shared" si="54"/>
        <v>-0.728571428571442</v>
      </c>
      <c r="T395" s="204">
        <f t="shared" si="55"/>
        <v>-2.1000000000000085</v>
      </c>
      <c r="U395" s="303">
        <f t="shared" si="56"/>
        <v>-0.23333333333332007</v>
      </c>
      <c r="V395" s="304">
        <f t="shared" si="57"/>
        <v>-0.028571428571439128</v>
      </c>
    </row>
    <row r="396" spans="1:22" ht="12.75">
      <c r="A396" s="8"/>
      <c r="B396" s="18">
        <v>11</v>
      </c>
      <c r="C396" s="23">
        <v>88.3</v>
      </c>
      <c r="D396" s="38">
        <v>92.9</v>
      </c>
      <c r="E396" s="53">
        <v>100.1</v>
      </c>
      <c r="F396" s="23">
        <v>90.16666666666667</v>
      </c>
      <c r="G396" s="53">
        <v>93.05714285714284</v>
      </c>
      <c r="H396" s="23">
        <v>95.36666666666667</v>
      </c>
      <c r="I396" s="53">
        <v>96.75714285714285</v>
      </c>
      <c r="J396" s="38">
        <v>100.8</v>
      </c>
      <c r="K396" s="53">
        <v>100.5</v>
      </c>
      <c r="L396" s="49">
        <v>150</v>
      </c>
      <c r="M396" s="9"/>
      <c r="N396" s="308">
        <f t="shared" si="49"/>
        <v>-0.7000000000000028</v>
      </c>
      <c r="O396" s="303">
        <f t="shared" si="50"/>
        <v>-1.4666666666666544</v>
      </c>
      <c r="P396" s="304">
        <f t="shared" si="51"/>
        <v>-1.4285714285714448</v>
      </c>
      <c r="Q396" s="308">
        <f t="shared" si="52"/>
        <v>-0.8999999999999915</v>
      </c>
      <c r="R396" s="303">
        <f t="shared" si="53"/>
        <v>-1.4333333333333371</v>
      </c>
      <c r="S396" s="304">
        <f t="shared" si="54"/>
        <v>-0.7999999999999972</v>
      </c>
      <c r="T396" s="204">
        <f t="shared" si="55"/>
        <v>0</v>
      </c>
      <c r="U396" s="303">
        <f t="shared" si="56"/>
        <v>-0.2333333333333485</v>
      </c>
      <c r="V396" s="304">
        <f t="shared" si="57"/>
        <v>-0.10000000000000853</v>
      </c>
    </row>
    <row r="397" spans="1:22" ht="12.75">
      <c r="A397" s="6"/>
      <c r="B397" s="17">
        <v>12</v>
      </c>
      <c r="C397" s="54">
        <v>89</v>
      </c>
      <c r="D397" s="55">
        <v>92.8</v>
      </c>
      <c r="E397" s="56">
        <v>101.1</v>
      </c>
      <c r="F397" s="54">
        <v>88.76666666666667</v>
      </c>
      <c r="G397" s="56">
        <v>91.77142857142857</v>
      </c>
      <c r="H397" s="54">
        <v>93.16666666666667</v>
      </c>
      <c r="I397" s="56">
        <v>95.85714285714286</v>
      </c>
      <c r="J397" s="55">
        <v>100.43333333333332</v>
      </c>
      <c r="K397" s="56">
        <v>100.52857142857144</v>
      </c>
      <c r="L397" s="51">
        <v>150</v>
      </c>
      <c r="M397" s="50"/>
      <c r="N397" s="309">
        <f t="shared" si="49"/>
        <v>0.7000000000000028</v>
      </c>
      <c r="O397" s="310">
        <f t="shared" si="50"/>
        <v>-1.4000000000000057</v>
      </c>
      <c r="P397" s="311">
        <f t="shared" si="51"/>
        <v>-1.2857142857142634</v>
      </c>
      <c r="Q397" s="309">
        <f t="shared" si="52"/>
        <v>-0.10000000000000853</v>
      </c>
      <c r="R397" s="310">
        <f t="shared" si="53"/>
        <v>-2.200000000000003</v>
      </c>
      <c r="S397" s="311">
        <f t="shared" si="54"/>
        <v>-0.8999999999999915</v>
      </c>
      <c r="T397" s="370">
        <f t="shared" si="55"/>
        <v>1</v>
      </c>
      <c r="U397" s="310">
        <f t="shared" si="56"/>
        <v>-0.36666666666667425</v>
      </c>
      <c r="V397" s="311">
        <f t="shared" si="57"/>
        <v>0.028571428571439128</v>
      </c>
    </row>
    <row r="398" spans="1:22" ht="12.75">
      <c r="A398" s="59">
        <f>A386+1</f>
        <v>2020</v>
      </c>
      <c r="B398" s="18">
        <v>1</v>
      </c>
      <c r="C398" s="23">
        <v>87.6</v>
      </c>
      <c r="D398" s="38">
        <v>93.7</v>
      </c>
      <c r="E398" s="53">
        <v>99.2</v>
      </c>
      <c r="F398" s="16">
        <v>88.3</v>
      </c>
      <c r="G398" s="45">
        <v>90.71428571428574</v>
      </c>
      <c r="H398" s="16">
        <v>93.13333333333333</v>
      </c>
      <c r="I398" s="45">
        <v>95.34285714285716</v>
      </c>
      <c r="J398" s="33">
        <v>100.13333333333333</v>
      </c>
      <c r="K398" s="45">
        <v>100.61428571428573</v>
      </c>
      <c r="L398" s="49">
        <v>150</v>
      </c>
      <c r="M398" s="9"/>
      <c r="N398" s="366">
        <f>IF(C398="","",C398-C397)</f>
        <v>-1.4000000000000057</v>
      </c>
      <c r="O398" s="367">
        <f>IF(F398="","",F398-F397)</f>
        <v>-0.46666666666666856</v>
      </c>
      <c r="P398" s="368">
        <f>IF(G398="","",G398-G397)</f>
        <v>-1.0571428571428356</v>
      </c>
      <c r="Q398" s="366">
        <f>IF(D398="","",D398-D397)</f>
        <v>0.9000000000000057</v>
      </c>
      <c r="R398" s="367">
        <f>IF(H398="","",H398-H397)</f>
        <v>-0.03333333333334565</v>
      </c>
      <c r="S398" s="368">
        <f>IF(I398="","",I398-I397)</f>
        <v>-0.5142857142857054</v>
      </c>
      <c r="T398" s="369">
        <f>IF(E398="","",E398-E397)</f>
        <v>-1.8999999999999915</v>
      </c>
      <c r="U398" s="367">
        <f>IF(J398="","",J398-J397)</f>
        <v>-0.29999999999999716</v>
      </c>
      <c r="V398" s="368">
        <f>IF(K398="","",K398-K397)</f>
        <v>0.08571428571428896</v>
      </c>
    </row>
    <row r="399" spans="1:22" ht="12.75">
      <c r="A399" s="8"/>
      <c r="B399" s="18">
        <v>2</v>
      </c>
      <c r="C399" s="23">
        <v>88.9</v>
      </c>
      <c r="D399" s="38">
        <v>90</v>
      </c>
      <c r="E399" s="53">
        <v>98.2</v>
      </c>
      <c r="F399" s="23">
        <v>88.5</v>
      </c>
      <c r="G399" s="53">
        <v>89.8142857142857</v>
      </c>
      <c r="H399" s="23">
        <v>92.16666666666667</v>
      </c>
      <c r="I399" s="53">
        <v>94.25714285714287</v>
      </c>
      <c r="J399" s="38">
        <v>99.5</v>
      </c>
      <c r="K399" s="53">
        <v>100.24285714285716</v>
      </c>
      <c r="L399" s="49">
        <v>150</v>
      </c>
      <c r="M399" s="9"/>
      <c r="N399" s="308">
        <f aca="true" t="shared" si="58" ref="N399:N409">IF(C399="","",C399-C398)</f>
        <v>1.3000000000000114</v>
      </c>
      <c r="O399" s="303">
        <f aca="true" t="shared" si="59" ref="O399:O409">IF(F399="","",F399-F398)</f>
        <v>0.20000000000000284</v>
      </c>
      <c r="P399" s="304">
        <f aca="true" t="shared" si="60" ref="P399:P409">IF(G399="","",G399-G398)</f>
        <v>-0.9000000000000341</v>
      </c>
      <c r="Q399" s="308">
        <f aca="true" t="shared" si="61" ref="Q399:Q409">IF(D399="","",D399-D398)</f>
        <v>-3.700000000000003</v>
      </c>
      <c r="R399" s="303">
        <f aca="true" t="shared" si="62" ref="R399:R409">IF(H399="","",H399-H398)</f>
        <v>-0.9666666666666544</v>
      </c>
      <c r="S399" s="304">
        <f aca="true" t="shared" si="63" ref="S399:S409">IF(I399="","",I399-I398)</f>
        <v>-1.085714285714289</v>
      </c>
      <c r="T399" s="204">
        <f aca="true" t="shared" si="64" ref="T399:T409">IF(E399="","",E399-E398)</f>
        <v>-1</v>
      </c>
      <c r="U399" s="303">
        <f aca="true" t="shared" si="65" ref="U399:U409">IF(J399="","",J399-J398)</f>
        <v>-0.6333333333333258</v>
      </c>
      <c r="V399" s="304">
        <f aca="true" t="shared" si="66" ref="V399:V409">IF(K399="","",K399-K398)</f>
        <v>-0.37142857142856656</v>
      </c>
    </row>
    <row r="400" spans="1:22" ht="12.75">
      <c r="A400" s="8"/>
      <c r="B400" s="18">
        <v>3</v>
      </c>
      <c r="C400" s="23">
        <v>86.8</v>
      </c>
      <c r="D400" s="38">
        <v>88.3</v>
      </c>
      <c r="E400" s="53">
        <v>95.6</v>
      </c>
      <c r="F400" s="23">
        <v>87.76666666666667</v>
      </c>
      <c r="G400" s="53">
        <v>88.97142857142856</v>
      </c>
      <c r="H400" s="23">
        <v>90.66666666666667</v>
      </c>
      <c r="I400" s="53">
        <v>92.98571428571428</v>
      </c>
      <c r="J400" s="38">
        <v>97.66666666666667</v>
      </c>
      <c r="K400" s="53">
        <v>99.5</v>
      </c>
      <c r="L400" s="49">
        <v>150</v>
      </c>
      <c r="M400" s="9"/>
      <c r="N400" s="308">
        <f t="shared" si="58"/>
        <v>-2.1000000000000085</v>
      </c>
      <c r="O400" s="303">
        <f t="shared" si="59"/>
        <v>-0.7333333333333343</v>
      </c>
      <c r="P400" s="304">
        <f t="shared" si="60"/>
        <v>-0.8428571428571416</v>
      </c>
      <c r="Q400" s="308">
        <f t="shared" si="61"/>
        <v>-1.7000000000000028</v>
      </c>
      <c r="R400" s="303">
        <f t="shared" si="62"/>
        <v>-1.5</v>
      </c>
      <c r="S400" s="304">
        <f t="shared" si="63"/>
        <v>-1.2714285714285865</v>
      </c>
      <c r="T400" s="204">
        <f t="shared" si="64"/>
        <v>-2.6000000000000085</v>
      </c>
      <c r="U400" s="303">
        <f t="shared" si="65"/>
        <v>-1.8333333333333286</v>
      </c>
      <c r="V400" s="304">
        <f t="shared" si="66"/>
        <v>-0.7428571428571615</v>
      </c>
    </row>
    <row r="401" spans="1:22" ht="12.75">
      <c r="A401" s="8"/>
      <c r="B401" s="18">
        <v>4</v>
      </c>
      <c r="C401" s="23">
        <v>74.7</v>
      </c>
      <c r="D401" s="38">
        <v>75.2</v>
      </c>
      <c r="E401" s="53">
        <v>91.5</v>
      </c>
      <c r="F401" s="23">
        <v>83.46666666666665</v>
      </c>
      <c r="G401" s="53">
        <v>86.32857142857142</v>
      </c>
      <c r="H401" s="23">
        <v>84.5</v>
      </c>
      <c r="I401" s="53">
        <v>89.52857142857144</v>
      </c>
      <c r="J401" s="38">
        <v>95.10000000000001</v>
      </c>
      <c r="K401" s="53">
        <v>97.97142857142856</v>
      </c>
      <c r="L401" s="49">
        <v>150</v>
      </c>
      <c r="M401" s="9"/>
      <c r="N401" s="308">
        <f t="shared" si="58"/>
        <v>-12.099999999999994</v>
      </c>
      <c r="O401" s="303">
        <f t="shared" si="59"/>
        <v>-4.300000000000011</v>
      </c>
      <c r="P401" s="304">
        <f t="shared" si="60"/>
        <v>-2.642857142857139</v>
      </c>
      <c r="Q401" s="308">
        <f t="shared" si="61"/>
        <v>-13.099999999999994</v>
      </c>
      <c r="R401" s="303">
        <f t="shared" si="62"/>
        <v>-6.166666666666671</v>
      </c>
      <c r="S401" s="304">
        <f t="shared" si="63"/>
        <v>-3.4571428571428413</v>
      </c>
      <c r="T401" s="204">
        <f t="shared" si="64"/>
        <v>-4.099999999999994</v>
      </c>
      <c r="U401" s="303">
        <f t="shared" si="65"/>
        <v>-2.566666666666663</v>
      </c>
      <c r="V401" s="304">
        <f t="shared" si="66"/>
        <v>-1.5285714285714391</v>
      </c>
    </row>
    <row r="402" spans="1:22" ht="12.75">
      <c r="A402" s="8"/>
      <c r="B402" s="18">
        <v>5</v>
      </c>
      <c r="C402" s="23">
        <v>76.2</v>
      </c>
      <c r="D402" s="38">
        <v>66.4</v>
      </c>
      <c r="E402" s="53">
        <v>87.2</v>
      </c>
      <c r="F402" s="23">
        <v>79.23333333333333</v>
      </c>
      <c r="G402" s="53">
        <v>84.5</v>
      </c>
      <c r="H402" s="23">
        <v>76.63333333333334</v>
      </c>
      <c r="I402" s="53">
        <v>85.61428571428571</v>
      </c>
      <c r="J402" s="38">
        <v>91.43333333333334</v>
      </c>
      <c r="K402" s="53">
        <v>96.12857142857142</v>
      </c>
      <c r="L402" s="49">
        <v>150</v>
      </c>
      <c r="M402" s="9" t="s">
        <v>195</v>
      </c>
      <c r="N402" s="308">
        <f t="shared" si="58"/>
        <v>1.5</v>
      </c>
      <c r="O402" s="303">
        <f t="shared" si="59"/>
        <v>-4.23333333333332</v>
      </c>
      <c r="P402" s="304">
        <f t="shared" si="60"/>
        <v>-1.828571428571422</v>
      </c>
      <c r="Q402" s="308">
        <f t="shared" si="61"/>
        <v>-8.799999999999997</v>
      </c>
      <c r="R402" s="303">
        <f t="shared" si="62"/>
        <v>-7.86666666666666</v>
      </c>
      <c r="S402" s="304">
        <f t="shared" si="63"/>
        <v>-3.9142857142857252</v>
      </c>
      <c r="T402" s="204">
        <f t="shared" si="64"/>
        <v>-4.299999999999997</v>
      </c>
      <c r="U402" s="303">
        <f t="shared" si="65"/>
        <v>-3.6666666666666714</v>
      </c>
      <c r="V402" s="304">
        <f t="shared" si="66"/>
        <v>-1.8428571428571416</v>
      </c>
    </row>
    <row r="403" spans="1:22" ht="12.75">
      <c r="A403" s="8"/>
      <c r="B403" s="18">
        <v>6</v>
      </c>
      <c r="C403" s="23">
        <v>82</v>
      </c>
      <c r="D403" s="38">
        <v>69.5</v>
      </c>
      <c r="E403" s="53">
        <v>88.1</v>
      </c>
      <c r="F403" s="23">
        <v>77.63333333333334</v>
      </c>
      <c r="G403" s="53">
        <v>83.60000000000001</v>
      </c>
      <c r="H403" s="23">
        <v>70.36666666666667</v>
      </c>
      <c r="I403" s="53">
        <v>82.27142857142857</v>
      </c>
      <c r="J403" s="38">
        <v>88.93333333333332</v>
      </c>
      <c r="K403" s="53">
        <v>94.41428571428573</v>
      </c>
      <c r="L403" s="49"/>
      <c r="M403" s="9"/>
      <c r="N403" s="308">
        <f t="shared" si="58"/>
        <v>5.799999999999997</v>
      </c>
      <c r="O403" s="303">
        <f t="shared" si="59"/>
        <v>-1.5999999999999943</v>
      </c>
      <c r="P403" s="304">
        <f t="shared" si="60"/>
        <v>-0.8999999999999915</v>
      </c>
      <c r="Q403" s="308">
        <f t="shared" si="61"/>
        <v>3.0999999999999943</v>
      </c>
      <c r="R403" s="303">
        <f t="shared" si="62"/>
        <v>-6.266666666666666</v>
      </c>
      <c r="S403" s="304">
        <f t="shared" si="63"/>
        <v>-3.3428571428571416</v>
      </c>
      <c r="T403" s="204">
        <f t="shared" si="64"/>
        <v>0.8999999999999915</v>
      </c>
      <c r="U403" s="303">
        <f t="shared" si="65"/>
        <v>-2.500000000000014</v>
      </c>
      <c r="V403" s="304">
        <f t="shared" si="66"/>
        <v>-1.714285714285694</v>
      </c>
    </row>
    <row r="404" spans="1:22" ht="12.75">
      <c r="A404" s="8"/>
      <c r="B404" s="18">
        <v>7</v>
      </c>
      <c r="C404" s="23">
        <v>86.5</v>
      </c>
      <c r="D404" s="38">
        <v>72.2</v>
      </c>
      <c r="E404" s="53">
        <v>88.5</v>
      </c>
      <c r="F404" s="23">
        <v>81.56666666666666</v>
      </c>
      <c r="G404" s="53">
        <v>83.24285714285715</v>
      </c>
      <c r="H404" s="23">
        <v>69.36666666666667</v>
      </c>
      <c r="I404" s="53">
        <v>79.32857142857144</v>
      </c>
      <c r="J404" s="38">
        <v>87.93333333333334</v>
      </c>
      <c r="K404" s="53">
        <v>92.61428571428571</v>
      </c>
      <c r="L404" s="49"/>
      <c r="M404" s="9"/>
      <c r="N404" s="308">
        <f t="shared" si="58"/>
        <v>4.5</v>
      </c>
      <c r="O404" s="303">
        <f t="shared" si="59"/>
        <v>3.933333333333323</v>
      </c>
      <c r="P404" s="304">
        <f t="shared" si="60"/>
        <v>-0.3571428571428612</v>
      </c>
      <c r="Q404" s="308">
        <f t="shared" si="61"/>
        <v>2.700000000000003</v>
      </c>
      <c r="R404" s="303">
        <f t="shared" si="62"/>
        <v>-1</v>
      </c>
      <c r="S404" s="304">
        <f t="shared" si="63"/>
        <v>-2.942857142857136</v>
      </c>
      <c r="T404" s="204">
        <f t="shared" si="64"/>
        <v>0.4000000000000057</v>
      </c>
      <c r="U404" s="303">
        <f t="shared" si="65"/>
        <v>-0.9999999999999858</v>
      </c>
      <c r="V404" s="304">
        <f t="shared" si="66"/>
        <v>-1.8000000000000114</v>
      </c>
    </row>
    <row r="405" spans="1:22" ht="12.75">
      <c r="A405" s="8"/>
      <c r="B405" s="18">
        <v>8</v>
      </c>
      <c r="C405" s="23">
        <v>89.7</v>
      </c>
      <c r="D405" s="38">
        <v>72.2</v>
      </c>
      <c r="E405" s="53">
        <v>84.9</v>
      </c>
      <c r="F405" s="23">
        <v>86.06666666666666</v>
      </c>
      <c r="G405" s="53">
        <v>83.54285714285713</v>
      </c>
      <c r="H405" s="23">
        <v>71.3</v>
      </c>
      <c r="I405" s="53">
        <v>76.25714285714285</v>
      </c>
      <c r="J405" s="38">
        <v>87.16666666666667</v>
      </c>
      <c r="K405" s="53">
        <v>90.57142857142857</v>
      </c>
      <c r="L405" s="49"/>
      <c r="M405" s="9"/>
      <c r="N405" s="308">
        <f t="shared" si="58"/>
        <v>3.200000000000003</v>
      </c>
      <c r="O405" s="303">
        <f t="shared" si="59"/>
        <v>4.5</v>
      </c>
      <c r="P405" s="304">
        <f t="shared" si="60"/>
        <v>0.29999999999998295</v>
      </c>
      <c r="Q405" s="308">
        <f t="shared" si="61"/>
        <v>0</v>
      </c>
      <c r="R405" s="303">
        <f t="shared" si="62"/>
        <v>1.933333333333323</v>
      </c>
      <c r="S405" s="304">
        <f t="shared" si="63"/>
        <v>-3.0714285714285836</v>
      </c>
      <c r="T405" s="204">
        <f t="shared" si="64"/>
        <v>-3.5999999999999943</v>
      </c>
      <c r="U405" s="303">
        <f t="shared" si="65"/>
        <v>-0.7666666666666657</v>
      </c>
      <c r="V405" s="304">
        <f t="shared" si="66"/>
        <v>-2.0428571428571445</v>
      </c>
    </row>
    <row r="406" spans="1:22" ht="12.75">
      <c r="A406" s="8"/>
      <c r="B406" s="18">
        <v>9</v>
      </c>
      <c r="C406" s="23">
        <v>95.1</v>
      </c>
      <c r="D406" s="38">
        <v>73</v>
      </c>
      <c r="E406" s="53">
        <v>86</v>
      </c>
      <c r="F406" s="23">
        <v>90.43333333333332</v>
      </c>
      <c r="G406" s="53">
        <v>84.42857142857143</v>
      </c>
      <c r="H406" s="23">
        <v>72.46666666666667</v>
      </c>
      <c r="I406" s="53">
        <v>73.82857142857142</v>
      </c>
      <c r="J406" s="38">
        <v>86.46666666666665</v>
      </c>
      <c r="K406" s="53">
        <v>88.82857142857142</v>
      </c>
      <c r="L406" s="49"/>
      <c r="M406" s="9"/>
      <c r="N406" s="308">
        <f t="shared" si="58"/>
        <v>5.3999999999999915</v>
      </c>
      <c r="O406" s="303">
        <f t="shared" si="59"/>
        <v>4.36666666666666</v>
      </c>
      <c r="P406" s="304">
        <f t="shared" si="60"/>
        <v>0.8857142857143003</v>
      </c>
      <c r="Q406" s="308">
        <f t="shared" si="61"/>
        <v>0.7999999999999972</v>
      </c>
      <c r="R406" s="303">
        <f t="shared" si="62"/>
        <v>1.1666666666666714</v>
      </c>
      <c r="S406" s="304">
        <f t="shared" si="63"/>
        <v>-2.4285714285714306</v>
      </c>
      <c r="T406" s="204">
        <f t="shared" si="64"/>
        <v>1.0999999999999943</v>
      </c>
      <c r="U406" s="303">
        <f t="shared" si="65"/>
        <v>-0.700000000000017</v>
      </c>
      <c r="V406" s="304">
        <f t="shared" si="66"/>
        <v>-1.7428571428571473</v>
      </c>
    </row>
    <row r="407" spans="1:22" ht="12.75">
      <c r="A407" s="8"/>
      <c r="B407" s="18">
        <v>10</v>
      </c>
      <c r="C407" s="23">
        <v>95.8</v>
      </c>
      <c r="D407" s="38">
        <v>74.1</v>
      </c>
      <c r="E407" s="53">
        <v>86.6</v>
      </c>
      <c r="F407" s="23">
        <v>93.53333333333335</v>
      </c>
      <c r="G407" s="53">
        <v>85.7142857142857</v>
      </c>
      <c r="H407" s="23">
        <v>73.1</v>
      </c>
      <c r="I407" s="53">
        <v>71.8</v>
      </c>
      <c r="J407" s="38">
        <v>85.83333333333333</v>
      </c>
      <c r="K407" s="53">
        <v>87.54285714285713</v>
      </c>
      <c r="L407" s="49"/>
      <c r="M407" s="9"/>
      <c r="N407" s="308">
        <f t="shared" si="58"/>
        <v>0.7000000000000028</v>
      </c>
      <c r="O407" s="303">
        <f t="shared" si="59"/>
        <v>3.1000000000000227</v>
      </c>
      <c r="P407" s="304">
        <f t="shared" si="60"/>
        <v>1.2857142857142634</v>
      </c>
      <c r="Q407" s="308">
        <f t="shared" si="61"/>
        <v>1.0999999999999943</v>
      </c>
      <c r="R407" s="303">
        <f t="shared" si="62"/>
        <v>0.6333333333333258</v>
      </c>
      <c r="S407" s="304">
        <f t="shared" si="63"/>
        <v>-2.028571428571425</v>
      </c>
      <c r="T407" s="204">
        <f t="shared" si="64"/>
        <v>0.5999999999999943</v>
      </c>
      <c r="U407" s="303">
        <f t="shared" si="65"/>
        <v>-0.6333333333333258</v>
      </c>
      <c r="V407" s="304">
        <f t="shared" si="66"/>
        <v>-1.2857142857142918</v>
      </c>
    </row>
    <row r="408" spans="1:22" ht="12.75">
      <c r="A408" s="8"/>
      <c r="B408" s="18">
        <v>11</v>
      </c>
      <c r="C408" s="23">
        <v>97.5</v>
      </c>
      <c r="D408" s="38">
        <v>73.5</v>
      </c>
      <c r="E408" s="53">
        <v>88.7</v>
      </c>
      <c r="F408" s="23">
        <v>96.13333333333333</v>
      </c>
      <c r="G408" s="53">
        <v>88.97142857142856</v>
      </c>
      <c r="H408" s="23">
        <v>73.53333333333333</v>
      </c>
      <c r="I408" s="53">
        <v>71.55714285714285</v>
      </c>
      <c r="J408" s="38">
        <v>87.10000000000001</v>
      </c>
      <c r="K408" s="53">
        <v>87.14285714285715</v>
      </c>
      <c r="L408" s="49"/>
      <c r="M408" s="9"/>
      <c r="N408" s="308">
        <f t="shared" si="58"/>
        <v>1.7000000000000028</v>
      </c>
      <c r="O408" s="303">
        <f t="shared" si="59"/>
        <v>2.59999999999998</v>
      </c>
      <c r="P408" s="304">
        <f t="shared" si="60"/>
        <v>3.257142857142867</v>
      </c>
      <c r="Q408" s="308">
        <f t="shared" si="61"/>
        <v>-0.5999999999999943</v>
      </c>
      <c r="R408" s="303">
        <f t="shared" si="62"/>
        <v>0.4333333333333371</v>
      </c>
      <c r="S408" s="304">
        <f t="shared" si="63"/>
        <v>-0.24285714285714732</v>
      </c>
      <c r="T408" s="204">
        <f t="shared" si="64"/>
        <v>2.1000000000000085</v>
      </c>
      <c r="U408" s="303">
        <f t="shared" si="65"/>
        <v>1.26666666666668</v>
      </c>
      <c r="V408" s="304">
        <f t="shared" si="66"/>
        <v>-0.39999999999997726</v>
      </c>
    </row>
    <row r="409" spans="1:22" ht="12.75">
      <c r="A409" s="6"/>
      <c r="B409" s="17">
        <v>12</v>
      </c>
      <c r="C409" s="54">
        <v>97.2</v>
      </c>
      <c r="D409" s="55">
        <v>74.9</v>
      </c>
      <c r="E409" s="56">
        <v>87.7</v>
      </c>
      <c r="F409" s="54">
        <v>96.83333333333333</v>
      </c>
      <c r="G409" s="56">
        <v>91.97142857142856</v>
      </c>
      <c r="H409" s="54">
        <v>74.16666666666667</v>
      </c>
      <c r="I409" s="56">
        <v>72.77142857142857</v>
      </c>
      <c r="J409" s="55">
        <v>87.66666666666667</v>
      </c>
      <c r="K409" s="56">
        <v>87.21428571428574</v>
      </c>
      <c r="L409" s="51"/>
      <c r="M409" s="50"/>
      <c r="N409" s="309">
        <f t="shared" si="58"/>
        <v>-0.29999999999999716</v>
      </c>
      <c r="O409" s="310">
        <f t="shared" si="59"/>
        <v>0.7000000000000028</v>
      </c>
      <c r="P409" s="311">
        <f t="shared" si="60"/>
        <v>3</v>
      </c>
      <c r="Q409" s="309">
        <f t="shared" si="61"/>
        <v>1.4000000000000057</v>
      </c>
      <c r="R409" s="310">
        <f t="shared" si="62"/>
        <v>0.63333333333334</v>
      </c>
      <c r="S409" s="311">
        <f t="shared" si="63"/>
        <v>1.2142857142857224</v>
      </c>
      <c r="T409" s="370">
        <f t="shared" si="64"/>
        <v>-1</v>
      </c>
      <c r="U409" s="310">
        <f t="shared" si="65"/>
        <v>0.5666666666666629</v>
      </c>
      <c r="V409" s="311">
        <f t="shared" si="66"/>
        <v>0.07142857142858361</v>
      </c>
    </row>
    <row r="410" spans="1:22" ht="12.75">
      <c r="A410" s="59">
        <f>A398+1</f>
        <v>2021</v>
      </c>
      <c r="B410" s="18">
        <v>1</v>
      </c>
      <c r="C410" s="23">
        <v>98.3</v>
      </c>
      <c r="D410" s="38">
        <v>77.1</v>
      </c>
      <c r="E410" s="53">
        <v>87.6</v>
      </c>
      <c r="F410" s="16">
        <v>97.66666666666667</v>
      </c>
      <c r="G410" s="45">
        <v>94.29999999999998</v>
      </c>
      <c r="H410" s="16">
        <v>75.16666666666667</v>
      </c>
      <c r="I410" s="45">
        <v>73.85714285714286</v>
      </c>
      <c r="J410" s="33">
        <v>88</v>
      </c>
      <c r="K410" s="45">
        <v>87.14285714285714</v>
      </c>
      <c r="L410" s="49"/>
      <c r="M410" s="9"/>
      <c r="N410" s="308">
        <f>IF(C410="","",C410-C409)</f>
        <v>1.0999999999999943</v>
      </c>
      <c r="O410" s="303">
        <f>IF(F410="","",F410-F409)</f>
        <v>0.8333333333333428</v>
      </c>
      <c r="P410" s="304">
        <f>IF(G410="","",G410-G409)</f>
        <v>2.328571428571422</v>
      </c>
      <c r="Q410" s="308">
        <f>IF(D410="","",D410-D409)</f>
        <v>2.1999999999999886</v>
      </c>
      <c r="R410" s="303">
        <f>IF(H410="","",H410-H409)</f>
        <v>1</v>
      </c>
      <c r="S410" s="304">
        <f>IF(I410="","",I410-I409)</f>
        <v>1.085714285714289</v>
      </c>
      <c r="T410" s="366">
        <f>IF(E410="","",E410-E409)</f>
        <v>-0.10000000000000853</v>
      </c>
      <c r="U410" s="367">
        <f>IF(J410="","",J410-J409)</f>
        <v>0.3333333333333286</v>
      </c>
      <c r="V410" s="368">
        <f>IF(K410="","",K410-K409)</f>
        <v>-0.07142857142859782</v>
      </c>
    </row>
    <row r="411" spans="1:22" ht="12.75">
      <c r="A411" s="8"/>
      <c r="B411" s="18">
        <v>2</v>
      </c>
      <c r="C411" s="23">
        <v>100.3</v>
      </c>
      <c r="D411" s="38">
        <v>77.9</v>
      </c>
      <c r="E411" s="53">
        <v>86.5</v>
      </c>
      <c r="F411" s="23">
        <v>98.60000000000001</v>
      </c>
      <c r="G411" s="53">
        <v>96.27142857142857</v>
      </c>
      <c r="H411" s="23">
        <v>76.63333333333334</v>
      </c>
      <c r="I411" s="53">
        <v>74.67142857142856</v>
      </c>
      <c r="J411" s="38">
        <v>87.26666666666667</v>
      </c>
      <c r="K411" s="53">
        <v>86.85714285714286</v>
      </c>
      <c r="L411" s="49"/>
      <c r="M411" s="9"/>
      <c r="N411" s="308">
        <f aca="true" t="shared" si="67" ref="N411:N421">IF(C411="","",C411-C410)</f>
        <v>2</v>
      </c>
      <c r="O411" s="303">
        <f aca="true" t="shared" si="68" ref="O411:O421">IF(F411="","",F411-F410)</f>
        <v>0.9333333333333371</v>
      </c>
      <c r="P411" s="304">
        <f aca="true" t="shared" si="69" ref="P411:P421">IF(G411="","",G411-G410)</f>
        <v>1.9714285714285893</v>
      </c>
      <c r="Q411" s="308">
        <f aca="true" t="shared" si="70" ref="Q411:Q421">IF(D411="","",D411-D410)</f>
        <v>0.8000000000000114</v>
      </c>
      <c r="R411" s="303">
        <f aca="true" t="shared" si="71" ref="R411:R421">IF(H411="","",H411-H410)</f>
        <v>1.4666666666666686</v>
      </c>
      <c r="S411" s="304">
        <f aca="true" t="shared" si="72" ref="S411:S421">IF(I411="","",I411-I410)</f>
        <v>0.8142857142857025</v>
      </c>
      <c r="T411" s="308">
        <f aca="true" t="shared" si="73" ref="T411:T421">IF(E411="","",E411-E410)</f>
        <v>-1.0999999999999943</v>
      </c>
      <c r="U411" s="303">
        <f aca="true" t="shared" si="74" ref="U411:U421">IF(J411="","",J411-J410)</f>
        <v>-0.7333333333333343</v>
      </c>
      <c r="V411" s="304">
        <f aca="true" t="shared" si="75" ref="V411:V421">IF(K411="","",K411-K410)</f>
        <v>-0.2857142857142776</v>
      </c>
    </row>
    <row r="412" spans="1:22" ht="12.75">
      <c r="A412" s="8"/>
      <c r="B412" s="18">
        <v>3</v>
      </c>
      <c r="C412" s="23">
        <v>100.9</v>
      </c>
      <c r="D412" s="38">
        <v>77.7</v>
      </c>
      <c r="E412" s="53">
        <v>89.5</v>
      </c>
      <c r="F412" s="23">
        <v>99.83333333333333</v>
      </c>
      <c r="G412" s="53">
        <v>97.87142857142855</v>
      </c>
      <c r="H412" s="23">
        <v>77.56666666666666</v>
      </c>
      <c r="I412" s="53">
        <v>75.45714285714287</v>
      </c>
      <c r="J412" s="38">
        <v>87.86666666666667</v>
      </c>
      <c r="K412" s="53">
        <v>87.51428571428572</v>
      </c>
      <c r="L412" s="49"/>
      <c r="M412" s="9"/>
      <c r="N412" s="308">
        <f t="shared" si="67"/>
        <v>0.6000000000000085</v>
      </c>
      <c r="O412" s="303">
        <f t="shared" si="68"/>
        <v>1.23333333333332</v>
      </c>
      <c r="P412" s="304">
        <f t="shared" si="69"/>
        <v>1.59999999999998</v>
      </c>
      <c r="Q412" s="308">
        <f t="shared" si="70"/>
        <v>-0.20000000000000284</v>
      </c>
      <c r="R412" s="303">
        <f t="shared" si="71"/>
        <v>0.9333333333333229</v>
      </c>
      <c r="S412" s="304">
        <f t="shared" si="72"/>
        <v>0.785714285714306</v>
      </c>
      <c r="T412" s="308">
        <f t="shared" si="73"/>
        <v>3</v>
      </c>
      <c r="U412" s="303">
        <f t="shared" si="74"/>
        <v>0.6000000000000085</v>
      </c>
      <c r="V412" s="304">
        <f t="shared" si="75"/>
        <v>0.6571428571428584</v>
      </c>
    </row>
    <row r="413" spans="1:22" ht="12.75">
      <c r="A413" s="8"/>
      <c r="B413" s="18">
        <v>4</v>
      </c>
      <c r="C413" s="23">
        <v>101.7</v>
      </c>
      <c r="D413" s="38">
        <v>79.5</v>
      </c>
      <c r="E413" s="53">
        <v>88.6</v>
      </c>
      <c r="F413" s="23">
        <v>100.96666666666665</v>
      </c>
      <c r="G413" s="53">
        <v>98.81428571428572</v>
      </c>
      <c r="H413" s="23">
        <v>78.36666666666667</v>
      </c>
      <c r="I413" s="53">
        <v>76.38571428571429</v>
      </c>
      <c r="J413" s="38">
        <v>88.2</v>
      </c>
      <c r="K413" s="53">
        <v>87.88571428571429</v>
      </c>
      <c r="L413" s="49"/>
      <c r="M413" s="9"/>
      <c r="N413" s="308">
        <f t="shared" si="67"/>
        <v>0.7999999999999972</v>
      </c>
      <c r="O413" s="303">
        <f t="shared" si="68"/>
        <v>1.1333333333333258</v>
      </c>
      <c r="P413" s="304">
        <f t="shared" si="69"/>
        <v>0.9428571428571644</v>
      </c>
      <c r="Q413" s="308">
        <f t="shared" si="70"/>
        <v>1.7999999999999972</v>
      </c>
      <c r="R413" s="303">
        <f t="shared" si="71"/>
        <v>0.8000000000000114</v>
      </c>
      <c r="S413" s="304">
        <f t="shared" si="72"/>
        <v>0.9285714285714164</v>
      </c>
      <c r="T413" s="308">
        <f t="shared" si="73"/>
        <v>-0.9000000000000057</v>
      </c>
      <c r="U413" s="303">
        <f t="shared" si="74"/>
        <v>0.3333333333333286</v>
      </c>
      <c r="V413" s="304">
        <f t="shared" si="75"/>
        <v>0.37142857142856656</v>
      </c>
    </row>
    <row r="414" spans="1:22" ht="12.75">
      <c r="A414" s="8"/>
      <c r="B414" s="18">
        <v>5</v>
      </c>
      <c r="C414" s="23">
        <v>101.4</v>
      </c>
      <c r="D414" s="38">
        <v>78</v>
      </c>
      <c r="E414" s="53">
        <v>90.4</v>
      </c>
      <c r="F414" s="23">
        <v>101.33333333333333</v>
      </c>
      <c r="G414" s="53">
        <v>99.61428571428573</v>
      </c>
      <c r="H414" s="23">
        <v>78.39999999999999</v>
      </c>
      <c r="I414" s="53">
        <v>76.94285714285714</v>
      </c>
      <c r="J414" s="38">
        <v>89.5</v>
      </c>
      <c r="K414" s="53">
        <v>88.42857142857143</v>
      </c>
      <c r="L414" s="49"/>
      <c r="M414" s="9"/>
      <c r="N414" s="308">
        <f t="shared" si="67"/>
        <v>-0.29999999999999716</v>
      </c>
      <c r="O414" s="303">
        <f t="shared" si="68"/>
        <v>0.36666666666667425</v>
      </c>
      <c r="P414" s="304">
        <f t="shared" si="69"/>
        <v>0.8000000000000114</v>
      </c>
      <c r="Q414" s="308">
        <f t="shared" si="70"/>
        <v>-1.5</v>
      </c>
      <c r="R414" s="303">
        <f t="shared" si="71"/>
        <v>0.03333333333331723</v>
      </c>
      <c r="S414" s="304">
        <f t="shared" si="72"/>
        <v>0.5571428571428498</v>
      </c>
      <c r="T414" s="308">
        <f t="shared" si="73"/>
        <v>1.8000000000000114</v>
      </c>
      <c r="U414" s="303">
        <f t="shared" si="74"/>
        <v>1.2999999999999972</v>
      </c>
      <c r="V414" s="304">
        <f t="shared" si="75"/>
        <v>0.5428571428571445</v>
      </c>
    </row>
    <row r="415" spans="1:22" ht="12.75">
      <c r="A415" s="8"/>
      <c r="B415" s="18">
        <v>6</v>
      </c>
      <c r="C415" s="23">
        <v>104.4</v>
      </c>
      <c r="D415" s="38">
        <v>78.7</v>
      </c>
      <c r="E415" s="53">
        <v>90.3</v>
      </c>
      <c r="F415" s="23">
        <v>102.5</v>
      </c>
      <c r="G415" s="53">
        <v>100.60000000000001</v>
      </c>
      <c r="H415" s="23">
        <v>78.73333333333333</v>
      </c>
      <c r="I415" s="53">
        <v>77.6857142857143</v>
      </c>
      <c r="J415" s="38">
        <v>89.76666666666667</v>
      </c>
      <c r="K415" s="53">
        <v>88.65714285714284</v>
      </c>
      <c r="L415" s="49"/>
      <c r="M415" s="9"/>
      <c r="N415" s="308">
        <f t="shared" si="67"/>
        <v>3</v>
      </c>
      <c r="O415" s="303">
        <f t="shared" si="68"/>
        <v>1.1666666666666714</v>
      </c>
      <c r="P415" s="304">
        <f t="shared" si="69"/>
        <v>0.9857142857142804</v>
      </c>
      <c r="Q415" s="308">
        <f t="shared" si="70"/>
        <v>0.7000000000000028</v>
      </c>
      <c r="R415" s="303">
        <f t="shared" si="71"/>
        <v>0.3333333333333428</v>
      </c>
      <c r="S415" s="304">
        <f t="shared" si="72"/>
        <v>0.7428571428571615</v>
      </c>
      <c r="T415" s="308">
        <f t="shared" si="73"/>
        <v>-0.10000000000000853</v>
      </c>
      <c r="U415" s="303">
        <f t="shared" si="74"/>
        <v>0.2666666666666657</v>
      </c>
      <c r="V415" s="304">
        <f t="shared" si="75"/>
        <v>0.22857142857141355</v>
      </c>
    </row>
    <row r="416" spans="1:22" ht="12.75">
      <c r="A416" s="8"/>
      <c r="B416" s="18">
        <v>7</v>
      </c>
      <c r="C416" s="23">
        <v>103.4</v>
      </c>
      <c r="D416" s="38">
        <v>78.2</v>
      </c>
      <c r="E416" s="53">
        <v>92.8</v>
      </c>
      <c r="F416" s="23">
        <v>103.06666666666668</v>
      </c>
      <c r="G416" s="53">
        <v>101.48571428571428</v>
      </c>
      <c r="H416" s="23">
        <v>78.3</v>
      </c>
      <c r="I416" s="53">
        <v>78.15714285714286</v>
      </c>
      <c r="J416" s="38">
        <v>91.16666666666667</v>
      </c>
      <c r="K416" s="53">
        <v>89.38571428571427</v>
      </c>
      <c r="L416" s="49"/>
      <c r="M416" s="9"/>
      <c r="N416" s="308">
        <f t="shared" si="67"/>
        <v>-1</v>
      </c>
      <c r="O416" s="303">
        <f t="shared" si="68"/>
        <v>0.5666666666666771</v>
      </c>
      <c r="P416" s="304">
        <f t="shared" si="69"/>
        <v>0.8857142857142719</v>
      </c>
      <c r="Q416" s="308">
        <f t="shared" si="70"/>
        <v>-0.5</v>
      </c>
      <c r="R416" s="303">
        <f t="shared" si="71"/>
        <v>-0.4333333333333371</v>
      </c>
      <c r="S416" s="304">
        <f t="shared" si="72"/>
        <v>0.47142857142856087</v>
      </c>
      <c r="T416" s="308">
        <f t="shared" si="73"/>
        <v>2.5</v>
      </c>
      <c r="U416" s="303">
        <f t="shared" si="74"/>
        <v>1.4000000000000057</v>
      </c>
      <c r="V416" s="304">
        <f t="shared" si="75"/>
        <v>0.7285714285714278</v>
      </c>
    </row>
    <row r="417" spans="1:22" ht="12.75">
      <c r="A417" s="8"/>
      <c r="B417" s="18">
        <v>8</v>
      </c>
      <c r="C417" s="23">
        <v>103.2</v>
      </c>
      <c r="D417" s="38">
        <v>76.9</v>
      </c>
      <c r="E417" s="53">
        <v>92.5</v>
      </c>
      <c r="F417" s="23">
        <v>103.66666666666667</v>
      </c>
      <c r="G417" s="53">
        <v>102.18571428571428</v>
      </c>
      <c r="H417" s="23">
        <v>77.93333333333334</v>
      </c>
      <c r="I417" s="53">
        <v>78.12857142857142</v>
      </c>
      <c r="J417" s="38">
        <v>91.86666666666667</v>
      </c>
      <c r="K417" s="53">
        <v>90.08571428571429</v>
      </c>
      <c r="L417" s="49"/>
      <c r="M417" s="9"/>
      <c r="N417" s="308">
        <f t="shared" si="67"/>
        <v>-0.20000000000000284</v>
      </c>
      <c r="O417" s="303">
        <f t="shared" si="68"/>
        <v>0.5999999999999943</v>
      </c>
      <c r="P417" s="304">
        <f t="shared" si="69"/>
        <v>0.7000000000000028</v>
      </c>
      <c r="Q417" s="308">
        <f t="shared" si="70"/>
        <v>-1.2999999999999972</v>
      </c>
      <c r="R417" s="303">
        <f t="shared" si="71"/>
        <v>-0.36666666666666003</v>
      </c>
      <c r="S417" s="304">
        <f t="shared" si="72"/>
        <v>-0.028571428571439128</v>
      </c>
      <c r="T417" s="308">
        <f t="shared" si="73"/>
        <v>-0.29999999999999716</v>
      </c>
      <c r="U417" s="303">
        <f t="shared" si="74"/>
        <v>0.7000000000000028</v>
      </c>
      <c r="V417" s="304">
        <f t="shared" si="75"/>
        <v>0.700000000000017</v>
      </c>
    </row>
    <row r="418" spans="1:22" ht="12.75">
      <c r="A418" s="8"/>
      <c r="B418" s="18">
        <v>9</v>
      </c>
      <c r="C418" s="23">
        <v>100.4</v>
      </c>
      <c r="D418" s="38">
        <v>75</v>
      </c>
      <c r="E418" s="53">
        <v>92.7</v>
      </c>
      <c r="F418" s="23">
        <v>102.33333333333333</v>
      </c>
      <c r="G418" s="53">
        <v>102.2</v>
      </c>
      <c r="H418" s="23">
        <v>76.7</v>
      </c>
      <c r="I418" s="53">
        <v>77.71428571428571</v>
      </c>
      <c r="J418" s="38">
        <v>92.66666666666667</v>
      </c>
      <c r="K418" s="53">
        <v>90.97142857142858</v>
      </c>
      <c r="L418" s="49"/>
      <c r="M418" s="9"/>
      <c r="N418" s="308">
        <f t="shared" si="67"/>
        <v>-2.799999999999997</v>
      </c>
      <c r="O418" s="303">
        <f t="shared" si="68"/>
        <v>-1.3333333333333428</v>
      </c>
      <c r="P418" s="304">
        <f t="shared" si="69"/>
        <v>0.014285714285719564</v>
      </c>
      <c r="Q418" s="308">
        <f t="shared" si="70"/>
        <v>-1.9000000000000057</v>
      </c>
      <c r="R418" s="303">
        <f t="shared" si="71"/>
        <v>-1.2333333333333343</v>
      </c>
      <c r="S418" s="304">
        <f t="shared" si="72"/>
        <v>-0.41428571428571104</v>
      </c>
      <c r="T418" s="308">
        <f t="shared" si="73"/>
        <v>0.20000000000000284</v>
      </c>
      <c r="U418" s="303">
        <f t="shared" si="74"/>
        <v>0.7999999999999972</v>
      </c>
      <c r="V418" s="304">
        <f t="shared" si="75"/>
        <v>0.8857142857142861</v>
      </c>
    </row>
    <row r="419" spans="1:22" ht="12.75">
      <c r="A419" s="8"/>
      <c r="B419" s="18">
        <v>10</v>
      </c>
      <c r="C419" s="23">
        <v>101.7</v>
      </c>
      <c r="D419" s="38">
        <v>76.9</v>
      </c>
      <c r="E419" s="53">
        <v>91.7</v>
      </c>
      <c r="F419" s="23">
        <v>101.76666666666667</v>
      </c>
      <c r="G419" s="53">
        <v>102.31428571428572</v>
      </c>
      <c r="H419" s="23">
        <v>76.26666666666667</v>
      </c>
      <c r="I419" s="53">
        <v>77.6</v>
      </c>
      <c r="J419" s="38">
        <v>92.3</v>
      </c>
      <c r="K419" s="53">
        <v>91.2857142857143</v>
      </c>
      <c r="L419" s="49"/>
      <c r="M419" s="9"/>
      <c r="N419" s="308">
        <f t="shared" si="67"/>
        <v>1.2999999999999972</v>
      </c>
      <c r="O419" s="303">
        <f t="shared" si="68"/>
        <v>-0.5666666666666629</v>
      </c>
      <c r="P419" s="304">
        <f t="shared" si="69"/>
        <v>0.11428571428571388</v>
      </c>
      <c r="Q419" s="308">
        <f t="shared" si="70"/>
        <v>1.9000000000000057</v>
      </c>
      <c r="R419" s="303">
        <f t="shared" si="71"/>
        <v>-0.4333333333333371</v>
      </c>
      <c r="S419" s="304">
        <f t="shared" si="72"/>
        <v>-0.11428571428571388</v>
      </c>
      <c r="T419" s="308">
        <f t="shared" si="73"/>
        <v>-1</v>
      </c>
      <c r="U419" s="303">
        <f t="shared" si="74"/>
        <v>-0.36666666666667425</v>
      </c>
      <c r="V419" s="304">
        <f t="shared" si="75"/>
        <v>0.31428571428573093</v>
      </c>
    </row>
    <row r="420" spans="1:22" ht="12.75">
      <c r="A420" s="8"/>
      <c r="B420" s="18">
        <v>11</v>
      </c>
      <c r="C420" s="23">
        <v>101.9</v>
      </c>
      <c r="D420" s="38">
        <v>80.5</v>
      </c>
      <c r="E420" s="53">
        <v>92.3</v>
      </c>
      <c r="F420" s="23">
        <v>101.33333333333333</v>
      </c>
      <c r="G420" s="53">
        <v>102.34285714285716</v>
      </c>
      <c r="H420" s="23">
        <v>77.46666666666667</v>
      </c>
      <c r="I420" s="53">
        <v>77.74285714285713</v>
      </c>
      <c r="J420" s="38">
        <v>92.23333333333333</v>
      </c>
      <c r="K420" s="53">
        <v>91.8142857142857</v>
      </c>
      <c r="L420" s="49"/>
      <c r="M420" s="9"/>
      <c r="N420" s="308">
        <f t="shared" si="67"/>
        <v>0.20000000000000284</v>
      </c>
      <c r="O420" s="303">
        <f t="shared" si="68"/>
        <v>-0.4333333333333371</v>
      </c>
      <c r="P420" s="304">
        <f t="shared" si="69"/>
        <v>0.028571428571439128</v>
      </c>
      <c r="Q420" s="308">
        <f t="shared" si="70"/>
        <v>3.5999999999999943</v>
      </c>
      <c r="R420" s="303">
        <f t="shared" si="71"/>
        <v>1.2000000000000028</v>
      </c>
      <c r="S420" s="304">
        <f t="shared" si="72"/>
        <v>0.1428571428571388</v>
      </c>
      <c r="T420" s="308">
        <f t="shared" si="73"/>
        <v>0.5999999999999943</v>
      </c>
      <c r="U420" s="303">
        <f t="shared" si="74"/>
        <v>-0.06666666666666288</v>
      </c>
      <c r="V420" s="304">
        <f t="shared" si="75"/>
        <v>0.5285714285713965</v>
      </c>
    </row>
    <row r="421" spans="1:22" ht="12.75">
      <c r="A421" s="6"/>
      <c r="B421" s="17">
        <v>12</v>
      </c>
      <c r="C421" s="54">
        <v>101.7</v>
      </c>
      <c r="D421" s="55">
        <v>80.8</v>
      </c>
      <c r="E421" s="56">
        <v>93.2</v>
      </c>
      <c r="F421" s="54">
        <v>101.76666666666667</v>
      </c>
      <c r="G421" s="56">
        <v>102.38571428571429</v>
      </c>
      <c r="H421" s="54">
        <v>79.39999999999999</v>
      </c>
      <c r="I421" s="56">
        <v>78.14285714285714</v>
      </c>
      <c r="J421" s="55">
        <v>92.39999999999999</v>
      </c>
      <c r="K421" s="56">
        <v>92.21428571428571</v>
      </c>
      <c r="L421" s="51"/>
      <c r="M421" s="50"/>
      <c r="N421" s="309">
        <f t="shared" si="67"/>
        <v>-0.20000000000000284</v>
      </c>
      <c r="O421" s="310">
        <f t="shared" si="68"/>
        <v>0.4333333333333371</v>
      </c>
      <c r="P421" s="311">
        <f t="shared" si="69"/>
        <v>0.04285714285713027</v>
      </c>
      <c r="Q421" s="309">
        <f t="shared" si="70"/>
        <v>0.29999999999999716</v>
      </c>
      <c r="R421" s="310">
        <f t="shared" si="71"/>
        <v>1.933333333333323</v>
      </c>
      <c r="S421" s="311">
        <f t="shared" si="72"/>
        <v>0.4000000000000057</v>
      </c>
      <c r="T421" s="309">
        <f t="shared" si="73"/>
        <v>0.9000000000000057</v>
      </c>
      <c r="U421" s="310">
        <f t="shared" si="74"/>
        <v>0.1666666666666572</v>
      </c>
      <c r="V421" s="311">
        <f t="shared" si="75"/>
        <v>0.4000000000000057</v>
      </c>
    </row>
    <row r="422" spans="1:22" ht="12.75">
      <c r="A422" s="59">
        <f>A410+1</f>
        <v>2022</v>
      </c>
      <c r="B422" s="18">
        <v>1</v>
      </c>
      <c r="C422" s="23">
        <v>101</v>
      </c>
      <c r="D422" s="38">
        <v>81.4</v>
      </c>
      <c r="E422" s="53">
        <v>92.9</v>
      </c>
      <c r="F422" s="16">
        <v>101.53333333333335</v>
      </c>
      <c r="G422" s="45">
        <v>101.9</v>
      </c>
      <c r="H422" s="16">
        <v>80.9</v>
      </c>
      <c r="I422" s="45">
        <v>78.52857142857144</v>
      </c>
      <c r="J422" s="33">
        <v>92.8</v>
      </c>
      <c r="K422" s="45">
        <v>92.58571428571429</v>
      </c>
      <c r="L422" s="49"/>
      <c r="M422" s="9"/>
      <c r="N422" s="308">
        <f>IF(C422="","",C422-C421)</f>
        <v>-0.7000000000000028</v>
      </c>
      <c r="O422" s="303">
        <f>IF(F422="","",F422-F421)</f>
        <v>-0.23333333333332007</v>
      </c>
      <c r="P422" s="304">
        <f>IF(G422="","",G422-G421)</f>
        <v>-0.48571428571428044</v>
      </c>
      <c r="Q422" s="308">
        <f>IF(D422="","",D422-D421)</f>
        <v>0.6000000000000085</v>
      </c>
      <c r="R422" s="303">
        <f>IF(H422="","",H422-H421)</f>
        <v>1.5000000000000142</v>
      </c>
      <c r="S422" s="304">
        <f>IF(I422="","",I422-I421)</f>
        <v>0.38571428571430033</v>
      </c>
      <c r="T422" s="366">
        <f>IF(E422="","",E422-E421)</f>
        <v>-0.29999999999999716</v>
      </c>
      <c r="U422" s="367">
        <f>IF(J422="","",J422-J421)</f>
        <v>0.4000000000000057</v>
      </c>
      <c r="V422" s="368">
        <f>IF(K422="","",K422-K421)</f>
        <v>0.37142857142858077</v>
      </c>
    </row>
    <row r="423" spans="1:22" ht="12.75">
      <c r="A423" s="8"/>
      <c r="B423" s="18">
        <v>2</v>
      </c>
      <c r="C423" s="23">
        <v>98.2</v>
      </c>
      <c r="D423" s="38">
        <v>82</v>
      </c>
      <c r="E423" s="53">
        <v>93.6</v>
      </c>
      <c r="F423" s="23">
        <v>100.3</v>
      </c>
      <c r="G423" s="53">
        <v>101.15714285714287</v>
      </c>
      <c r="H423" s="23">
        <v>81.39999999999999</v>
      </c>
      <c r="I423" s="53">
        <v>79.07142857142857</v>
      </c>
      <c r="J423" s="38">
        <v>93.23333333333335</v>
      </c>
      <c r="K423" s="53">
        <v>92.7</v>
      </c>
      <c r="L423" s="49"/>
      <c r="M423" s="9"/>
      <c r="N423" s="308">
        <f aca="true" t="shared" si="76" ref="N423:N433">IF(C423="","",C423-C422)</f>
        <v>-2.799999999999997</v>
      </c>
      <c r="O423" s="303">
        <f aca="true" t="shared" si="77" ref="O423:O433">IF(F423="","",F423-F422)</f>
        <v>-1.2333333333333485</v>
      </c>
      <c r="P423" s="304">
        <f aca="true" t="shared" si="78" ref="P423:P433">IF(G423="","",G423-G422)</f>
        <v>-0.7428571428571331</v>
      </c>
      <c r="Q423" s="308">
        <f aca="true" t="shared" si="79" ref="Q423:Q433">IF(D423="","",D423-D422)</f>
        <v>0.5999999999999943</v>
      </c>
      <c r="R423" s="303">
        <f aca="true" t="shared" si="80" ref="R423:R433">IF(H423="","",H423-H422)</f>
        <v>0.4999999999999858</v>
      </c>
      <c r="S423" s="304">
        <f aca="true" t="shared" si="81" ref="S423:S433">IF(I423="","",I423-I422)</f>
        <v>0.5428571428571303</v>
      </c>
      <c r="T423" s="308">
        <f aca="true" t="shared" si="82" ref="T423:T433">IF(E423="","",E423-E422)</f>
        <v>0.6999999999999886</v>
      </c>
      <c r="U423" s="303">
        <f aca="true" t="shared" si="83" ref="U423:U433">IF(J423="","",J423-J422)</f>
        <v>0.43333333333335133</v>
      </c>
      <c r="V423" s="304">
        <f aca="true" t="shared" si="84" ref="V423:V433">IF(K423="","",K423-K422)</f>
        <v>0.11428571428571388</v>
      </c>
    </row>
    <row r="424" spans="1:22" ht="12.75">
      <c r="A424" s="8"/>
      <c r="B424" s="18">
        <v>3</v>
      </c>
      <c r="C424" s="23">
        <v>101.8</v>
      </c>
      <c r="D424" s="38">
        <v>82.3</v>
      </c>
      <c r="E424" s="53">
        <v>93.3</v>
      </c>
      <c r="F424" s="23">
        <v>100.33333333333333</v>
      </c>
      <c r="G424" s="53">
        <v>100.95714285714284</v>
      </c>
      <c r="H424" s="23">
        <v>81.89999999999999</v>
      </c>
      <c r="I424" s="53">
        <v>79.84285714285714</v>
      </c>
      <c r="J424" s="38">
        <v>93.26666666666667</v>
      </c>
      <c r="K424" s="53">
        <v>92.8142857142857</v>
      </c>
      <c r="L424" s="49"/>
      <c r="M424" s="9"/>
      <c r="N424" s="308">
        <f t="shared" si="76"/>
        <v>3.5999999999999943</v>
      </c>
      <c r="O424" s="303">
        <f t="shared" si="77"/>
        <v>0.03333333333333144</v>
      </c>
      <c r="P424" s="304">
        <f t="shared" si="78"/>
        <v>-0.20000000000003126</v>
      </c>
      <c r="Q424" s="308">
        <f t="shared" si="79"/>
        <v>0.29999999999999716</v>
      </c>
      <c r="R424" s="303">
        <f t="shared" si="80"/>
        <v>0.5</v>
      </c>
      <c r="S424" s="304">
        <f t="shared" si="81"/>
        <v>0.7714285714285722</v>
      </c>
      <c r="T424" s="308">
        <f t="shared" si="82"/>
        <v>-0.29999999999999716</v>
      </c>
      <c r="U424" s="303">
        <f t="shared" si="83"/>
        <v>0.03333333333331723</v>
      </c>
      <c r="V424" s="304">
        <f t="shared" si="84"/>
        <v>0.11428571428569967</v>
      </c>
    </row>
    <row r="425" spans="1:22" ht="12.75">
      <c r="A425" s="8"/>
      <c r="B425" s="18">
        <v>4</v>
      </c>
      <c r="C425" s="23">
        <v>104.9</v>
      </c>
      <c r="D425" s="38">
        <v>85</v>
      </c>
      <c r="E425" s="53">
        <v>95.5</v>
      </c>
      <c r="F425" s="23">
        <v>101.63333333333333</v>
      </c>
      <c r="G425" s="53">
        <v>101.6</v>
      </c>
      <c r="H425" s="23">
        <v>83.10000000000001</v>
      </c>
      <c r="I425" s="53">
        <v>81.27142857142859</v>
      </c>
      <c r="J425" s="38">
        <v>94.13333333333333</v>
      </c>
      <c r="K425" s="53">
        <v>93.21428571428571</v>
      </c>
      <c r="L425" s="49"/>
      <c r="M425" s="9"/>
      <c r="N425" s="308">
        <f t="shared" si="76"/>
        <v>3.1000000000000085</v>
      </c>
      <c r="O425" s="303">
        <f t="shared" si="77"/>
        <v>1.2999999999999972</v>
      </c>
      <c r="P425" s="304">
        <f t="shared" si="78"/>
        <v>0.642857142857153</v>
      </c>
      <c r="Q425" s="308">
        <f t="shared" si="79"/>
        <v>2.700000000000003</v>
      </c>
      <c r="R425" s="303">
        <f t="shared" si="80"/>
        <v>1.200000000000017</v>
      </c>
      <c r="S425" s="304">
        <f t="shared" si="81"/>
        <v>1.4285714285714448</v>
      </c>
      <c r="T425" s="308">
        <f t="shared" si="82"/>
        <v>2.200000000000003</v>
      </c>
      <c r="U425" s="303">
        <f t="shared" si="83"/>
        <v>0.86666666666666</v>
      </c>
      <c r="V425" s="304">
        <f t="shared" si="84"/>
        <v>0.4000000000000057</v>
      </c>
    </row>
    <row r="426" spans="1:22" ht="12.75">
      <c r="A426" s="8"/>
      <c r="B426" s="18">
        <v>5</v>
      </c>
      <c r="C426" s="23">
        <v>103.7</v>
      </c>
      <c r="D426" s="38">
        <v>82.6</v>
      </c>
      <c r="E426" s="53">
        <v>95.1</v>
      </c>
      <c r="F426" s="23">
        <v>103.46666666666665</v>
      </c>
      <c r="G426" s="53">
        <v>101.88571428571429</v>
      </c>
      <c r="H426" s="23">
        <v>83.3</v>
      </c>
      <c r="I426" s="53">
        <v>82.08571428571429</v>
      </c>
      <c r="J426" s="38">
        <v>94.63333333333333</v>
      </c>
      <c r="K426" s="53">
        <v>93.7</v>
      </c>
      <c r="L426" s="49"/>
      <c r="M426" s="9"/>
      <c r="N426" s="308">
        <f t="shared" si="76"/>
        <v>-1.2000000000000028</v>
      </c>
      <c r="O426" s="303">
        <f t="shared" si="77"/>
        <v>1.8333333333333286</v>
      </c>
      <c r="P426" s="304">
        <f t="shared" si="78"/>
        <v>0.2857142857142918</v>
      </c>
      <c r="Q426" s="308">
        <f t="shared" si="79"/>
        <v>-2.4000000000000057</v>
      </c>
      <c r="R426" s="303">
        <f t="shared" si="80"/>
        <v>0.19999999999998863</v>
      </c>
      <c r="S426" s="304">
        <f t="shared" si="81"/>
        <v>0.8142857142857025</v>
      </c>
      <c r="T426" s="308">
        <f t="shared" si="82"/>
        <v>-0.4000000000000057</v>
      </c>
      <c r="U426" s="303">
        <f t="shared" si="83"/>
        <v>0.5</v>
      </c>
      <c r="V426" s="304">
        <f t="shared" si="84"/>
        <v>0.48571428571429465</v>
      </c>
    </row>
    <row r="427" spans="1:22" ht="12.75">
      <c r="A427" s="8"/>
      <c r="B427" s="18">
        <v>6</v>
      </c>
      <c r="C427" s="23">
        <v>104.6</v>
      </c>
      <c r="D427" s="38">
        <v>85.8</v>
      </c>
      <c r="E427" s="53">
        <v>95.8</v>
      </c>
      <c r="F427" s="23">
        <v>104.40000000000002</v>
      </c>
      <c r="G427" s="53">
        <v>102.27142857142859</v>
      </c>
      <c r="H427" s="23">
        <v>84.46666666666665</v>
      </c>
      <c r="I427" s="53">
        <v>82.84285714285714</v>
      </c>
      <c r="J427" s="38">
        <v>95.46666666666665</v>
      </c>
      <c r="K427" s="53">
        <v>94.2</v>
      </c>
      <c r="L427" s="49"/>
      <c r="M427" s="9"/>
      <c r="N427" s="308">
        <f t="shared" si="76"/>
        <v>0.8999999999999915</v>
      </c>
      <c r="O427" s="303">
        <f t="shared" si="77"/>
        <v>0.9333333333333655</v>
      </c>
      <c r="P427" s="304">
        <f t="shared" si="78"/>
        <v>0.38571428571430033</v>
      </c>
      <c r="Q427" s="308">
        <f t="shared" si="79"/>
        <v>3.200000000000003</v>
      </c>
      <c r="R427" s="303">
        <f t="shared" si="80"/>
        <v>1.1666666666666572</v>
      </c>
      <c r="S427" s="304">
        <f t="shared" si="81"/>
        <v>0.7571428571428527</v>
      </c>
      <c r="T427" s="308">
        <f t="shared" si="82"/>
        <v>0.7000000000000028</v>
      </c>
      <c r="U427" s="303">
        <f t="shared" si="83"/>
        <v>0.8333333333333286</v>
      </c>
      <c r="V427" s="304">
        <f t="shared" si="84"/>
        <v>0.5</v>
      </c>
    </row>
    <row r="428" spans="1:22" ht="12.75">
      <c r="A428" s="8"/>
      <c r="B428" s="18">
        <v>7</v>
      </c>
      <c r="C428" s="23">
        <v>102</v>
      </c>
      <c r="D428" s="38">
        <v>84.6</v>
      </c>
      <c r="E428" s="53">
        <v>96.5</v>
      </c>
      <c r="F428" s="23">
        <v>103.43333333333334</v>
      </c>
      <c r="G428" s="53">
        <v>102.3142857142857</v>
      </c>
      <c r="H428" s="23">
        <v>84.33333333333333</v>
      </c>
      <c r="I428" s="53">
        <v>83.38571428571427</v>
      </c>
      <c r="J428" s="38">
        <v>95.8</v>
      </c>
      <c r="K428" s="53">
        <v>94.67142857142856</v>
      </c>
      <c r="L428" s="49"/>
      <c r="M428" s="9"/>
      <c r="N428" s="308">
        <f t="shared" si="76"/>
        <v>-2.5999999999999943</v>
      </c>
      <c r="O428" s="303">
        <f t="shared" si="77"/>
        <v>-0.9666666666666828</v>
      </c>
      <c r="P428" s="304">
        <f t="shared" si="78"/>
        <v>0.04285714285711606</v>
      </c>
      <c r="Q428" s="308">
        <f t="shared" si="79"/>
        <v>-1.2000000000000028</v>
      </c>
      <c r="R428" s="303">
        <f t="shared" si="80"/>
        <v>-0.13333333333332575</v>
      </c>
      <c r="S428" s="304">
        <f t="shared" si="81"/>
        <v>0.5428571428571303</v>
      </c>
      <c r="T428" s="308">
        <f t="shared" si="82"/>
        <v>0.7000000000000028</v>
      </c>
      <c r="U428" s="303">
        <f t="shared" si="83"/>
        <v>0.3333333333333428</v>
      </c>
      <c r="V428" s="304">
        <f t="shared" si="84"/>
        <v>0.47142857142856087</v>
      </c>
    </row>
    <row r="429" spans="1:22" ht="12.75">
      <c r="A429" s="8"/>
      <c r="B429" s="18">
        <v>8</v>
      </c>
      <c r="C429" s="23">
        <v>102.2</v>
      </c>
      <c r="D429" s="38">
        <v>87.4</v>
      </c>
      <c r="E429" s="53">
        <v>97.5</v>
      </c>
      <c r="F429" s="23">
        <v>102.93333333333334</v>
      </c>
      <c r="G429" s="53">
        <v>102.48571428571428</v>
      </c>
      <c r="H429" s="23">
        <v>85.93333333333332</v>
      </c>
      <c r="I429" s="53">
        <v>84.24285714285713</v>
      </c>
      <c r="J429" s="38">
        <v>96.60000000000001</v>
      </c>
      <c r="K429" s="53">
        <v>95.32857142857142</v>
      </c>
      <c r="L429" s="49"/>
      <c r="M429" s="9"/>
      <c r="N429" s="308">
        <f t="shared" si="76"/>
        <v>0.20000000000000284</v>
      </c>
      <c r="O429" s="303">
        <f t="shared" si="77"/>
        <v>-0.5</v>
      </c>
      <c r="P429" s="304">
        <f t="shared" si="78"/>
        <v>0.17142857142857792</v>
      </c>
      <c r="Q429" s="308">
        <f t="shared" si="79"/>
        <v>2.8000000000000114</v>
      </c>
      <c r="R429" s="303">
        <f t="shared" si="80"/>
        <v>1.5999999999999943</v>
      </c>
      <c r="S429" s="304">
        <f t="shared" si="81"/>
        <v>0.8571428571428612</v>
      </c>
      <c r="T429" s="308">
        <f t="shared" si="82"/>
        <v>1</v>
      </c>
      <c r="U429" s="303">
        <f t="shared" si="83"/>
        <v>0.8000000000000114</v>
      </c>
      <c r="V429" s="304">
        <f t="shared" si="84"/>
        <v>0.6571428571428584</v>
      </c>
    </row>
    <row r="430" spans="1:22" ht="12.75">
      <c r="A430" s="8"/>
      <c r="B430" s="18">
        <v>9</v>
      </c>
      <c r="C430" s="23">
        <v>99.2</v>
      </c>
      <c r="D430" s="38">
        <v>89.3</v>
      </c>
      <c r="E430" s="53">
        <v>98.9</v>
      </c>
      <c r="F430" s="23">
        <v>101.13333333333333</v>
      </c>
      <c r="G430" s="53">
        <v>102.62857142857145</v>
      </c>
      <c r="H430" s="23">
        <v>87.10000000000001</v>
      </c>
      <c r="I430" s="53">
        <v>85.28571428571426</v>
      </c>
      <c r="J430" s="38">
        <v>97.63333333333333</v>
      </c>
      <c r="K430" s="53">
        <v>96.08571428571429</v>
      </c>
      <c r="L430" s="49"/>
      <c r="M430" s="9"/>
      <c r="N430" s="308">
        <f t="shared" si="76"/>
        <v>-3</v>
      </c>
      <c r="O430" s="303">
        <f t="shared" si="77"/>
        <v>-1.8000000000000114</v>
      </c>
      <c r="P430" s="304">
        <f t="shared" si="78"/>
        <v>0.14285714285716722</v>
      </c>
      <c r="Q430" s="308">
        <f t="shared" si="79"/>
        <v>1.8999999999999915</v>
      </c>
      <c r="R430" s="303">
        <f t="shared" si="80"/>
        <v>1.1666666666666856</v>
      </c>
      <c r="S430" s="304">
        <f t="shared" si="81"/>
        <v>1.0428571428571303</v>
      </c>
      <c r="T430" s="308">
        <f t="shared" si="82"/>
        <v>1.4000000000000057</v>
      </c>
      <c r="U430" s="303">
        <f t="shared" si="83"/>
        <v>1.0333333333333172</v>
      </c>
      <c r="V430" s="304">
        <f t="shared" si="84"/>
        <v>0.7571428571428669</v>
      </c>
    </row>
    <row r="431" spans="1:22" ht="12.75">
      <c r="A431" s="8"/>
      <c r="B431" s="18">
        <v>10</v>
      </c>
      <c r="C431" s="23">
        <v>100.7</v>
      </c>
      <c r="D431" s="38">
        <v>90.9</v>
      </c>
      <c r="E431" s="53">
        <v>100.2</v>
      </c>
      <c r="F431" s="23">
        <v>100.7</v>
      </c>
      <c r="G431" s="53">
        <v>102.4714285714286</v>
      </c>
      <c r="H431" s="23">
        <v>89.2</v>
      </c>
      <c r="I431" s="53">
        <v>86.5142857142857</v>
      </c>
      <c r="J431" s="38">
        <v>98.86666666666667</v>
      </c>
      <c r="K431" s="53">
        <v>97.07142857142857</v>
      </c>
      <c r="L431" s="49"/>
      <c r="M431" s="9"/>
      <c r="N431" s="308">
        <f t="shared" si="76"/>
        <v>1.5</v>
      </c>
      <c r="O431" s="303">
        <f t="shared" si="77"/>
        <v>-0.4333333333333229</v>
      </c>
      <c r="P431" s="304">
        <f t="shared" si="78"/>
        <v>-0.15714285714284415</v>
      </c>
      <c r="Q431" s="308">
        <f t="shared" si="79"/>
        <v>1.6000000000000085</v>
      </c>
      <c r="R431" s="303">
        <f t="shared" si="80"/>
        <v>2.0999999999999943</v>
      </c>
      <c r="S431" s="304">
        <f t="shared" si="81"/>
        <v>1.228571428571442</v>
      </c>
      <c r="T431" s="308">
        <f t="shared" si="82"/>
        <v>1.2999999999999972</v>
      </c>
      <c r="U431" s="303">
        <f t="shared" si="83"/>
        <v>1.2333333333333485</v>
      </c>
      <c r="V431" s="304">
        <f t="shared" si="84"/>
        <v>0.9857142857142804</v>
      </c>
    </row>
    <row r="432" spans="1:22" ht="12.75">
      <c r="A432" s="8"/>
      <c r="B432" s="18">
        <v>11</v>
      </c>
      <c r="C432" s="23">
        <v>97.7</v>
      </c>
      <c r="D432" s="38">
        <v>88.4</v>
      </c>
      <c r="E432" s="53">
        <v>99.1</v>
      </c>
      <c r="F432" s="23">
        <v>99.2</v>
      </c>
      <c r="G432" s="53">
        <v>101.44285714285715</v>
      </c>
      <c r="H432" s="23">
        <v>89.53333333333335</v>
      </c>
      <c r="I432" s="53">
        <v>87</v>
      </c>
      <c r="J432" s="38">
        <v>99.40000000000002</v>
      </c>
      <c r="K432" s="53">
        <v>97.58571428571429</v>
      </c>
      <c r="L432" s="49"/>
      <c r="M432" s="9"/>
      <c r="N432" s="308">
        <f t="shared" si="76"/>
        <v>-3</v>
      </c>
      <c r="O432" s="303">
        <f t="shared" si="77"/>
        <v>-1.5</v>
      </c>
      <c r="P432" s="304">
        <f t="shared" si="78"/>
        <v>-1.0285714285714533</v>
      </c>
      <c r="Q432" s="308">
        <f t="shared" si="79"/>
        <v>-2.5</v>
      </c>
      <c r="R432" s="303">
        <f t="shared" si="80"/>
        <v>0.3333333333333428</v>
      </c>
      <c r="S432" s="304">
        <f t="shared" si="81"/>
        <v>0.48571428571429465</v>
      </c>
      <c r="T432" s="308">
        <f t="shared" si="82"/>
        <v>-1.1000000000000085</v>
      </c>
      <c r="U432" s="303">
        <f t="shared" si="83"/>
        <v>0.5333333333333456</v>
      </c>
      <c r="V432" s="304">
        <f t="shared" si="84"/>
        <v>0.5142857142857196</v>
      </c>
    </row>
    <row r="433" spans="1:22" ht="12.75">
      <c r="A433" s="6"/>
      <c r="B433" s="17">
        <v>12</v>
      </c>
      <c r="C433" s="54">
        <v>97.8</v>
      </c>
      <c r="D433" s="55">
        <v>87.2</v>
      </c>
      <c r="E433" s="56">
        <v>99</v>
      </c>
      <c r="F433" s="54">
        <v>98.73333333333333</v>
      </c>
      <c r="G433" s="56">
        <v>100.6</v>
      </c>
      <c r="H433" s="54">
        <v>88.83333333333333</v>
      </c>
      <c r="I433" s="56">
        <v>87.65714285714286</v>
      </c>
      <c r="J433" s="55">
        <v>99.43333333333334</v>
      </c>
      <c r="K433" s="56">
        <v>98.14285714285714</v>
      </c>
      <c r="L433" s="51"/>
      <c r="M433" s="50"/>
      <c r="N433" s="309">
        <f t="shared" si="76"/>
        <v>0.09999999999999432</v>
      </c>
      <c r="O433" s="310">
        <f t="shared" si="77"/>
        <v>-0.46666666666666856</v>
      </c>
      <c r="P433" s="311">
        <f t="shared" si="78"/>
        <v>-0.8428571428571558</v>
      </c>
      <c r="Q433" s="309">
        <f t="shared" si="79"/>
        <v>-1.2000000000000028</v>
      </c>
      <c r="R433" s="310">
        <f t="shared" si="80"/>
        <v>-0.700000000000017</v>
      </c>
      <c r="S433" s="311">
        <f t="shared" si="81"/>
        <v>0.6571428571428584</v>
      </c>
      <c r="T433" s="309">
        <f t="shared" si="82"/>
        <v>-0.09999999999999432</v>
      </c>
      <c r="U433" s="310">
        <f t="shared" si="83"/>
        <v>0.03333333333331723</v>
      </c>
      <c r="V433" s="311">
        <f t="shared" si="84"/>
        <v>0.5571428571428498</v>
      </c>
    </row>
    <row r="434" spans="1:22" ht="12.75">
      <c r="A434" s="59">
        <f>A422+1</f>
        <v>2023</v>
      </c>
      <c r="B434" s="18">
        <v>1</v>
      </c>
      <c r="C434" s="23">
        <v>101.1</v>
      </c>
      <c r="D434" s="38">
        <v>82.1</v>
      </c>
      <c r="E434" s="53">
        <v>98.2</v>
      </c>
      <c r="F434" s="16">
        <v>98.86666666666667</v>
      </c>
      <c r="G434" s="45">
        <v>100.1</v>
      </c>
      <c r="H434" s="16">
        <v>85.90000000000002</v>
      </c>
      <c r="I434" s="45">
        <v>87.12857142857145</v>
      </c>
      <c r="J434" s="33">
        <v>98.76666666666667</v>
      </c>
      <c r="K434" s="45">
        <v>98.48571428571428</v>
      </c>
      <c r="L434" s="49"/>
      <c r="M434" s="9"/>
      <c r="N434" s="308">
        <f>IF(C434="","",C434-C433)</f>
        <v>3.299999999999997</v>
      </c>
      <c r="O434" s="303">
        <f>IF(F434="","",F434-F433)</f>
        <v>0.13333333333333997</v>
      </c>
      <c r="P434" s="304">
        <f>IF(G434="","",G434-G433)</f>
        <v>-0.5</v>
      </c>
      <c r="Q434" s="308">
        <f>IF(D434="","",D434-D433)</f>
        <v>-5.1000000000000085</v>
      </c>
      <c r="R434" s="303">
        <f>IF(H434="","",H434-H433)</f>
        <v>-2.9333333333333087</v>
      </c>
      <c r="S434" s="304">
        <f>IF(I434="","",I434-I433)</f>
        <v>-0.5285714285714107</v>
      </c>
      <c r="T434" s="366">
        <f>IF(E434="","",E434-E433)</f>
        <v>-0.7999999999999972</v>
      </c>
      <c r="U434" s="367">
        <f>IF(J434="","",J434-J433)</f>
        <v>-0.6666666666666714</v>
      </c>
      <c r="V434" s="368">
        <f>IF(K434="","",K434-K433)</f>
        <v>0.34285714285714164</v>
      </c>
    </row>
    <row r="435" spans="1:22" ht="12.75">
      <c r="A435" s="8"/>
      <c r="B435" s="18">
        <v>2</v>
      </c>
      <c r="C435" s="23">
        <v>101.9</v>
      </c>
      <c r="D435" s="38">
        <v>83.9</v>
      </c>
      <c r="E435" s="53">
        <v>96.5</v>
      </c>
      <c r="F435" s="23">
        <v>100.26666666666665</v>
      </c>
      <c r="G435" s="53">
        <v>100.08571428571429</v>
      </c>
      <c r="H435" s="23">
        <v>84.4</v>
      </c>
      <c r="I435" s="53">
        <v>87.02857142857142</v>
      </c>
      <c r="J435" s="38">
        <v>97.89999999999999</v>
      </c>
      <c r="K435" s="53">
        <v>98.4857142857143</v>
      </c>
      <c r="L435" s="49"/>
      <c r="M435" s="9"/>
      <c r="N435" s="308">
        <f aca="true" t="shared" si="85" ref="N435:N445">IF(C435="","",C435-C434)</f>
        <v>0.8000000000000114</v>
      </c>
      <c r="O435" s="303">
        <f aca="true" t="shared" si="86" ref="O435:O445">IF(F435="","",F435-F434)</f>
        <v>1.3999999999999773</v>
      </c>
      <c r="P435" s="304">
        <f aca="true" t="shared" si="87" ref="P435:P445">IF(G435="","",G435-G434)</f>
        <v>-0.014285714285705353</v>
      </c>
      <c r="Q435" s="308">
        <f aca="true" t="shared" si="88" ref="Q435:Q445">IF(D435="","",D435-D434)</f>
        <v>1.8000000000000114</v>
      </c>
      <c r="R435" s="303">
        <f aca="true" t="shared" si="89" ref="R435:R445">IF(H435="","",H435-H434)</f>
        <v>-1.5000000000000142</v>
      </c>
      <c r="S435" s="304">
        <f aca="true" t="shared" si="90" ref="S435:S445">IF(I435="","",I435-I434)</f>
        <v>-0.10000000000002274</v>
      </c>
      <c r="T435" s="308">
        <f aca="true" t="shared" si="91" ref="T435:T445">IF(E435="","",E435-E434)</f>
        <v>-1.7000000000000028</v>
      </c>
      <c r="U435" s="303">
        <f aca="true" t="shared" si="92" ref="U435:U445">IF(J435="","",J435-J434)</f>
        <v>-0.8666666666666742</v>
      </c>
      <c r="V435" s="304">
        <f aca="true" t="shared" si="93" ref="V435:V445">IF(K435="","",K435-K434)</f>
        <v>1.4210854715202004E-14</v>
      </c>
    </row>
    <row r="436" spans="1:22" ht="12.75">
      <c r="A436" s="8"/>
      <c r="B436" s="18">
        <v>3</v>
      </c>
      <c r="C436" s="23">
        <v>103.6</v>
      </c>
      <c r="D436" s="38">
        <v>83.8</v>
      </c>
      <c r="E436" s="53">
        <v>96.1</v>
      </c>
      <c r="F436" s="23">
        <v>102.2</v>
      </c>
      <c r="G436" s="53">
        <v>100.28571428571429</v>
      </c>
      <c r="H436" s="23">
        <v>83.26666666666667</v>
      </c>
      <c r="I436" s="53">
        <v>86.5142857142857</v>
      </c>
      <c r="J436" s="38">
        <v>96.93333333333332</v>
      </c>
      <c r="K436" s="53">
        <v>98.2857142857143</v>
      </c>
      <c r="L436" s="49"/>
      <c r="M436" s="9"/>
      <c r="N436" s="308">
        <f t="shared" si="85"/>
        <v>1.6999999999999886</v>
      </c>
      <c r="O436" s="303">
        <f t="shared" si="86"/>
        <v>1.9333333333333513</v>
      </c>
      <c r="P436" s="304">
        <f t="shared" si="87"/>
        <v>0.20000000000000284</v>
      </c>
      <c r="Q436" s="308">
        <f t="shared" si="88"/>
        <v>-0.10000000000000853</v>
      </c>
      <c r="R436" s="303">
        <f t="shared" si="89"/>
        <v>-1.13333333333334</v>
      </c>
      <c r="S436" s="304">
        <f t="shared" si="90"/>
        <v>-0.5142857142857196</v>
      </c>
      <c r="T436" s="308">
        <f t="shared" si="91"/>
        <v>-0.4000000000000057</v>
      </c>
      <c r="U436" s="303">
        <f t="shared" si="92"/>
        <v>-0.9666666666666686</v>
      </c>
      <c r="V436" s="304">
        <f t="shared" si="93"/>
        <v>-0.19999999999998863</v>
      </c>
    </row>
    <row r="437" spans="1:22" ht="12.75">
      <c r="A437" s="8"/>
      <c r="B437" s="18">
        <v>4</v>
      </c>
      <c r="C437" s="23">
        <v>103.6</v>
      </c>
      <c r="D437" s="38">
        <v>82.5</v>
      </c>
      <c r="E437" s="53">
        <v>95.6</v>
      </c>
      <c r="F437" s="23">
        <v>103.03333333333335</v>
      </c>
      <c r="G437" s="53">
        <v>100.91428571428571</v>
      </c>
      <c r="H437" s="23">
        <v>83.39999999999999</v>
      </c>
      <c r="I437" s="53">
        <v>85.54285714285713</v>
      </c>
      <c r="J437" s="38">
        <v>96.06666666666666</v>
      </c>
      <c r="K437" s="53">
        <v>97.81428571428572</v>
      </c>
      <c r="L437" s="49"/>
      <c r="M437" s="9"/>
      <c r="N437" s="308">
        <f t="shared" si="85"/>
        <v>0</v>
      </c>
      <c r="O437" s="303">
        <f t="shared" si="86"/>
        <v>0.8333333333333428</v>
      </c>
      <c r="P437" s="304">
        <f t="shared" si="87"/>
        <v>0.6285714285714192</v>
      </c>
      <c r="Q437" s="308">
        <f t="shared" si="88"/>
        <v>-1.2999999999999972</v>
      </c>
      <c r="R437" s="303">
        <f t="shared" si="89"/>
        <v>0.13333333333332575</v>
      </c>
      <c r="S437" s="304">
        <f t="shared" si="90"/>
        <v>-0.9714285714285751</v>
      </c>
      <c r="T437" s="308">
        <f t="shared" si="91"/>
        <v>-0.5</v>
      </c>
      <c r="U437" s="303">
        <f t="shared" si="92"/>
        <v>-0.86666666666666</v>
      </c>
      <c r="V437" s="304">
        <f t="shared" si="93"/>
        <v>-0.4714285714285893</v>
      </c>
    </row>
    <row r="438" spans="1:22" ht="12.75">
      <c r="A438" s="8"/>
      <c r="B438" s="18">
        <v>5</v>
      </c>
      <c r="C438" s="23">
        <v>104.4</v>
      </c>
      <c r="D438" s="38">
        <v>80.8</v>
      </c>
      <c r="E438" s="53">
        <v>98.1</v>
      </c>
      <c r="F438" s="23">
        <v>103.86666666666667</v>
      </c>
      <c r="G438" s="53">
        <v>101.44285714285715</v>
      </c>
      <c r="H438" s="23">
        <v>82.36666666666667</v>
      </c>
      <c r="I438" s="53">
        <v>84.10000000000001</v>
      </c>
      <c r="J438" s="38">
        <v>96.59999999999998</v>
      </c>
      <c r="K438" s="53">
        <v>97.51428571428572</v>
      </c>
      <c r="L438" s="49"/>
      <c r="M438" s="9"/>
      <c r="N438" s="308">
        <f t="shared" si="85"/>
        <v>0.8000000000000114</v>
      </c>
      <c r="O438" s="303">
        <f t="shared" si="86"/>
        <v>0.8333333333333286</v>
      </c>
      <c r="P438" s="304">
        <f t="shared" si="87"/>
        <v>0.5285714285714391</v>
      </c>
      <c r="Q438" s="308">
        <f t="shared" si="88"/>
        <v>-1.7000000000000028</v>
      </c>
      <c r="R438" s="303">
        <f t="shared" si="89"/>
        <v>-1.0333333333333172</v>
      </c>
      <c r="S438" s="304">
        <f t="shared" si="90"/>
        <v>-1.4428571428571217</v>
      </c>
      <c r="T438" s="308">
        <f t="shared" si="91"/>
        <v>2.5</v>
      </c>
      <c r="U438" s="303">
        <f t="shared" si="92"/>
        <v>0.5333333333333172</v>
      </c>
      <c r="V438" s="304">
        <f t="shared" si="93"/>
        <v>-0.29999999999999716</v>
      </c>
    </row>
    <row r="439" spans="1:22" ht="12.75">
      <c r="A439" s="8"/>
      <c r="B439" s="18">
        <v>6</v>
      </c>
      <c r="C439" s="23">
        <v>103.4</v>
      </c>
      <c r="D439" s="38">
        <v>80.8</v>
      </c>
      <c r="E439" s="53">
        <v>97.3</v>
      </c>
      <c r="F439" s="23">
        <v>103.8</v>
      </c>
      <c r="G439" s="53">
        <v>102.25714285714285</v>
      </c>
      <c r="H439" s="23">
        <v>81.36666666666667</v>
      </c>
      <c r="I439" s="53">
        <v>83.01428571428572</v>
      </c>
      <c r="J439" s="38">
        <v>97</v>
      </c>
      <c r="K439" s="53">
        <v>97.25714285714285</v>
      </c>
      <c r="L439" s="49"/>
      <c r="M439" s="9"/>
      <c r="N439" s="308">
        <f t="shared" si="85"/>
        <v>-1</v>
      </c>
      <c r="O439" s="303">
        <f t="shared" si="86"/>
        <v>-0.06666666666667709</v>
      </c>
      <c r="P439" s="304">
        <f t="shared" si="87"/>
        <v>0.8142857142857025</v>
      </c>
      <c r="Q439" s="308">
        <f t="shared" si="88"/>
        <v>0</v>
      </c>
      <c r="R439" s="303">
        <f t="shared" si="89"/>
        <v>-1</v>
      </c>
      <c r="S439" s="304">
        <f t="shared" si="90"/>
        <v>-1.085714285714289</v>
      </c>
      <c r="T439" s="308">
        <f t="shared" si="91"/>
        <v>-0.7999999999999972</v>
      </c>
      <c r="U439" s="303">
        <f t="shared" si="92"/>
        <v>0.4000000000000199</v>
      </c>
      <c r="V439" s="304">
        <f t="shared" si="93"/>
        <v>-0.2571428571428669</v>
      </c>
    </row>
    <row r="440" spans="1:22" ht="12.75">
      <c r="A440" s="8"/>
      <c r="B440" s="18">
        <v>7</v>
      </c>
      <c r="C440" s="23">
        <v>103.7</v>
      </c>
      <c r="D440" s="38">
        <v>81.5</v>
      </c>
      <c r="E440" s="53">
        <v>94.7</v>
      </c>
      <c r="F440" s="23">
        <v>103.83333333333333</v>
      </c>
      <c r="G440" s="53">
        <v>103.10000000000001</v>
      </c>
      <c r="H440" s="23">
        <v>81.03333333333333</v>
      </c>
      <c r="I440" s="53">
        <v>82.20000000000002</v>
      </c>
      <c r="J440" s="38">
        <v>96.69999999999999</v>
      </c>
      <c r="K440" s="53">
        <v>96.64285714285714</v>
      </c>
      <c r="L440" s="49"/>
      <c r="M440" s="9"/>
      <c r="N440" s="308">
        <f t="shared" si="85"/>
        <v>0.29999999999999716</v>
      </c>
      <c r="O440" s="303">
        <f t="shared" si="86"/>
        <v>0.03333333333333144</v>
      </c>
      <c r="P440" s="304">
        <f t="shared" si="87"/>
        <v>0.8428571428571558</v>
      </c>
      <c r="Q440" s="308">
        <f t="shared" si="88"/>
        <v>0.7000000000000028</v>
      </c>
      <c r="R440" s="303">
        <f t="shared" si="89"/>
        <v>-0.3333333333333428</v>
      </c>
      <c r="S440" s="304">
        <f t="shared" si="90"/>
        <v>-0.8142857142857025</v>
      </c>
      <c r="T440" s="308">
        <f t="shared" si="91"/>
        <v>-2.5999999999999943</v>
      </c>
      <c r="U440" s="303">
        <f t="shared" si="92"/>
        <v>-0.30000000000001137</v>
      </c>
      <c r="V440" s="304">
        <f t="shared" si="93"/>
        <v>-0.6142857142857139</v>
      </c>
    </row>
    <row r="441" spans="1:22" ht="12.75">
      <c r="A441" s="8"/>
      <c r="B441" s="18">
        <v>8</v>
      </c>
      <c r="C441" s="23">
        <v>102.9</v>
      </c>
      <c r="D441" s="38">
        <v>83.3</v>
      </c>
      <c r="E441" s="53">
        <v>94.8</v>
      </c>
      <c r="F441" s="23">
        <v>103.33333333333333</v>
      </c>
      <c r="G441" s="53">
        <v>103.35714285714286</v>
      </c>
      <c r="H441" s="23">
        <v>81.86666666666667</v>
      </c>
      <c r="I441" s="53">
        <v>82.37142857142858</v>
      </c>
      <c r="J441" s="38">
        <v>95.60000000000001</v>
      </c>
      <c r="K441" s="53">
        <v>96.15714285714284</v>
      </c>
      <c r="L441" s="49"/>
      <c r="M441" s="9"/>
      <c r="N441" s="308">
        <f t="shared" si="85"/>
        <v>-0.7999999999999972</v>
      </c>
      <c r="O441" s="303">
        <f t="shared" si="86"/>
        <v>-0.5</v>
      </c>
      <c r="P441" s="304">
        <f t="shared" si="87"/>
        <v>0.2571428571428527</v>
      </c>
      <c r="Q441" s="308">
        <f t="shared" si="88"/>
        <v>1.7999999999999972</v>
      </c>
      <c r="R441" s="303">
        <f t="shared" si="89"/>
        <v>0.8333333333333428</v>
      </c>
      <c r="S441" s="304">
        <f t="shared" si="90"/>
        <v>0.17142857142856371</v>
      </c>
      <c r="T441" s="308">
        <f t="shared" si="91"/>
        <v>0.09999999999999432</v>
      </c>
      <c r="U441" s="303">
        <f t="shared" si="92"/>
        <v>-1.09999999999998</v>
      </c>
      <c r="V441" s="304">
        <f t="shared" si="93"/>
        <v>-0.48571428571429465</v>
      </c>
    </row>
    <row r="442" spans="1:22" ht="12.75">
      <c r="A442" s="8"/>
      <c r="B442" s="18">
        <v>9</v>
      </c>
      <c r="C442" s="23">
        <v>101.3</v>
      </c>
      <c r="D442" s="38">
        <v>84.3</v>
      </c>
      <c r="E442" s="53">
        <v>92.1</v>
      </c>
      <c r="F442" s="23">
        <v>102.63333333333334</v>
      </c>
      <c r="G442" s="53">
        <v>103.27142857142857</v>
      </c>
      <c r="H442" s="23">
        <v>83.03333333333335</v>
      </c>
      <c r="I442" s="53">
        <v>82.42857142857143</v>
      </c>
      <c r="J442" s="38">
        <v>93.86666666666667</v>
      </c>
      <c r="K442" s="53">
        <v>95.52857142857142</v>
      </c>
      <c r="L442" s="49"/>
      <c r="M442" s="9"/>
      <c r="N442" s="308">
        <f t="shared" si="85"/>
        <v>-1.6000000000000085</v>
      </c>
      <c r="O442" s="303">
        <f t="shared" si="86"/>
        <v>-0.6999999999999886</v>
      </c>
      <c r="P442" s="304">
        <f t="shared" si="87"/>
        <v>-0.08571428571428896</v>
      </c>
      <c r="Q442" s="308">
        <f t="shared" si="88"/>
        <v>1</v>
      </c>
      <c r="R442" s="303">
        <f t="shared" si="89"/>
        <v>1.1666666666666714</v>
      </c>
      <c r="S442" s="304">
        <f t="shared" si="90"/>
        <v>0.057142857142849834</v>
      </c>
      <c r="T442" s="308">
        <f t="shared" si="91"/>
        <v>-2.700000000000003</v>
      </c>
      <c r="U442" s="303">
        <f t="shared" si="92"/>
        <v>-1.7333333333333343</v>
      </c>
      <c r="V442" s="304">
        <f t="shared" si="93"/>
        <v>-0.6285714285714192</v>
      </c>
    </row>
    <row r="443" spans="1:22" ht="12.75">
      <c r="A443" s="8"/>
      <c r="B443" s="18">
        <v>10</v>
      </c>
      <c r="C443" s="23">
        <v>100.8</v>
      </c>
      <c r="D443" s="38">
        <v>84.3</v>
      </c>
      <c r="E443" s="53">
        <v>94.8</v>
      </c>
      <c r="F443" s="23">
        <v>101.66666666666667</v>
      </c>
      <c r="G443" s="53">
        <v>102.87142857142855</v>
      </c>
      <c r="H443" s="23">
        <v>83.96666666666665</v>
      </c>
      <c r="I443" s="53">
        <v>82.5</v>
      </c>
      <c r="J443" s="38">
        <v>93.89999999999999</v>
      </c>
      <c r="K443" s="53">
        <v>95.34285714285714</v>
      </c>
      <c r="L443" s="49"/>
      <c r="M443" s="9"/>
      <c r="N443" s="308">
        <f t="shared" si="85"/>
        <v>-0.5</v>
      </c>
      <c r="O443" s="303">
        <f t="shared" si="86"/>
        <v>-0.9666666666666686</v>
      </c>
      <c r="P443" s="304">
        <f t="shared" si="87"/>
        <v>-0.4000000000000199</v>
      </c>
      <c r="Q443" s="308">
        <f t="shared" si="88"/>
        <v>0</v>
      </c>
      <c r="R443" s="303">
        <f t="shared" si="89"/>
        <v>0.9333333333333087</v>
      </c>
      <c r="S443" s="304">
        <f t="shared" si="90"/>
        <v>0.0714285714285694</v>
      </c>
      <c r="T443" s="308">
        <f t="shared" si="91"/>
        <v>2.700000000000003</v>
      </c>
      <c r="U443" s="303">
        <f t="shared" si="92"/>
        <v>0.03333333333331723</v>
      </c>
      <c r="V443" s="304">
        <f t="shared" si="93"/>
        <v>-0.18571428571428328</v>
      </c>
    </row>
    <row r="444" spans="1:22" ht="12.75">
      <c r="A444" s="8"/>
      <c r="B444" s="18">
        <v>11</v>
      </c>
      <c r="C444" s="23">
        <v>96.9</v>
      </c>
      <c r="D444" s="38">
        <v>82.4</v>
      </c>
      <c r="E444" s="53">
        <v>92.9</v>
      </c>
      <c r="F444" s="23">
        <v>99.66666666666667</v>
      </c>
      <c r="G444" s="53">
        <v>101.9142857142857</v>
      </c>
      <c r="H444" s="23">
        <v>83.66666666666667</v>
      </c>
      <c r="I444" s="53">
        <v>82.48571428571428</v>
      </c>
      <c r="J444" s="38">
        <v>93.26666666666665</v>
      </c>
      <c r="K444" s="53">
        <v>94.95714285714284</v>
      </c>
      <c r="L444" s="49"/>
      <c r="M444" s="9"/>
      <c r="N444" s="308">
        <f t="shared" si="85"/>
        <v>-3.8999999999999915</v>
      </c>
      <c r="O444" s="303">
        <f t="shared" si="86"/>
        <v>-2</v>
      </c>
      <c r="P444" s="304">
        <f t="shared" si="87"/>
        <v>-0.9571428571428555</v>
      </c>
      <c r="Q444" s="308">
        <f t="shared" si="88"/>
        <v>-1.8999999999999915</v>
      </c>
      <c r="R444" s="303">
        <f t="shared" si="89"/>
        <v>-0.29999999999998295</v>
      </c>
      <c r="S444" s="304">
        <f t="shared" si="90"/>
        <v>-0.014285714285719564</v>
      </c>
      <c r="T444" s="308">
        <f t="shared" si="91"/>
        <v>-1.8999999999999915</v>
      </c>
      <c r="U444" s="303">
        <f t="shared" si="92"/>
        <v>-0.63333333333334</v>
      </c>
      <c r="V444" s="304">
        <f t="shared" si="93"/>
        <v>-0.38571428571430033</v>
      </c>
    </row>
    <row r="445" spans="1:22" ht="12.75">
      <c r="A445" s="6"/>
      <c r="B445" s="17">
        <v>12</v>
      </c>
      <c r="C445" s="54">
        <v>95.5</v>
      </c>
      <c r="D445" s="55">
        <v>81.3</v>
      </c>
      <c r="E445" s="56">
        <v>91.8</v>
      </c>
      <c r="F445" s="54">
        <v>97.73333333333333</v>
      </c>
      <c r="G445" s="56">
        <v>100.64285714285714</v>
      </c>
      <c r="H445" s="54">
        <v>82.66666666666667</v>
      </c>
      <c r="I445" s="56">
        <v>82.55714285714285</v>
      </c>
      <c r="J445" s="55">
        <v>93.16666666666667</v>
      </c>
      <c r="K445" s="56">
        <v>94.05714285714285</v>
      </c>
      <c r="L445" s="51"/>
      <c r="M445" s="50"/>
      <c r="N445" s="309">
        <f t="shared" si="85"/>
        <v>-1.4000000000000057</v>
      </c>
      <c r="O445" s="310">
        <f t="shared" si="86"/>
        <v>-1.9333333333333371</v>
      </c>
      <c r="P445" s="311">
        <f t="shared" si="87"/>
        <v>-1.271428571428558</v>
      </c>
      <c r="Q445" s="309">
        <f t="shared" si="88"/>
        <v>-1.1000000000000085</v>
      </c>
      <c r="R445" s="310">
        <f t="shared" si="89"/>
        <v>-1</v>
      </c>
      <c r="S445" s="311">
        <f t="shared" si="90"/>
        <v>0.0714285714285694</v>
      </c>
      <c r="T445" s="309">
        <f t="shared" si="91"/>
        <v>-1.1000000000000085</v>
      </c>
      <c r="U445" s="310">
        <f t="shared" si="92"/>
        <v>-0.0999999999999801</v>
      </c>
      <c r="V445" s="311">
        <f t="shared" si="93"/>
        <v>-0.8999999999999915</v>
      </c>
    </row>
    <row r="446" spans="1:22" ht="12.75">
      <c r="A446" s="24" t="s">
        <v>173</v>
      </c>
      <c r="C446" s="13" t="s">
        <v>132</v>
      </c>
      <c r="D446" s="13" t="s">
        <v>133</v>
      </c>
      <c r="E446" s="13" t="s">
        <v>134</v>
      </c>
      <c r="F446" s="13" t="s">
        <v>137</v>
      </c>
      <c r="G446" t="s">
        <v>33</v>
      </c>
      <c r="H446" s="13" t="s">
        <v>138</v>
      </c>
      <c r="I446" t="s">
        <v>34</v>
      </c>
      <c r="J446" s="13" t="s">
        <v>139</v>
      </c>
      <c r="K446" t="s">
        <v>35</v>
      </c>
      <c r="L446" s="13" t="s">
        <v>135</v>
      </c>
      <c r="M446" s="13" t="s">
        <v>136</v>
      </c>
      <c r="N446" s="299" t="s">
        <v>132</v>
      </c>
      <c r="O446" s="305" t="s">
        <v>137</v>
      </c>
      <c r="P446" s="306" t="s">
        <v>33</v>
      </c>
      <c r="Q446" s="305" t="s">
        <v>133</v>
      </c>
      <c r="R446" s="305" t="s">
        <v>138</v>
      </c>
      <c r="S446" s="306" t="s">
        <v>34</v>
      </c>
      <c r="T446" s="305" t="s">
        <v>134</v>
      </c>
      <c r="U446" s="305" t="s">
        <v>139</v>
      </c>
      <c r="V446" s="300" t="s">
        <v>35</v>
      </c>
    </row>
  </sheetData>
  <sheetProtection/>
  <printOptions/>
  <pageMargins left="0.7" right="0.7" top="0.75" bottom="0.75" header="0.3" footer="0.3"/>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dimension ref="A1:Q574"/>
  <sheetViews>
    <sheetView view="pageBreakPreview" zoomScale="60" zoomScaleNormal="80" zoomScalePageLayoutView="0" workbookViewId="0" topLeftCell="A543">
      <selection activeCell="F555" sqref="F555"/>
    </sheetView>
  </sheetViews>
  <sheetFormatPr defaultColWidth="9.140625" defaultRowHeight="15"/>
  <cols>
    <col min="1" max="2" width="7.57421875" style="169" customWidth="1"/>
    <col min="3" max="3" width="5.57421875" style="169" customWidth="1"/>
    <col min="4" max="4" width="9.140625" style="169" bestFit="1" customWidth="1"/>
    <col min="5" max="5" width="9.7109375" style="169" bestFit="1" customWidth="1"/>
    <col min="6" max="6" width="9.7109375" style="0" bestFit="1" customWidth="1"/>
  </cols>
  <sheetData>
    <row r="1" spans="1:17" ht="13.5" customHeight="1">
      <c r="A1" s="165"/>
      <c r="B1" s="166"/>
      <c r="C1" s="167"/>
      <c r="D1" s="484" t="s">
        <v>57</v>
      </c>
      <c r="E1" s="485"/>
      <c r="F1" s="486"/>
      <c r="G1" s="484" t="s">
        <v>58</v>
      </c>
      <c r="H1" s="485"/>
      <c r="I1" s="486"/>
      <c r="J1" s="493" t="s">
        <v>59</v>
      </c>
      <c r="K1" s="494"/>
      <c r="L1" s="497" t="s">
        <v>60</v>
      </c>
      <c r="M1" s="498"/>
      <c r="N1" s="498"/>
      <c r="O1" s="498"/>
      <c r="P1" s="498"/>
      <c r="Q1" s="499"/>
    </row>
    <row r="2" spans="1:17" ht="12.75">
      <c r="A2" s="168"/>
      <c r="C2" s="170"/>
      <c r="D2" s="487"/>
      <c r="E2" s="488"/>
      <c r="F2" s="489"/>
      <c r="G2" s="487"/>
      <c r="H2" s="488"/>
      <c r="I2" s="489"/>
      <c r="J2" s="493"/>
      <c r="K2" s="494"/>
      <c r="L2" s="493"/>
      <c r="M2" s="500"/>
      <c r="N2" s="500"/>
      <c r="O2" s="500"/>
      <c r="P2" s="500"/>
      <c r="Q2" s="494"/>
    </row>
    <row r="3" spans="1:17" ht="12.75">
      <c r="A3" s="168"/>
      <c r="C3" s="170"/>
      <c r="D3" s="490"/>
      <c r="E3" s="491"/>
      <c r="F3" s="492"/>
      <c r="G3" s="490"/>
      <c r="H3" s="491"/>
      <c r="I3" s="492"/>
      <c r="J3" s="495"/>
      <c r="K3" s="496"/>
      <c r="L3" s="495"/>
      <c r="M3" s="501"/>
      <c r="N3" s="501"/>
      <c r="O3" s="501"/>
      <c r="P3" s="501"/>
      <c r="Q3" s="496"/>
    </row>
    <row r="4" spans="1:17" ht="12.75">
      <c r="A4" s="165"/>
      <c r="B4" s="166"/>
      <c r="C4" s="167"/>
      <c r="D4" s="166"/>
      <c r="E4" s="166"/>
      <c r="F4" s="167"/>
      <c r="G4" s="165"/>
      <c r="H4" s="166"/>
      <c r="I4" s="167"/>
      <c r="J4" s="165"/>
      <c r="K4" s="167"/>
      <c r="L4" s="165"/>
      <c r="M4" s="166"/>
      <c r="N4" s="166"/>
      <c r="O4" s="166"/>
      <c r="P4" s="166"/>
      <c r="Q4" s="167"/>
    </row>
    <row r="5" spans="1:17" ht="12.75">
      <c r="A5" s="171" t="s">
        <v>61</v>
      </c>
      <c r="B5" s="172" t="s">
        <v>62</v>
      </c>
      <c r="C5" s="173" t="s">
        <v>140</v>
      </c>
      <c r="D5" s="172" t="s">
        <v>141</v>
      </c>
      <c r="E5" s="172" t="s">
        <v>142</v>
      </c>
      <c r="F5" s="173" t="s">
        <v>143</v>
      </c>
      <c r="G5" s="171" t="s">
        <v>144</v>
      </c>
      <c r="H5" s="172" t="s">
        <v>145</v>
      </c>
      <c r="I5" s="173" t="s">
        <v>146</v>
      </c>
      <c r="J5" s="171" t="s">
        <v>147</v>
      </c>
      <c r="K5" s="174">
        <v>0.5</v>
      </c>
      <c r="L5" s="171" t="s">
        <v>147</v>
      </c>
      <c r="M5" s="172">
        <v>2000</v>
      </c>
      <c r="N5" s="172">
        <v>3000</v>
      </c>
      <c r="O5" s="172">
        <v>4000</v>
      </c>
      <c r="P5" s="172">
        <v>5000</v>
      </c>
      <c r="Q5" s="173">
        <v>6000</v>
      </c>
    </row>
    <row r="6" spans="1:17" ht="12.75" hidden="1">
      <c r="A6" s="59">
        <v>52</v>
      </c>
      <c r="B6" s="60">
        <v>1</v>
      </c>
      <c r="C6" s="167"/>
      <c r="D6" s="166"/>
      <c r="E6" s="166"/>
      <c r="F6" s="166"/>
      <c r="G6" s="165"/>
      <c r="H6" s="166"/>
      <c r="I6" s="166"/>
      <c r="J6" s="165"/>
      <c r="K6" s="166"/>
      <c r="L6" s="165"/>
      <c r="M6" s="166"/>
      <c r="N6" s="166"/>
      <c r="O6" s="166"/>
      <c r="P6" s="166"/>
      <c r="Q6" s="167"/>
    </row>
    <row r="7" spans="1:17" ht="12.75" hidden="1">
      <c r="A7" s="8"/>
      <c r="B7" s="11">
        <v>2</v>
      </c>
      <c r="C7" s="170"/>
      <c r="F7" s="169"/>
      <c r="G7" s="168"/>
      <c r="H7" s="169"/>
      <c r="I7" s="169"/>
      <c r="J7" s="168"/>
      <c r="K7" s="169"/>
      <c r="L7" s="168"/>
      <c r="M7" s="169"/>
      <c r="N7" s="169"/>
      <c r="O7" s="169"/>
      <c r="P7" s="169"/>
      <c r="Q7" s="170"/>
    </row>
    <row r="8" spans="1:17" ht="12.75" hidden="1">
      <c r="A8" s="8"/>
      <c r="B8" s="11">
        <v>3</v>
      </c>
      <c r="C8" s="170"/>
      <c r="F8" s="169"/>
      <c r="G8" s="168"/>
      <c r="H8" s="169"/>
      <c r="I8" s="169"/>
      <c r="J8" s="168"/>
      <c r="K8" s="169"/>
      <c r="L8" s="168"/>
      <c r="M8" s="169"/>
      <c r="N8" s="169"/>
      <c r="O8" s="169"/>
      <c r="P8" s="169"/>
      <c r="Q8" s="170"/>
    </row>
    <row r="9" spans="1:17" ht="12.75" hidden="1">
      <c r="A9" s="8"/>
      <c r="B9" s="11">
        <v>4</v>
      </c>
      <c r="C9" s="170"/>
      <c r="F9" s="169"/>
      <c r="G9" s="168"/>
      <c r="H9" s="169"/>
      <c r="I9" s="169"/>
      <c r="J9" s="168"/>
      <c r="K9" s="169"/>
      <c r="L9" s="168"/>
      <c r="M9" s="169"/>
      <c r="N9" s="169"/>
      <c r="O9" s="169"/>
      <c r="P9" s="169"/>
      <c r="Q9" s="170"/>
    </row>
    <row r="10" spans="1:17" ht="12.75" hidden="1">
      <c r="A10" s="8"/>
      <c r="B10" s="11">
        <v>5</v>
      </c>
      <c r="C10" s="170"/>
      <c r="F10" s="169"/>
      <c r="G10" s="168"/>
      <c r="H10" s="169"/>
      <c r="I10" s="169"/>
      <c r="J10" s="168"/>
      <c r="K10" s="169"/>
      <c r="L10" s="168"/>
      <c r="M10" s="169"/>
      <c r="N10" s="169"/>
      <c r="O10" s="169"/>
      <c r="P10" s="169"/>
      <c r="Q10" s="170"/>
    </row>
    <row r="11" spans="1:17" ht="12.75" hidden="1">
      <c r="A11" s="8"/>
      <c r="B11" s="11">
        <v>6</v>
      </c>
      <c r="C11" s="170"/>
      <c r="F11" s="169"/>
      <c r="G11" s="168"/>
      <c r="H11" s="169"/>
      <c r="I11" s="169"/>
      <c r="J11" s="168"/>
      <c r="K11" s="169"/>
      <c r="L11" s="168"/>
      <c r="M11" s="169"/>
      <c r="N11" s="169"/>
      <c r="O11" s="169"/>
      <c r="P11" s="169"/>
      <c r="Q11" s="170"/>
    </row>
    <row r="12" spans="1:17" ht="12.75" hidden="1">
      <c r="A12" s="8"/>
      <c r="B12" s="11">
        <v>7</v>
      </c>
      <c r="C12" s="170"/>
      <c r="F12" s="169"/>
      <c r="G12" s="168"/>
      <c r="H12" s="169"/>
      <c r="I12" s="169"/>
      <c r="J12" s="168"/>
      <c r="K12" s="169"/>
      <c r="L12" s="168"/>
      <c r="M12" s="169"/>
      <c r="N12" s="169"/>
      <c r="O12" s="169"/>
      <c r="P12" s="169"/>
      <c r="Q12" s="170"/>
    </row>
    <row r="13" spans="1:17" ht="12.75" hidden="1">
      <c r="A13" s="8"/>
      <c r="B13" s="11">
        <v>8</v>
      </c>
      <c r="C13" s="170"/>
      <c r="F13" s="169"/>
      <c r="G13" s="168"/>
      <c r="H13" s="169"/>
      <c r="I13" s="169"/>
      <c r="J13" s="168"/>
      <c r="K13" s="169"/>
      <c r="L13" s="168"/>
      <c r="M13" s="169"/>
      <c r="N13" s="169"/>
      <c r="O13" s="169"/>
      <c r="P13" s="169"/>
      <c r="Q13" s="170"/>
    </row>
    <row r="14" spans="1:17" ht="12.75" hidden="1">
      <c r="A14" s="8"/>
      <c r="B14" s="11">
        <v>9</v>
      </c>
      <c r="C14" s="170"/>
      <c r="F14" s="169"/>
      <c r="G14" s="168"/>
      <c r="H14" s="169"/>
      <c r="I14" s="169"/>
      <c r="J14" s="168"/>
      <c r="K14" s="169"/>
      <c r="L14" s="168"/>
      <c r="M14" s="169"/>
      <c r="N14" s="169"/>
      <c r="O14" s="169"/>
      <c r="P14" s="169"/>
      <c r="Q14" s="170"/>
    </row>
    <row r="15" spans="1:17" ht="12.75" hidden="1">
      <c r="A15" s="8"/>
      <c r="B15" s="11">
        <v>10</v>
      </c>
      <c r="C15" s="170"/>
      <c r="F15" s="169"/>
      <c r="G15" s="168"/>
      <c r="H15" s="169"/>
      <c r="I15" s="169"/>
      <c r="J15" s="168"/>
      <c r="K15" s="169"/>
      <c r="L15" s="168"/>
      <c r="M15" s="169"/>
      <c r="N15" s="169"/>
      <c r="O15" s="169"/>
      <c r="P15" s="169"/>
      <c r="Q15" s="170"/>
    </row>
    <row r="16" spans="1:17" ht="12.75" hidden="1">
      <c r="A16" s="8"/>
      <c r="B16" s="11">
        <v>11</v>
      </c>
      <c r="C16" s="170"/>
      <c r="F16" s="169"/>
      <c r="G16" s="168"/>
      <c r="H16" s="169"/>
      <c r="I16" s="169"/>
      <c r="J16" s="168"/>
      <c r="K16" s="169"/>
      <c r="L16" s="168"/>
      <c r="M16" s="169"/>
      <c r="N16" s="169"/>
      <c r="O16" s="169"/>
      <c r="P16" s="169"/>
      <c r="Q16" s="170"/>
    </row>
    <row r="17" spans="1:17" ht="12.75" hidden="1">
      <c r="A17" s="6"/>
      <c r="B17" s="14">
        <v>12</v>
      </c>
      <c r="C17" s="173"/>
      <c r="D17" s="172"/>
      <c r="E17" s="172"/>
      <c r="F17" s="172"/>
      <c r="G17" s="171"/>
      <c r="H17" s="172"/>
      <c r="I17" s="172"/>
      <c r="J17" s="171"/>
      <c r="K17" s="172"/>
      <c r="L17" s="171"/>
      <c r="M17" s="172"/>
      <c r="N17" s="172"/>
      <c r="O17" s="172"/>
      <c r="P17" s="172"/>
      <c r="Q17" s="173"/>
    </row>
    <row r="18" spans="1:17" ht="12.75" hidden="1">
      <c r="A18" s="59">
        <f>A6+1</f>
        <v>53</v>
      </c>
      <c r="B18" s="60">
        <v>1</v>
      </c>
      <c r="C18" s="167"/>
      <c r="D18" s="165"/>
      <c r="E18" s="166"/>
      <c r="F18" s="167"/>
      <c r="G18" s="175"/>
      <c r="H18" s="175"/>
      <c r="I18" s="175"/>
      <c r="J18" s="165"/>
      <c r="K18" s="166"/>
      <c r="L18" s="165"/>
      <c r="M18" s="166"/>
      <c r="N18" s="166"/>
      <c r="O18" s="166"/>
      <c r="P18" s="166"/>
      <c r="Q18" s="167"/>
    </row>
    <row r="19" spans="1:17" ht="12.75" hidden="1">
      <c r="A19" s="8"/>
      <c r="B19" s="11">
        <v>2</v>
      </c>
      <c r="C19" s="170"/>
      <c r="D19" s="168"/>
      <c r="F19" s="170"/>
      <c r="G19" s="178"/>
      <c r="H19" s="178"/>
      <c r="I19" s="178"/>
      <c r="J19" s="168"/>
      <c r="K19" s="169"/>
      <c r="L19" s="168"/>
      <c r="M19" s="169"/>
      <c r="N19" s="169"/>
      <c r="O19" s="169"/>
      <c r="P19" s="169"/>
      <c r="Q19" s="170"/>
    </row>
    <row r="20" spans="1:17" ht="12.75" hidden="1">
      <c r="A20" s="8"/>
      <c r="B20" s="11">
        <v>3</v>
      </c>
      <c r="C20" s="170"/>
      <c r="D20" s="168"/>
      <c r="F20" s="170"/>
      <c r="G20" s="193"/>
      <c r="H20" s="193"/>
      <c r="I20" s="193"/>
      <c r="J20" s="168"/>
      <c r="K20" s="169"/>
      <c r="L20" s="168"/>
      <c r="M20" s="169"/>
      <c r="N20" s="169"/>
      <c r="O20" s="169"/>
      <c r="P20" s="169"/>
      <c r="Q20" s="170"/>
    </row>
    <row r="21" spans="1:17" ht="12.75" hidden="1">
      <c r="A21" s="8"/>
      <c r="B21" s="11">
        <v>4</v>
      </c>
      <c r="C21" s="170"/>
      <c r="D21" s="177"/>
      <c r="E21" s="178"/>
      <c r="F21" s="179"/>
      <c r="G21" s="180"/>
      <c r="H21" s="180"/>
      <c r="I21" s="280"/>
      <c r="J21" s="168"/>
      <c r="K21" s="169"/>
      <c r="L21" s="168"/>
      <c r="M21" s="169"/>
      <c r="N21" s="169"/>
      <c r="O21" s="169"/>
      <c r="P21" s="169"/>
      <c r="Q21" s="170"/>
    </row>
    <row r="22" spans="1:17" ht="12.75" hidden="1">
      <c r="A22" s="8"/>
      <c r="B22" s="11">
        <v>5</v>
      </c>
      <c r="C22" s="170"/>
      <c r="D22" s="177"/>
      <c r="E22" s="178"/>
      <c r="F22" s="179"/>
      <c r="G22" s="180"/>
      <c r="H22" s="180"/>
      <c r="I22" s="280"/>
      <c r="J22" s="168"/>
      <c r="K22" s="169"/>
      <c r="L22" s="168"/>
      <c r="M22" s="169"/>
      <c r="N22" s="169"/>
      <c r="O22" s="169"/>
      <c r="P22" s="169"/>
      <c r="Q22" s="170"/>
    </row>
    <row r="23" spans="1:17" ht="12.75" hidden="1">
      <c r="A23" s="8"/>
      <c r="B23" s="11">
        <v>6</v>
      </c>
      <c r="C23" s="170"/>
      <c r="D23" s="177"/>
      <c r="E23" s="178"/>
      <c r="F23" s="179"/>
      <c r="G23" s="180"/>
      <c r="H23" s="180"/>
      <c r="I23" s="280"/>
      <c r="J23" s="168"/>
      <c r="K23" s="169"/>
      <c r="L23" s="168"/>
      <c r="M23" s="169"/>
      <c r="N23" s="169"/>
      <c r="O23" s="169"/>
      <c r="P23" s="169"/>
      <c r="Q23" s="170"/>
    </row>
    <row r="24" spans="1:17" ht="12.75" hidden="1">
      <c r="A24" s="8"/>
      <c r="B24" s="11">
        <v>7</v>
      </c>
      <c r="C24" s="170"/>
      <c r="D24" s="177"/>
      <c r="E24" s="178"/>
      <c r="F24" s="179"/>
      <c r="G24" s="180"/>
      <c r="H24" s="180"/>
      <c r="I24" s="280"/>
      <c r="J24" s="168"/>
      <c r="K24" s="169"/>
      <c r="L24" s="168"/>
      <c r="M24" s="169"/>
      <c r="N24" s="169"/>
      <c r="O24" s="169"/>
      <c r="P24" s="169"/>
      <c r="Q24" s="170"/>
    </row>
    <row r="25" spans="1:17" ht="12.75" hidden="1">
      <c r="A25" s="8"/>
      <c r="B25" s="11">
        <v>8</v>
      </c>
      <c r="C25" s="170"/>
      <c r="D25" s="177"/>
      <c r="E25" s="178"/>
      <c r="F25" s="179"/>
      <c r="G25" s="180"/>
      <c r="H25" s="180"/>
      <c r="I25" s="280"/>
      <c r="J25" s="168"/>
      <c r="K25" s="169"/>
      <c r="L25" s="168"/>
      <c r="M25" s="169"/>
      <c r="N25" s="169"/>
      <c r="O25" s="169"/>
      <c r="P25" s="169"/>
      <c r="Q25" s="170"/>
    </row>
    <row r="26" spans="1:17" ht="12.75" hidden="1">
      <c r="A26" s="8"/>
      <c r="B26" s="11">
        <v>9</v>
      </c>
      <c r="C26" s="170"/>
      <c r="D26" s="177"/>
      <c r="E26" s="178"/>
      <c r="F26" s="179"/>
      <c r="G26" s="180"/>
      <c r="H26" s="180"/>
      <c r="I26" s="280"/>
      <c r="J26" s="168"/>
      <c r="K26" s="169"/>
      <c r="L26" s="168"/>
      <c r="M26" s="169"/>
      <c r="N26" s="169"/>
      <c r="O26" s="169"/>
      <c r="P26" s="169"/>
      <c r="Q26" s="170"/>
    </row>
    <row r="27" spans="1:17" ht="12.75" hidden="1">
      <c r="A27" s="8"/>
      <c r="B27" s="11">
        <v>10</v>
      </c>
      <c r="C27" s="170"/>
      <c r="D27" s="177"/>
      <c r="E27" s="178"/>
      <c r="F27" s="179"/>
      <c r="G27" s="180"/>
      <c r="H27" s="180"/>
      <c r="I27" s="280"/>
      <c r="J27" s="168"/>
      <c r="K27" s="169"/>
      <c r="L27" s="168"/>
      <c r="M27" s="169"/>
      <c r="N27" s="169"/>
      <c r="O27" s="169"/>
      <c r="P27" s="169"/>
      <c r="Q27" s="170"/>
    </row>
    <row r="28" spans="1:17" ht="12.75" hidden="1">
      <c r="A28" s="8"/>
      <c r="B28" s="11">
        <v>11</v>
      </c>
      <c r="C28" s="170"/>
      <c r="D28" s="177"/>
      <c r="E28" s="178"/>
      <c r="F28" s="179"/>
      <c r="G28" s="180"/>
      <c r="H28" s="180"/>
      <c r="I28" s="280"/>
      <c r="J28" s="168"/>
      <c r="K28" s="169"/>
      <c r="L28" s="168"/>
      <c r="M28" s="169"/>
      <c r="N28" s="169"/>
      <c r="O28" s="169"/>
      <c r="P28" s="169"/>
      <c r="Q28" s="170"/>
    </row>
    <row r="29" spans="1:17" ht="12.75" hidden="1">
      <c r="A29" s="6"/>
      <c r="B29" s="14">
        <v>12</v>
      </c>
      <c r="C29" s="173"/>
      <c r="D29" s="181"/>
      <c r="E29" s="182"/>
      <c r="F29" s="183"/>
      <c r="G29" s="184"/>
      <c r="H29" s="184"/>
      <c r="I29" s="281"/>
      <c r="J29" s="171"/>
      <c r="K29" s="172"/>
      <c r="L29" s="171"/>
      <c r="M29" s="172"/>
      <c r="N29" s="172"/>
      <c r="O29" s="172"/>
      <c r="P29" s="172"/>
      <c r="Q29" s="173"/>
    </row>
    <row r="30" spans="1:17" ht="12.75" hidden="1">
      <c r="A30" s="59">
        <f>A18+1</f>
        <v>54</v>
      </c>
      <c r="B30" s="60">
        <v>1</v>
      </c>
      <c r="C30" s="167"/>
      <c r="D30" s="175"/>
      <c r="E30" s="175"/>
      <c r="F30" s="176"/>
      <c r="G30" s="185"/>
      <c r="H30" s="185"/>
      <c r="I30" s="282"/>
      <c r="J30" s="165"/>
      <c r="K30" s="166"/>
      <c r="L30" s="165"/>
      <c r="M30" s="166"/>
      <c r="N30" s="166"/>
      <c r="O30" s="166"/>
      <c r="P30" s="166"/>
      <c r="Q30" s="167"/>
    </row>
    <row r="31" spans="1:17" ht="12.75" hidden="1">
      <c r="A31" s="8"/>
      <c r="B31" s="11">
        <v>2</v>
      </c>
      <c r="C31" s="170"/>
      <c r="D31" s="178"/>
      <c r="E31" s="178"/>
      <c r="F31" s="179"/>
      <c r="G31" s="180"/>
      <c r="H31" s="180"/>
      <c r="I31" s="280"/>
      <c r="J31" s="168"/>
      <c r="K31" s="169"/>
      <c r="L31" s="168"/>
      <c r="M31" s="169"/>
      <c r="N31" s="169"/>
      <c r="O31" s="169"/>
      <c r="P31" s="169"/>
      <c r="Q31" s="170"/>
    </row>
    <row r="32" spans="1:17" ht="12.75" hidden="1">
      <c r="A32" s="8"/>
      <c r="B32" s="11">
        <v>3</v>
      </c>
      <c r="C32" s="170"/>
      <c r="D32" s="178"/>
      <c r="E32" s="178"/>
      <c r="F32" s="179"/>
      <c r="G32" s="180"/>
      <c r="H32" s="180"/>
      <c r="I32" s="280"/>
      <c r="J32" s="168"/>
      <c r="K32" s="169"/>
      <c r="L32" s="168"/>
      <c r="M32" s="169"/>
      <c r="N32" s="169"/>
      <c r="O32" s="169"/>
      <c r="P32" s="169"/>
      <c r="Q32" s="170"/>
    </row>
    <row r="33" spans="1:17" ht="12.75" hidden="1">
      <c r="A33" s="8"/>
      <c r="B33" s="11">
        <v>4</v>
      </c>
      <c r="C33" s="170"/>
      <c r="D33" s="178"/>
      <c r="E33" s="178"/>
      <c r="F33" s="179"/>
      <c r="G33" s="180"/>
      <c r="H33" s="180"/>
      <c r="I33" s="280"/>
      <c r="J33" s="168"/>
      <c r="K33" s="169"/>
      <c r="L33" s="168"/>
      <c r="M33" s="169"/>
      <c r="N33" s="169"/>
      <c r="O33" s="169"/>
      <c r="P33" s="169"/>
      <c r="Q33" s="170"/>
    </row>
    <row r="34" spans="1:17" ht="12.75" hidden="1">
      <c r="A34" s="8"/>
      <c r="B34" s="11">
        <v>5</v>
      </c>
      <c r="C34" s="170"/>
      <c r="D34" s="178"/>
      <c r="E34" s="178"/>
      <c r="F34" s="179"/>
      <c r="G34" s="180"/>
      <c r="H34" s="180"/>
      <c r="I34" s="280"/>
      <c r="J34" s="168"/>
      <c r="K34" s="169"/>
      <c r="L34" s="168"/>
      <c r="M34" s="169"/>
      <c r="N34" s="169"/>
      <c r="O34" s="169"/>
      <c r="P34" s="169"/>
      <c r="Q34" s="170"/>
    </row>
    <row r="35" spans="1:17" ht="12.75" hidden="1">
      <c r="A35" s="8"/>
      <c r="B35" s="11">
        <v>6</v>
      </c>
      <c r="C35" s="170"/>
      <c r="D35" s="178"/>
      <c r="E35" s="178"/>
      <c r="F35" s="179"/>
      <c r="G35" s="180"/>
      <c r="H35" s="180"/>
      <c r="I35" s="280"/>
      <c r="J35" s="168"/>
      <c r="K35" s="169"/>
      <c r="L35" s="168"/>
      <c r="M35" s="169"/>
      <c r="N35" s="169"/>
      <c r="O35" s="169"/>
      <c r="P35" s="169"/>
      <c r="Q35" s="170"/>
    </row>
    <row r="36" spans="1:17" ht="12.75" hidden="1">
      <c r="A36" s="8"/>
      <c r="B36" s="11">
        <v>7</v>
      </c>
      <c r="C36" s="170"/>
      <c r="D36" s="178"/>
      <c r="E36" s="178"/>
      <c r="F36" s="179"/>
      <c r="G36" s="180"/>
      <c r="H36" s="180"/>
      <c r="I36" s="280"/>
      <c r="J36" s="168"/>
      <c r="K36" s="169"/>
      <c r="L36" s="168"/>
      <c r="M36" s="169"/>
      <c r="N36" s="169"/>
      <c r="O36" s="169"/>
      <c r="P36" s="169"/>
      <c r="Q36" s="170"/>
    </row>
    <row r="37" spans="1:17" ht="12.75" hidden="1">
      <c r="A37" s="8"/>
      <c r="B37" s="11">
        <v>8</v>
      </c>
      <c r="C37" s="170"/>
      <c r="D37" s="178"/>
      <c r="E37" s="178"/>
      <c r="F37" s="179"/>
      <c r="G37" s="180"/>
      <c r="H37" s="180"/>
      <c r="I37" s="280"/>
      <c r="J37" s="168"/>
      <c r="K37" s="169"/>
      <c r="L37" s="168"/>
      <c r="M37" s="169"/>
      <c r="N37" s="169"/>
      <c r="O37" s="169"/>
      <c r="P37" s="169"/>
      <c r="Q37" s="170"/>
    </row>
    <row r="38" spans="1:17" ht="12.75" hidden="1">
      <c r="A38" s="8"/>
      <c r="B38" s="11">
        <v>9</v>
      </c>
      <c r="C38" s="170"/>
      <c r="D38" s="178"/>
      <c r="E38" s="178"/>
      <c r="F38" s="179"/>
      <c r="G38" s="180"/>
      <c r="H38" s="180"/>
      <c r="I38" s="280"/>
      <c r="J38" s="168"/>
      <c r="K38" s="169"/>
      <c r="L38" s="168"/>
      <c r="M38" s="169"/>
      <c r="N38" s="169"/>
      <c r="O38" s="169"/>
      <c r="P38" s="169"/>
      <c r="Q38" s="170"/>
    </row>
    <row r="39" spans="1:17" ht="12.75" hidden="1">
      <c r="A39" s="8"/>
      <c r="B39" s="11">
        <v>10</v>
      </c>
      <c r="C39" s="170"/>
      <c r="D39" s="178"/>
      <c r="E39" s="178"/>
      <c r="F39" s="179"/>
      <c r="G39" s="180"/>
      <c r="H39" s="180"/>
      <c r="I39" s="280"/>
      <c r="J39" s="168"/>
      <c r="K39" s="169"/>
      <c r="L39" s="168"/>
      <c r="M39" s="169"/>
      <c r="N39" s="169"/>
      <c r="O39" s="169"/>
      <c r="P39" s="169"/>
      <c r="Q39" s="170"/>
    </row>
    <row r="40" spans="1:17" ht="12.75" hidden="1">
      <c r="A40" s="8"/>
      <c r="B40" s="11">
        <v>11</v>
      </c>
      <c r="C40" s="170"/>
      <c r="D40" s="178"/>
      <c r="E40" s="178"/>
      <c r="F40" s="179"/>
      <c r="G40" s="180"/>
      <c r="H40" s="180"/>
      <c r="I40" s="280"/>
      <c r="J40" s="168"/>
      <c r="K40" s="169"/>
      <c r="L40" s="168"/>
      <c r="M40" s="169"/>
      <c r="N40" s="169"/>
      <c r="O40" s="169"/>
      <c r="P40" s="169"/>
      <c r="Q40" s="170"/>
    </row>
    <row r="41" spans="1:17" ht="12.75" hidden="1">
      <c r="A41" s="6"/>
      <c r="B41" s="14">
        <v>12</v>
      </c>
      <c r="C41" s="173"/>
      <c r="D41" s="182"/>
      <c r="E41" s="182"/>
      <c r="F41" s="183"/>
      <c r="G41" s="184"/>
      <c r="H41" s="184"/>
      <c r="I41" s="281"/>
      <c r="J41" s="171"/>
      <c r="K41" s="172"/>
      <c r="L41" s="171"/>
      <c r="M41" s="172"/>
      <c r="N41" s="172"/>
      <c r="O41" s="172"/>
      <c r="P41" s="172"/>
      <c r="Q41" s="173"/>
    </row>
    <row r="42" spans="1:17" ht="12.75" hidden="1">
      <c r="A42" s="59">
        <f>A30+1</f>
        <v>55</v>
      </c>
      <c r="B42" s="60">
        <v>1</v>
      </c>
      <c r="C42" s="167"/>
      <c r="D42" s="175"/>
      <c r="E42" s="175"/>
      <c r="F42" s="176"/>
      <c r="G42" s="185"/>
      <c r="H42" s="185"/>
      <c r="I42" s="282"/>
      <c r="J42" s="165"/>
      <c r="K42" s="166"/>
      <c r="L42" s="165"/>
      <c r="M42" s="166"/>
      <c r="N42" s="166"/>
      <c r="O42" s="166"/>
      <c r="P42" s="166"/>
      <c r="Q42" s="167"/>
    </row>
    <row r="43" spans="1:17" ht="12.75" hidden="1">
      <c r="A43" s="8"/>
      <c r="B43" s="11">
        <v>2</v>
      </c>
      <c r="C43" s="170"/>
      <c r="D43" s="178"/>
      <c r="E43" s="178"/>
      <c r="F43" s="179"/>
      <c r="G43" s="180"/>
      <c r="H43" s="180"/>
      <c r="I43" s="280"/>
      <c r="J43" s="168"/>
      <c r="K43" s="169"/>
      <c r="L43" s="168"/>
      <c r="M43" s="169"/>
      <c r="N43" s="169"/>
      <c r="O43" s="169"/>
      <c r="P43" s="169"/>
      <c r="Q43" s="170"/>
    </row>
    <row r="44" spans="1:17" ht="12.75" hidden="1">
      <c r="A44" s="8"/>
      <c r="B44" s="11">
        <v>3</v>
      </c>
      <c r="C44" s="170"/>
      <c r="D44" s="178"/>
      <c r="E44" s="178"/>
      <c r="F44" s="179"/>
      <c r="G44" s="180"/>
      <c r="H44" s="180"/>
      <c r="I44" s="280"/>
      <c r="J44" s="168"/>
      <c r="K44" s="169"/>
      <c r="L44" s="168"/>
      <c r="M44" s="169"/>
      <c r="N44" s="169"/>
      <c r="O44" s="169"/>
      <c r="P44" s="169"/>
      <c r="Q44" s="170"/>
    </row>
    <row r="45" spans="1:17" ht="12.75" hidden="1">
      <c r="A45" s="8"/>
      <c r="B45" s="11">
        <v>4</v>
      </c>
      <c r="C45" s="170" t="s">
        <v>148</v>
      </c>
      <c r="D45" s="178"/>
      <c r="E45" s="178"/>
      <c r="F45" s="179"/>
      <c r="G45" s="180"/>
      <c r="H45" s="180"/>
      <c r="I45" s="280"/>
      <c r="J45" s="168"/>
      <c r="K45" s="169"/>
      <c r="L45" s="168"/>
      <c r="M45" s="169"/>
      <c r="N45" s="169"/>
      <c r="O45" s="169"/>
      <c r="P45" s="169"/>
      <c r="Q45" s="170"/>
    </row>
    <row r="46" spans="1:17" ht="12.75" hidden="1">
      <c r="A46" s="8"/>
      <c r="B46" s="11">
        <v>5</v>
      </c>
      <c r="C46" s="170"/>
      <c r="D46" s="178"/>
      <c r="E46" s="178"/>
      <c r="F46" s="179"/>
      <c r="G46" s="180"/>
      <c r="H46" s="180"/>
      <c r="I46" s="280"/>
      <c r="J46" s="168"/>
      <c r="K46" s="169"/>
      <c r="L46" s="168"/>
      <c r="M46" s="169"/>
      <c r="N46" s="169"/>
      <c r="O46" s="169"/>
      <c r="P46" s="169"/>
      <c r="Q46" s="170"/>
    </row>
    <row r="47" spans="1:17" ht="12.75" hidden="1">
      <c r="A47" s="8"/>
      <c r="B47" s="11">
        <v>6</v>
      </c>
      <c r="C47" s="170"/>
      <c r="D47" s="178"/>
      <c r="E47" s="178"/>
      <c r="F47" s="179"/>
      <c r="G47" s="180"/>
      <c r="H47" s="180"/>
      <c r="I47" s="280"/>
      <c r="J47" s="168"/>
      <c r="K47" s="169"/>
      <c r="L47" s="168"/>
      <c r="M47" s="169"/>
      <c r="N47" s="169"/>
      <c r="O47" s="169"/>
      <c r="P47" s="169"/>
      <c r="Q47" s="170"/>
    </row>
    <row r="48" spans="1:17" ht="12.75" hidden="1">
      <c r="A48" s="8"/>
      <c r="B48" s="11">
        <v>7</v>
      </c>
      <c r="C48" s="170"/>
      <c r="D48" s="178"/>
      <c r="E48" s="178"/>
      <c r="F48" s="179"/>
      <c r="G48" s="180"/>
      <c r="H48" s="180"/>
      <c r="I48" s="280"/>
      <c r="J48" s="168"/>
      <c r="K48" s="169"/>
      <c r="L48" s="168"/>
      <c r="M48" s="169"/>
      <c r="N48" s="169"/>
      <c r="O48" s="169"/>
      <c r="P48" s="169"/>
      <c r="Q48" s="170"/>
    </row>
    <row r="49" spans="1:17" ht="12.75" hidden="1">
      <c r="A49" s="8"/>
      <c r="B49" s="11">
        <v>8</v>
      </c>
      <c r="C49" s="170"/>
      <c r="D49" s="178"/>
      <c r="E49" s="178"/>
      <c r="F49" s="179"/>
      <c r="G49" s="180"/>
      <c r="H49" s="180"/>
      <c r="I49" s="280"/>
      <c r="J49" s="168"/>
      <c r="K49" s="169"/>
      <c r="L49" s="168"/>
      <c r="M49" s="169"/>
      <c r="N49" s="169"/>
      <c r="O49" s="169"/>
      <c r="P49" s="169"/>
      <c r="Q49" s="170"/>
    </row>
    <row r="50" spans="1:17" ht="12.75" hidden="1">
      <c r="A50" s="8"/>
      <c r="B50" s="11">
        <v>9</v>
      </c>
      <c r="C50" s="170"/>
      <c r="D50" s="178"/>
      <c r="E50" s="178"/>
      <c r="F50" s="179"/>
      <c r="G50" s="180"/>
      <c r="H50" s="180"/>
      <c r="I50" s="280"/>
      <c r="J50" s="168"/>
      <c r="K50" s="169"/>
      <c r="L50" s="168"/>
      <c r="M50" s="169"/>
      <c r="N50" s="169"/>
      <c r="O50" s="169"/>
      <c r="P50" s="169"/>
      <c r="Q50" s="170"/>
    </row>
    <row r="51" spans="1:17" ht="12.75" hidden="1">
      <c r="A51" s="8"/>
      <c r="B51" s="11">
        <v>10</v>
      </c>
      <c r="C51" s="170"/>
      <c r="D51" s="178"/>
      <c r="E51" s="178"/>
      <c r="F51" s="179"/>
      <c r="G51" s="180"/>
      <c r="H51" s="180"/>
      <c r="I51" s="280"/>
      <c r="J51" s="168"/>
      <c r="K51" s="169"/>
      <c r="L51" s="168"/>
      <c r="M51" s="169"/>
      <c r="N51" s="169"/>
      <c r="O51" s="169"/>
      <c r="P51" s="169"/>
      <c r="Q51" s="170"/>
    </row>
    <row r="52" spans="1:17" ht="12.75" hidden="1">
      <c r="A52" s="8"/>
      <c r="B52" s="11">
        <v>11</v>
      </c>
      <c r="C52" s="170"/>
      <c r="D52" s="178"/>
      <c r="E52" s="178"/>
      <c r="F52" s="179"/>
      <c r="G52" s="180"/>
      <c r="H52" s="180"/>
      <c r="I52" s="280"/>
      <c r="J52" s="168"/>
      <c r="K52" s="169"/>
      <c r="L52" s="168"/>
      <c r="M52" s="169"/>
      <c r="N52" s="169"/>
      <c r="O52" s="169"/>
      <c r="P52" s="169"/>
      <c r="Q52" s="170"/>
    </row>
    <row r="53" spans="1:17" ht="12.75" hidden="1">
      <c r="A53" s="6"/>
      <c r="B53" s="14">
        <v>12</v>
      </c>
      <c r="C53" s="173"/>
      <c r="D53" s="182"/>
      <c r="E53" s="182"/>
      <c r="F53" s="183"/>
      <c r="G53" s="184"/>
      <c r="H53" s="184"/>
      <c r="I53" s="281"/>
      <c r="J53" s="171"/>
      <c r="K53" s="172"/>
      <c r="L53" s="171"/>
      <c r="M53" s="172"/>
      <c r="N53" s="172"/>
      <c r="O53" s="172"/>
      <c r="P53" s="172"/>
      <c r="Q53" s="173"/>
    </row>
    <row r="54" spans="1:17" ht="12.75" hidden="1">
      <c r="A54" s="59">
        <f>A42+1</f>
        <v>56</v>
      </c>
      <c r="B54" s="60">
        <v>1</v>
      </c>
      <c r="C54" s="167"/>
      <c r="D54" s="175"/>
      <c r="E54" s="175"/>
      <c r="F54" s="176"/>
      <c r="G54" s="185"/>
      <c r="H54" s="185"/>
      <c r="I54" s="282"/>
      <c r="J54" s="165"/>
      <c r="K54" s="166"/>
      <c r="L54" s="165"/>
      <c r="M54" s="166"/>
      <c r="N54" s="166"/>
      <c r="O54" s="166"/>
      <c r="P54" s="166"/>
      <c r="Q54" s="167"/>
    </row>
    <row r="55" spans="1:17" ht="12.75" hidden="1">
      <c r="A55" s="8"/>
      <c r="B55" s="11">
        <v>2</v>
      </c>
      <c r="C55" s="170"/>
      <c r="D55" s="178"/>
      <c r="E55" s="178"/>
      <c r="F55" s="179"/>
      <c r="G55" s="180"/>
      <c r="H55" s="180"/>
      <c r="I55" s="280"/>
      <c r="J55" s="168"/>
      <c r="K55" s="169"/>
      <c r="L55" s="168"/>
      <c r="M55" s="169"/>
      <c r="N55" s="169"/>
      <c r="O55" s="169"/>
      <c r="P55" s="169"/>
      <c r="Q55" s="170"/>
    </row>
    <row r="56" spans="1:17" ht="12.75" hidden="1">
      <c r="A56" s="8"/>
      <c r="B56" s="11">
        <v>3</v>
      </c>
      <c r="C56" s="170"/>
      <c r="D56" s="178"/>
      <c r="E56" s="178"/>
      <c r="F56" s="179"/>
      <c r="G56" s="180"/>
      <c r="H56" s="180"/>
      <c r="I56" s="280"/>
      <c r="J56" s="168"/>
      <c r="K56" s="169"/>
      <c r="L56" s="168"/>
      <c r="M56" s="169"/>
      <c r="N56" s="169"/>
      <c r="O56" s="169"/>
      <c r="P56" s="169"/>
      <c r="Q56" s="170"/>
    </row>
    <row r="57" spans="1:17" ht="12.75" hidden="1">
      <c r="A57" s="8"/>
      <c r="B57" s="11">
        <v>4</v>
      </c>
      <c r="C57" s="170"/>
      <c r="D57" s="178"/>
      <c r="E57" s="178"/>
      <c r="F57" s="179"/>
      <c r="G57" s="180"/>
      <c r="H57" s="180"/>
      <c r="I57" s="280"/>
      <c r="J57" s="168"/>
      <c r="K57" s="169"/>
      <c r="L57" s="168"/>
      <c r="M57" s="169"/>
      <c r="N57" s="169"/>
      <c r="O57" s="169"/>
      <c r="P57" s="169"/>
      <c r="Q57" s="170"/>
    </row>
    <row r="58" spans="1:17" ht="12.75" hidden="1">
      <c r="A58" s="8"/>
      <c r="B58" s="11">
        <v>5</v>
      </c>
      <c r="C58" s="170"/>
      <c r="D58" s="178"/>
      <c r="E58" s="178"/>
      <c r="F58" s="179"/>
      <c r="G58" s="180"/>
      <c r="H58" s="180"/>
      <c r="I58" s="280"/>
      <c r="J58" s="168"/>
      <c r="K58" s="169"/>
      <c r="L58" s="168"/>
      <c r="M58" s="169"/>
      <c r="N58" s="169"/>
      <c r="O58" s="169"/>
      <c r="P58" s="169"/>
      <c r="Q58" s="170"/>
    </row>
    <row r="59" spans="1:17" ht="12.75" hidden="1">
      <c r="A59" s="8"/>
      <c r="B59" s="11">
        <v>6</v>
      </c>
      <c r="C59" s="170"/>
      <c r="D59" s="178"/>
      <c r="E59" s="178"/>
      <c r="F59" s="179"/>
      <c r="G59" s="180"/>
      <c r="H59" s="180"/>
      <c r="I59" s="280"/>
      <c r="J59" s="168"/>
      <c r="K59" s="169"/>
      <c r="L59" s="168"/>
      <c r="M59" s="169"/>
      <c r="N59" s="169"/>
      <c r="O59" s="169"/>
      <c r="P59" s="169"/>
      <c r="Q59" s="170"/>
    </row>
    <row r="60" spans="1:17" ht="12.75" hidden="1">
      <c r="A60" s="8"/>
      <c r="B60" s="11">
        <v>7</v>
      </c>
      <c r="C60" s="170"/>
      <c r="D60" s="178"/>
      <c r="E60" s="178"/>
      <c r="F60" s="179"/>
      <c r="G60" s="180"/>
      <c r="H60" s="180"/>
      <c r="I60" s="280"/>
      <c r="J60" s="168"/>
      <c r="K60" s="169"/>
      <c r="L60" s="168"/>
      <c r="M60" s="169"/>
      <c r="N60" s="169"/>
      <c r="O60" s="169"/>
      <c r="P60" s="169"/>
      <c r="Q60" s="170"/>
    </row>
    <row r="61" spans="1:17" ht="12.75" hidden="1">
      <c r="A61" s="8"/>
      <c r="B61" s="11">
        <v>8</v>
      </c>
      <c r="C61" s="170"/>
      <c r="D61" s="178"/>
      <c r="E61" s="178"/>
      <c r="F61" s="179"/>
      <c r="G61" s="180"/>
      <c r="H61" s="180"/>
      <c r="I61" s="280"/>
      <c r="J61" s="168"/>
      <c r="K61" s="169"/>
      <c r="L61" s="168"/>
      <c r="M61" s="169"/>
      <c r="N61" s="169"/>
      <c r="O61" s="169"/>
      <c r="P61" s="169"/>
      <c r="Q61" s="170"/>
    </row>
    <row r="62" spans="1:17" ht="12.75" hidden="1">
      <c r="A62" s="8"/>
      <c r="B62" s="11">
        <v>9</v>
      </c>
      <c r="C62" s="170"/>
      <c r="D62" s="178"/>
      <c r="E62" s="178"/>
      <c r="F62" s="179"/>
      <c r="G62" s="180"/>
      <c r="H62" s="180"/>
      <c r="I62" s="280"/>
      <c r="J62" s="168"/>
      <c r="K62" s="169"/>
      <c r="L62" s="168"/>
      <c r="M62" s="169"/>
      <c r="N62" s="169"/>
      <c r="O62" s="169"/>
      <c r="P62" s="169"/>
      <c r="Q62" s="170"/>
    </row>
    <row r="63" spans="1:17" ht="12.75" hidden="1">
      <c r="A63" s="8"/>
      <c r="B63" s="11">
        <v>10</v>
      </c>
      <c r="C63" s="170"/>
      <c r="D63" s="178"/>
      <c r="E63" s="178"/>
      <c r="F63" s="179"/>
      <c r="G63" s="180"/>
      <c r="H63" s="180"/>
      <c r="I63" s="280"/>
      <c r="J63" s="168"/>
      <c r="K63" s="169"/>
      <c r="L63" s="168"/>
      <c r="M63" s="169"/>
      <c r="N63" s="169"/>
      <c r="O63" s="169"/>
      <c r="P63" s="169"/>
      <c r="Q63" s="170"/>
    </row>
    <row r="64" spans="1:17" ht="12.75" hidden="1">
      <c r="A64" s="8"/>
      <c r="B64" s="11">
        <v>11</v>
      </c>
      <c r="C64" s="170"/>
      <c r="D64" s="178"/>
      <c r="E64" s="178"/>
      <c r="F64" s="179"/>
      <c r="G64" s="180"/>
      <c r="H64" s="180"/>
      <c r="I64" s="280"/>
      <c r="J64" s="168"/>
      <c r="K64" s="169"/>
      <c r="L64" s="168"/>
      <c r="M64" s="169"/>
      <c r="N64" s="169"/>
      <c r="O64" s="169"/>
      <c r="P64" s="169"/>
      <c r="Q64" s="170"/>
    </row>
    <row r="65" spans="1:17" ht="12.75" hidden="1">
      <c r="A65" s="6"/>
      <c r="B65" s="14">
        <v>12</v>
      </c>
      <c r="C65" s="173"/>
      <c r="D65" s="182"/>
      <c r="E65" s="182"/>
      <c r="F65" s="183"/>
      <c r="G65" s="184"/>
      <c r="H65" s="184"/>
      <c r="I65" s="281"/>
      <c r="J65" s="171"/>
      <c r="K65" s="172"/>
      <c r="L65" s="171"/>
      <c r="M65" s="172"/>
      <c r="N65" s="172"/>
      <c r="O65" s="172"/>
      <c r="P65" s="172"/>
      <c r="Q65" s="173"/>
    </row>
    <row r="66" spans="1:17" ht="12.75" hidden="1">
      <c r="A66" s="59">
        <f>A54+1</f>
        <v>57</v>
      </c>
      <c r="B66" s="60">
        <v>1</v>
      </c>
      <c r="C66" s="167"/>
      <c r="D66" s="175"/>
      <c r="E66" s="175"/>
      <c r="F66" s="176"/>
      <c r="G66" s="185"/>
      <c r="H66" s="185"/>
      <c r="I66" s="282"/>
      <c r="J66" s="165"/>
      <c r="K66" s="166"/>
      <c r="L66" s="165"/>
      <c r="M66" s="166"/>
      <c r="N66" s="166"/>
      <c r="O66" s="166"/>
      <c r="P66" s="166"/>
      <c r="Q66" s="167"/>
    </row>
    <row r="67" spans="1:17" ht="12.75" hidden="1">
      <c r="A67" s="8"/>
      <c r="B67" s="11">
        <v>2</v>
      </c>
      <c r="C67" s="170"/>
      <c r="D67" s="178"/>
      <c r="E67" s="178"/>
      <c r="F67" s="179"/>
      <c r="G67" s="180"/>
      <c r="H67" s="180"/>
      <c r="I67" s="280"/>
      <c r="J67" s="168"/>
      <c r="K67" s="169"/>
      <c r="L67" s="168"/>
      <c r="M67" s="169"/>
      <c r="N67" s="169"/>
      <c r="O67" s="169"/>
      <c r="P67" s="169"/>
      <c r="Q67" s="170"/>
    </row>
    <row r="68" spans="1:17" ht="12.75" hidden="1">
      <c r="A68" s="8"/>
      <c r="B68" s="11">
        <v>3</v>
      </c>
      <c r="C68" s="170"/>
      <c r="D68" s="178"/>
      <c r="E68" s="178"/>
      <c r="F68" s="179"/>
      <c r="G68" s="180"/>
      <c r="H68" s="180"/>
      <c r="I68" s="280"/>
      <c r="J68" s="168"/>
      <c r="K68" s="169"/>
      <c r="L68" s="168"/>
      <c r="M68" s="169"/>
      <c r="N68" s="169"/>
      <c r="O68" s="169"/>
      <c r="P68" s="169"/>
      <c r="Q68" s="170"/>
    </row>
    <row r="69" spans="1:17" ht="12.75" hidden="1">
      <c r="A69" s="8"/>
      <c r="B69" s="11">
        <v>4</v>
      </c>
      <c r="C69" s="170"/>
      <c r="D69" s="178"/>
      <c r="E69" s="178"/>
      <c r="F69" s="179"/>
      <c r="G69" s="180"/>
      <c r="H69" s="180"/>
      <c r="I69" s="280"/>
      <c r="J69" s="168"/>
      <c r="K69" s="169"/>
      <c r="L69" s="168"/>
      <c r="M69" s="169"/>
      <c r="N69" s="169"/>
      <c r="O69" s="169"/>
      <c r="P69" s="169"/>
      <c r="Q69" s="170"/>
    </row>
    <row r="70" spans="1:17" ht="12.75" hidden="1">
      <c r="A70" s="8"/>
      <c r="B70" s="11">
        <v>5</v>
      </c>
      <c r="C70" s="170"/>
      <c r="D70" s="178"/>
      <c r="E70" s="178"/>
      <c r="F70" s="179"/>
      <c r="G70" s="180"/>
      <c r="H70" s="180"/>
      <c r="I70" s="280"/>
      <c r="J70" s="168"/>
      <c r="K70" s="169"/>
      <c r="L70" s="168"/>
      <c r="M70" s="169"/>
      <c r="N70" s="169"/>
      <c r="O70" s="169"/>
      <c r="P70" s="169"/>
      <c r="Q70" s="170"/>
    </row>
    <row r="71" spans="1:17" ht="12.75" hidden="1">
      <c r="A71" s="8"/>
      <c r="B71" s="11">
        <v>6</v>
      </c>
      <c r="C71" s="170"/>
      <c r="D71" s="178"/>
      <c r="E71" s="178"/>
      <c r="F71" s="179"/>
      <c r="G71" s="180"/>
      <c r="H71" s="180"/>
      <c r="I71" s="280"/>
      <c r="J71" s="168"/>
      <c r="K71" s="169"/>
      <c r="L71" s="168"/>
      <c r="M71" s="169"/>
      <c r="N71" s="169"/>
      <c r="O71" s="169"/>
      <c r="P71" s="169"/>
      <c r="Q71" s="170"/>
    </row>
    <row r="72" spans="1:17" ht="12.75" hidden="1">
      <c r="A72" s="8"/>
      <c r="B72" s="11">
        <v>7</v>
      </c>
      <c r="C72" s="170"/>
      <c r="D72" s="178"/>
      <c r="E72" s="178"/>
      <c r="F72" s="179"/>
      <c r="G72" s="180"/>
      <c r="H72" s="180"/>
      <c r="I72" s="280"/>
      <c r="J72" s="168"/>
      <c r="K72" s="169"/>
      <c r="L72" s="168"/>
      <c r="M72" s="169"/>
      <c r="N72" s="169"/>
      <c r="O72" s="169"/>
      <c r="P72" s="169"/>
      <c r="Q72" s="170"/>
    </row>
    <row r="73" spans="1:17" ht="12.75" hidden="1">
      <c r="A73" s="8"/>
      <c r="B73" s="11">
        <v>8</v>
      </c>
      <c r="C73" s="170"/>
      <c r="D73" s="178"/>
      <c r="E73" s="178"/>
      <c r="F73" s="179"/>
      <c r="G73" s="180"/>
      <c r="H73" s="180"/>
      <c r="I73" s="280"/>
      <c r="J73" s="168"/>
      <c r="K73" s="169"/>
      <c r="L73" s="168"/>
      <c r="M73" s="169"/>
      <c r="N73" s="169"/>
      <c r="O73" s="169"/>
      <c r="P73" s="169"/>
      <c r="Q73" s="170"/>
    </row>
    <row r="74" spans="1:17" ht="12.75" hidden="1">
      <c r="A74" s="8"/>
      <c r="B74" s="11">
        <v>9</v>
      </c>
      <c r="C74" s="170"/>
      <c r="D74" s="178"/>
      <c r="E74" s="178"/>
      <c r="F74" s="179"/>
      <c r="G74" s="180"/>
      <c r="H74" s="180"/>
      <c r="I74" s="280"/>
      <c r="J74" s="168"/>
      <c r="K74" s="169"/>
      <c r="L74" s="168"/>
      <c r="M74" s="169"/>
      <c r="N74" s="169"/>
      <c r="O74" s="169"/>
      <c r="P74" s="169"/>
      <c r="Q74" s="170"/>
    </row>
    <row r="75" spans="1:17" ht="12.75" hidden="1">
      <c r="A75" s="8"/>
      <c r="B75" s="11">
        <v>10</v>
      </c>
      <c r="C75" s="170"/>
      <c r="D75" s="178"/>
      <c r="E75" s="178"/>
      <c r="F75" s="179"/>
      <c r="G75" s="180"/>
      <c r="H75" s="180"/>
      <c r="I75" s="280"/>
      <c r="J75" s="168"/>
      <c r="K75" s="169"/>
      <c r="L75" s="168"/>
      <c r="M75" s="169"/>
      <c r="N75" s="169"/>
      <c r="O75" s="169"/>
      <c r="P75" s="169"/>
      <c r="Q75" s="170"/>
    </row>
    <row r="76" spans="1:17" ht="12.75" hidden="1">
      <c r="A76" s="8"/>
      <c r="B76" s="11">
        <v>11</v>
      </c>
      <c r="C76" s="170"/>
      <c r="D76" s="178"/>
      <c r="E76" s="178"/>
      <c r="F76" s="179"/>
      <c r="G76" s="180"/>
      <c r="H76" s="180"/>
      <c r="I76" s="280"/>
      <c r="J76" s="168"/>
      <c r="K76" s="169"/>
      <c r="L76" s="168"/>
      <c r="M76" s="169"/>
      <c r="N76" s="169"/>
      <c r="O76" s="169"/>
      <c r="P76" s="169"/>
      <c r="Q76" s="170"/>
    </row>
    <row r="77" spans="1:17" ht="12.75" hidden="1">
      <c r="A77" s="6"/>
      <c r="B77" s="14">
        <v>12</v>
      </c>
      <c r="C77" s="173"/>
      <c r="D77" s="182"/>
      <c r="E77" s="182"/>
      <c r="F77" s="183"/>
      <c r="G77" s="184"/>
      <c r="H77" s="184"/>
      <c r="I77" s="281"/>
      <c r="J77" s="171"/>
      <c r="K77" s="172"/>
      <c r="L77" s="171"/>
      <c r="M77" s="172"/>
      <c r="N77" s="172"/>
      <c r="O77" s="172"/>
      <c r="P77" s="172"/>
      <c r="Q77" s="173"/>
    </row>
    <row r="78" spans="1:17" ht="12.75" hidden="1">
      <c r="A78" s="59">
        <f>A66+1</f>
        <v>58</v>
      </c>
      <c r="B78" s="60">
        <v>1</v>
      </c>
      <c r="C78" s="167"/>
      <c r="D78" s="175"/>
      <c r="E78" s="175"/>
      <c r="F78" s="176"/>
      <c r="G78" s="185"/>
      <c r="H78" s="185"/>
      <c r="I78" s="282"/>
      <c r="J78" s="165"/>
      <c r="K78" s="166"/>
      <c r="L78" s="165"/>
      <c r="M78" s="166"/>
      <c r="N78" s="166"/>
      <c r="O78" s="166"/>
      <c r="P78" s="166"/>
      <c r="Q78" s="167"/>
    </row>
    <row r="79" spans="1:17" ht="12.75" hidden="1">
      <c r="A79" s="8"/>
      <c r="B79" s="11">
        <v>2</v>
      </c>
      <c r="C79" s="170"/>
      <c r="D79" s="178"/>
      <c r="E79" s="178"/>
      <c r="F79" s="179"/>
      <c r="G79" s="180"/>
      <c r="H79" s="180"/>
      <c r="I79" s="280"/>
      <c r="J79" s="168"/>
      <c r="K79" s="169"/>
      <c r="L79" s="168"/>
      <c r="M79" s="169"/>
      <c r="N79" s="169"/>
      <c r="O79" s="169"/>
      <c r="P79" s="169"/>
      <c r="Q79" s="170"/>
    </row>
    <row r="80" spans="1:17" ht="12.75" hidden="1">
      <c r="A80" s="8"/>
      <c r="B80" s="11">
        <v>3</v>
      </c>
      <c r="C80" s="170" t="s">
        <v>149</v>
      </c>
      <c r="D80" s="178"/>
      <c r="E80" s="178"/>
      <c r="F80" s="179"/>
      <c r="G80" s="180"/>
      <c r="H80" s="180"/>
      <c r="I80" s="280"/>
      <c r="J80" s="168"/>
      <c r="K80" s="169"/>
      <c r="L80" s="168"/>
      <c r="M80" s="169"/>
      <c r="N80" s="169"/>
      <c r="O80" s="169"/>
      <c r="P80" s="169"/>
      <c r="Q80" s="170"/>
    </row>
    <row r="81" spans="1:17" ht="12.75" hidden="1">
      <c r="A81" s="8"/>
      <c r="B81" s="11">
        <v>4</v>
      </c>
      <c r="C81" s="170"/>
      <c r="D81" s="178"/>
      <c r="E81" s="178"/>
      <c r="F81" s="179"/>
      <c r="G81" s="180"/>
      <c r="H81" s="180"/>
      <c r="I81" s="280"/>
      <c r="J81" s="168"/>
      <c r="K81" s="169"/>
      <c r="L81" s="168"/>
      <c r="M81" s="169"/>
      <c r="N81" s="169"/>
      <c r="O81" s="169"/>
      <c r="P81" s="169"/>
      <c r="Q81" s="170"/>
    </row>
    <row r="82" spans="1:17" ht="12.75" hidden="1">
      <c r="A82" s="8"/>
      <c r="B82" s="11">
        <v>5</v>
      </c>
      <c r="C82" s="170"/>
      <c r="D82" s="178"/>
      <c r="E82" s="178"/>
      <c r="F82" s="179"/>
      <c r="G82" s="180"/>
      <c r="H82" s="180"/>
      <c r="I82" s="280"/>
      <c r="J82" s="168"/>
      <c r="K82" s="169"/>
      <c r="L82" s="168"/>
      <c r="M82" s="169"/>
      <c r="N82" s="169"/>
      <c r="O82" s="169"/>
      <c r="P82" s="169"/>
      <c r="Q82" s="170"/>
    </row>
    <row r="83" spans="1:17" ht="12.75" hidden="1">
      <c r="A83" s="8"/>
      <c r="B83" s="11">
        <v>6</v>
      </c>
      <c r="C83" s="170"/>
      <c r="D83" s="178"/>
      <c r="E83" s="178"/>
      <c r="F83" s="179"/>
      <c r="G83" s="180"/>
      <c r="H83" s="180"/>
      <c r="I83" s="280"/>
      <c r="J83" s="168"/>
      <c r="K83" s="169"/>
      <c r="L83" s="168"/>
      <c r="M83" s="169"/>
      <c r="N83" s="169"/>
      <c r="O83" s="169"/>
      <c r="P83" s="169"/>
      <c r="Q83" s="170"/>
    </row>
    <row r="84" spans="1:17" ht="12.75" hidden="1">
      <c r="A84" s="8"/>
      <c r="B84" s="11">
        <v>7</v>
      </c>
      <c r="C84" s="170"/>
      <c r="D84" s="178"/>
      <c r="E84" s="178"/>
      <c r="F84" s="179"/>
      <c r="G84" s="180"/>
      <c r="H84" s="180"/>
      <c r="I84" s="280"/>
      <c r="J84" s="168"/>
      <c r="K84" s="169"/>
      <c r="L84" s="168"/>
      <c r="M84" s="169"/>
      <c r="N84" s="169"/>
      <c r="O84" s="169"/>
      <c r="P84" s="169"/>
      <c r="Q84" s="170"/>
    </row>
    <row r="85" spans="1:17" ht="12.75" hidden="1">
      <c r="A85" s="8"/>
      <c r="B85" s="11">
        <v>8</v>
      </c>
      <c r="C85" s="170"/>
      <c r="D85" s="178"/>
      <c r="E85" s="178"/>
      <c r="F85" s="179"/>
      <c r="G85" s="180"/>
      <c r="H85" s="180"/>
      <c r="I85" s="280"/>
      <c r="J85" s="168"/>
      <c r="K85" s="169"/>
      <c r="L85" s="168"/>
      <c r="M85" s="169"/>
      <c r="N85" s="169"/>
      <c r="O85" s="169"/>
      <c r="P85" s="169"/>
      <c r="Q85" s="170"/>
    </row>
    <row r="86" spans="1:17" ht="12.75" hidden="1">
      <c r="A86" s="8"/>
      <c r="B86" s="11">
        <v>9</v>
      </c>
      <c r="C86" s="170"/>
      <c r="D86" s="178"/>
      <c r="E86" s="178"/>
      <c r="F86" s="179"/>
      <c r="G86" s="180"/>
      <c r="H86" s="180"/>
      <c r="I86" s="280"/>
      <c r="J86" s="168"/>
      <c r="K86" s="169"/>
      <c r="L86" s="168"/>
      <c r="M86" s="169"/>
      <c r="N86" s="169"/>
      <c r="O86" s="169"/>
      <c r="P86" s="169"/>
      <c r="Q86" s="170"/>
    </row>
    <row r="87" spans="1:17" ht="12.75" hidden="1">
      <c r="A87" s="8"/>
      <c r="B87" s="11">
        <v>10</v>
      </c>
      <c r="C87" s="170"/>
      <c r="D87" s="178"/>
      <c r="E87" s="178"/>
      <c r="F87" s="179"/>
      <c r="G87" s="180"/>
      <c r="H87" s="180"/>
      <c r="I87" s="280"/>
      <c r="J87" s="168"/>
      <c r="K87" s="169"/>
      <c r="L87" s="168"/>
      <c r="M87" s="169"/>
      <c r="N87" s="169"/>
      <c r="O87" s="169"/>
      <c r="P87" s="169"/>
      <c r="Q87" s="170"/>
    </row>
    <row r="88" spans="1:17" ht="12.75" hidden="1">
      <c r="A88" s="8"/>
      <c r="B88" s="11">
        <v>11</v>
      </c>
      <c r="C88" s="170"/>
      <c r="D88" s="178"/>
      <c r="E88" s="178"/>
      <c r="F88" s="179"/>
      <c r="G88" s="180"/>
      <c r="H88" s="180"/>
      <c r="I88" s="280"/>
      <c r="J88" s="168"/>
      <c r="K88" s="169"/>
      <c r="L88" s="168"/>
      <c r="M88" s="169"/>
      <c r="N88" s="169"/>
      <c r="O88" s="169"/>
      <c r="P88" s="169"/>
      <c r="Q88" s="170"/>
    </row>
    <row r="89" spans="1:17" ht="12.75" hidden="1">
      <c r="A89" s="6"/>
      <c r="B89" s="14">
        <v>12</v>
      </c>
      <c r="C89" s="173"/>
      <c r="D89" s="182"/>
      <c r="E89" s="182"/>
      <c r="F89" s="183"/>
      <c r="G89" s="184"/>
      <c r="H89" s="184"/>
      <c r="I89" s="281"/>
      <c r="J89" s="171"/>
      <c r="K89" s="172"/>
      <c r="L89" s="171"/>
      <c r="M89" s="172"/>
      <c r="N89" s="172"/>
      <c r="O89" s="172"/>
      <c r="P89" s="172"/>
      <c r="Q89" s="173"/>
    </row>
    <row r="90" spans="1:17" ht="12.75" hidden="1">
      <c r="A90" s="59">
        <f>A78+1</f>
        <v>59</v>
      </c>
      <c r="B90" s="60">
        <v>1</v>
      </c>
      <c r="C90" s="167"/>
      <c r="D90" s="175"/>
      <c r="E90" s="175"/>
      <c r="F90" s="176"/>
      <c r="G90" s="185"/>
      <c r="H90" s="185"/>
      <c r="I90" s="282"/>
      <c r="J90" s="165"/>
      <c r="K90" s="166"/>
      <c r="L90" s="165"/>
      <c r="M90" s="166"/>
      <c r="N90" s="166"/>
      <c r="O90" s="166"/>
      <c r="P90" s="166"/>
      <c r="Q90" s="167"/>
    </row>
    <row r="91" spans="1:17" ht="12.75" hidden="1">
      <c r="A91" s="8"/>
      <c r="B91" s="11">
        <v>2</v>
      </c>
      <c r="C91" s="170"/>
      <c r="D91" s="178"/>
      <c r="E91" s="178"/>
      <c r="F91" s="179"/>
      <c r="G91" s="180"/>
      <c r="H91" s="180"/>
      <c r="I91" s="280"/>
      <c r="J91" s="168"/>
      <c r="K91" s="169"/>
      <c r="L91" s="168"/>
      <c r="M91" s="169"/>
      <c r="N91" s="169"/>
      <c r="O91" s="169"/>
      <c r="P91" s="169"/>
      <c r="Q91" s="170"/>
    </row>
    <row r="92" spans="1:17" ht="12.75" hidden="1">
      <c r="A92" s="8"/>
      <c r="B92" s="11">
        <v>3</v>
      </c>
      <c r="C92" s="170"/>
      <c r="D92" s="178"/>
      <c r="E92" s="178"/>
      <c r="F92" s="179"/>
      <c r="G92" s="180"/>
      <c r="H92" s="180"/>
      <c r="I92" s="280"/>
      <c r="J92" s="168"/>
      <c r="K92" s="169"/>
      <c r="L92" s="168"/>
      <c r="M92" s="169"/>
      <c r="N92" s="169"/>
      <c r="O92" s="169"/>
      <c r="P92" s="169"/>
      <c r="Q92" s="170"/>
    </row>
    <row r="93" spans="1:17" ht="12.75" hidden="1">
      <c r="A93" s="8"/>
      <c r="B93" s="11">
        <v>4</v>
      </c>
      <c r="C93" s="170"/>
      <c r="D93" s="178"/>
      <c r="E93" s="178"/>
      <c r="F93" s="179"/>
      <c r="G93" s="180"/>
      <c r="H93" s="180"/>
      <c r="I93" s="280"/>
      <c r="J93" s="168"/>
      <c r="K93" s="169"/>
      <c r="L93" s="168"/>
      <c r="M93" s="169"/>
      <c r="N93" s="169"/>
      <c r="O93" s="169"/>
      <c r="P93" s="169"/>
      <c r="Q93" s="170"/>
    </row>
    <row r="94" spans="1:17" ht="12.75" hidden="1">
      <c r="A94" s="8"/>
      <c r="B94" s="11">
        <v>5</v>
      </c>
      <c r="C94" s="170"/>
      <c r="D94" s="178"/>
      <c r="E94" s="178"/>
      <c r="F94" s="179"/>
      <c r="G94" s="180"/>
      <c r="H94" s="180"/>
      <c r="I94" s="280"/>
      <c r="J94" s="168"/>
      <c r="K94" s="169"/>
      <c r="L94" s="168"/>
      <c r="M94" s="169"/>
      <c r="N94" s="169"/>
      <c r="O94" s="169"/>
      <c r="P94" s="169"/>
      <c r="Q94" s="170"/>
    </row>
    <row r="95" spans="1:17" ht="12.75" hidden="1">
      <c r="A95" s="8"/>
      <c r="B95" s="11">
        <v>6</v>
      </c>
      <c r="C95" s="170"/>
      <c r="D95" s="178"/>
      <c r="E95" s="178"/>
      <c r="F95" s="179"/>
      <c r="G95" s="180"/>
      <c r="H95" s="180"/>
      <c r="I95" s="280"/>
      <c r="J95" s="168"/>
      <c r="K95" s="169"/>
      <c r="L95" s="168"/>
      <c r="M95" s="169"/>
      <c r="N95" s="169"/>
      <c r="O95" s="169"/>
      <c r="P95" s="169"/>
      <c r="Q95" s="170"/>
    </row>
    <row r="96" spans="1:17" ht="12.75" hidden="1">
      <c r="A96" s="8"/>
      <c r="B96" s="11">
        <v>7</v>
      </c>
      <c r="C96" s="170"/>
      <c r="D96" s="178"/>
      <c r="E96" s="178"/>
      <c r="F96" s="179"/>
      <c r="G96" s="180"/>
      <c r="H96" s="180"/>
      <c r="I96" s="280"/>
      <c r="J96" s="168"/>
      <c r="K96" s="169"/>
      <c r="L96" s="168"/>
      <c r="M96" s="169"/>
      <c r="N96" s="169"/>
      <c r="O96" s="169"/>
      <c r="P96" s="169"/>
      <c r="Q96" s="170"/>
    </row>
    <row r="97" spans="1:17" ht="12.75" hidden="1">
      <c r="A97" s="8"/>
      <c r="B97" s="11">
        <v>8</v>
      </c>
      <c r="C97" s="170"/>
      <c r="D97" s="178"/>
      <c r="E97" s="178"/>
      <c r="F97" s="179"/>
      <c r="G97" s="180"/>
      <c r="H97" s="180"/>
      <c r="I97" s="280"/>
      <c r="J97" s="168"/>
      <c r="K97" s="169"/>
      <c r="L97" s="168"/>
      <c r="M97" s="169"/>
      <c r="N97" s="169"/>
      <c r="O97" s="169"/>
      <c r="P97" s="169"/>
      <c r="Q97" s="170"/>
    </row>
    <row r="98" spans="1:17" ht="12.75" hidden="1">
      <c r="A98" s="8"/>
      <c r="B98" s="11">
        <v>9</v>
      </c>
      <c r="C98" s="170"/>
      <c r="D98" s="178"/>
      <c r="E98" s="178"/>
      <c r="F98" s="179"/>
      <c r="G98" s="180"/>
      <c r="H98" s="180"/>
      <c r="I98" s="280"/>
      <c r="J98" s="168"/>
      <c r="K98" s="169"/>
      <c r="L98" s="168"/>
      <c r="M98" s="169"/>
      <c r="N98" s="169"/>
      <c r="O98" s="169"/>
      <c r="P98" s="169"/>
      <c r="Q98" s="170"/>
    </row>
    <row r="99" spans="1:17" ht="12.75" hidden="1">
      <c r="A99" s="8"/>
      <c r="B99" s="11">
        <v>10</v>
      </c>
      <c r="C99" s="170"/>
      <c r="D99" s="178"/>
      <c r="E99" s="178"/>
      <c r="F99" s="179"/>
      <c r="G99" s="180"/>
      <c r="H99" s="180"/>
      <c r="I99" s="280"/>
      <c r="J99" s="168"/>
      <c r="K99" s="169"/>
      <c r="L99" s="168"/>
      <c r="M99" s="169"/>
      <c r="N99" s="169"/>
      <c r="O99" s="169"/>
      <c r="P99" s="169"/>
      <c r="Q99" s="170"/>
    </row>
    <row r="100" spans="1:17" ht="12.75" hidden="1">
      <c r="A100" s="8"/>
      <c r="B100" s="11">
        <v>11</v>
      </c>
      <c r="C100" s="170"/>
      <c r="D100" s="178"/>
      <c r="E100" s="178"/>
      <c r="F100" s="179"/>
      <c r="G100" s="180"/>
      <c r="H100" s="180"/>
      <c r="I100" s="280"/>
      <c r="J100" s="168"/>
      <c r="K100" s="169"/>
      <c r="L100" s="168"/>
      <c r="M100" s="169"/>
      <c r="N100" s="169"/>
      <c r="O100" s="169"/>
      <c r="P100" s="169"/>
      <c r="Q100" s="170"/>
    </row>
    <row r="101" spans="1:17" ht="12.75" hidden="1">
      <c r="A101" s="6"/>
      <c r="B101" s="14">
        <v>12</v>
      </c>
      <c r="C101" s="173"/>
      <c r="D101" s="182"/>
      <c r="E101" s="182"/>
      <c r="F101" s="183"/>
      <c r="G101" s="184"/>
      <c r="H101" s="184"/>
      <c r="I101" s="281"/>
      <c r="J101" s="171"/>
      <c r="K101" s="172"/>
      <c r="L101" s="171"/>
      <c r="M101" s="172"/>
      <c r="N101" s="172"/>
      <c r="O101" s="172"/>
      <c r="P101" s="172"/>
      <c r="Q101" s="173"/>
    </row>
    <row r="102" spans="1:17" ht="12.75" hidden="1">
      <c r="A102" s="59">
        <f>A90+1</f>
        <v>60</v>
      </c>
      <c r="B102" s="60">
        <v>1</v>
      </c>
      <c r="C102" s="167"/>
      <c r="D102" s="175"/>
      <c r="E102" s="175"/>
      <c r="F102" s="176"/>
      <c r="G102" s="185"/>
      <c r="H102" s="185"/>
      <c r="I102" s="282"/>
      <c r="J102" s="165"/>
      <c r="K102" s="166"/>
      <c r="L102" s="165"/>
      <c r="M102" s="166"/>
      <c r="N102" s="166"/>
      <c r="O102" s="166"/>
      <c r="P102" s="166"/>
      <c r="Q102" s="167"/>
    </row>
    <row r="103" spans="1:17" ht="12.75" hidden="1">
      <c r="A103" s="8"/>
      <c r="B103" s="11">
        <v>2</v>
      </c>
      <c r="C103" s="170"/>
      <c r="D103" s="178"/>
      <c r="E103" s="178"/>
      <c r="F103" s="179"/>
      <c r="G103" s="180"/>
      <c r="H103" s="180"/>
      <c r="I103" s="280"/>
      <c r="J103" s="168"/>
      <c r="K103" s="169"/>
      <c r="L103" s="168"/>
      <c r="M103" s="169"/>
      <c r="N103" s="169"/>
      <c r="O103" s="169"/>
      <c r="P103" s="169"/>
      <c r="Q103" s="170"/>
    </row>
    <row r="104" spans="1:17" ht="12.75" hidden="1">
      <c r="A104" s="8"/>
      <c r="B104" s="11">
        <v>3</v>
      </c>
      <c r="C104" s="170" t="s">
        <v>148</v>
      </c>
      <c r="D104" s="178"/>
      <c r="E104" s="178"/>
      <c r="F104" s="179"/>
      <c r="G104" s="180"/>
      <c r="H104" s="180"/>
      <c r="I104" s="280"/>
      <c r="J104" s="168"/>
      <c r="K104" s="169"/>
      <c r="L104" s="168"/>
      <c r="M104" s="169"/>
      <c r="N104" s="169"/>
      <c r="O104" s="169"/>
      <c r="P104" s="169"/>
      <c r="Q104" s="170"/>
    </row>
    <row r="105" spans="1:17" ht="12.75" hidden="1">
      <c r="A105" s="8"/>
      <c r="B105" s="11">
        <v>4</v>
      </c>
      <c r="C105" s="170"/>
      <c r="D105" s="178"/>
      <c r="E105" s="178"/>
      <c r="F105" s="179"/>
      <c r="G105" s="180"/>
      <c r="H105" s="180"/>
      <c r="I105" s="280"/>
      <c r="J105" s="168"/>
      <c r="K105" s="169"/>
      <c r="L105" s="168"/>
      <c r="M105" s="169"/>
      <c r="N105" s="169"/>
      <c r="O105" s="169"/>
      <c r="P105" s="169"/>
      <c r="Q105" s="170"/>
    </row>
    <row r="106" spans="1:17" ht="12.75" hidden="1">
      <c r="A106" s="8"/>
      <c r="B106" s="11">
        <v>5</v>
      </c>
      <c r="C106" s="170"/>
      <c r="D106" s="178"/>
      <c r="E106" s="178"/>
      <c r="F106" s="179"/>
      <c r="G106" s="180"/>
      <c r="H106" s="180"/>
      <c r="I106" s="280"/>
      <c r="J106" s="168"/>
      <c r="K106" s="169"/>
      <c r="L106" s="168"/>
      <c r="M106" s="169"/>
      <c r="N106" s="169"/>
      <c r="O106" s="169"/>
      <c r="P106" s="169"/>
      <c r="Q106" s="170"/>
    </row>
    <row r="107" spans="1:17" ht="12.75" hidden="1">
      <c r="A107" s="8"/>
      <c r="B107" s="11">
        <v>6</v>
      </c>
      <c r="C107" s="170"/>
      <c r="D107" s="178"/>
      <c r="E107" s="178"/>
      <c r="F107" s="179"/>
      <c r="G107" s="180"/>
      <c r="H107" s="180"/>
      <c r="I107" s="280"/>
      <c r="J107" s="168"/>
      <c r="K107" s="169"/>
      <c r="L107" s="168"/>
      <c r="M107" s="169"/>
      <c r="N107" s="169"/>
      <c r="O107" s="169"/>
      <c r="P107" s="169"/>
      <c r="Q107" s="170"/>
    </row>
    <row r="108" spans="1:17" ht="12.75" hidden="1">
      <c r="A108" s="8"/>
      <c r="B108" s="11">
        <v>7</v>
      </c>
      <c r="C108" s="170"/>
      <c r="D108" s="178"/>
      <c r="E108" s="178"/>
      <c r="F108" s="179"/>
      <c r="G108" s="180"/>
      <c r="H108" s="180"/>
      <c r="I108" s="280"/>
      <c r="J108" s="168"/>
      <c r="K108" s="169"/>
      <c r="L108" s="168"/>
      <c r="M108" s="169"/>
      <c r="N108" s="169"/>
      <c r="O108" s="169"/>
      <c r="P108" s="169"/>
      <c r="Q108" s="170"/>
    </row>
    <row r="109" spans="1:17" ht="12.75" hidden="1">
      <c r="A109" s="8"/>
      <c r="B109" s="11">
        <v>8</v>
      </c>
      <c r="C109" s="170"/>
      <c r="D109" s="178"/>
      <c r="E109" s="178"/>
      <c r="F109" s="179"/>
      <c r="G109" s="180"/>
      <c r="H109" s="180"/>
      <c r="I109" s="280"/>
      <c r="J109" s="168"/>
      <c r="K109" s="169"/>
      <c r="L109" s="168"/>
      <c r="M109" s="169"/>
      <c r="N109" s="169"/>
      <c r="O109" s="169"/>
      <c r="P109" s="169"/>
      <c r="Q109" s="170"/>
    </row>
    <row r="110" spans="1:17" ht="12.75" hidden="1">
      <c r="A110" s="8"/>
      <c r="B110" s="11">
        <v>9</v>
      </c>
      <c r="C110" s="170"/>
      <c r="D110" s="178"/>
      <c r="E110" s="178"/>
      <c r="F110" s="179"/>
      <c r="G110" s="180"/>
      <c r="H110" s="180"/>
      <c r="I110" s="280"/>
      <c r="J110" s="168"/>
      <c r="K110" s="169"/>
      <c r="L110" s="168"/>
      <c r="M110" s="169"/>
      <c r="N110" s="169"/>
      <c r="O110" s="169"/>
      <c r="P110" s="169"/>
      <c r="Q110" s="170"/>
    </row>
    <row r="111" spans="1:17" ht="12.75" hidden="1">
      <c r="A111" s="8"/>
      <c r="B111" s="11">
        <v>10</v>
      </c>
      <c r="C111" s="170"/>
      <c r="D111" s="178"/>
      <c r="E111" s="178"/>
      <c r="F111" s="179"/>
      <c r="G111" s="180"/>
      <c r="H111" s="180"/>
      <c r="I111" s="280"/>
      <c r="J111" s="168"/>
      <c r="K111" s="169"/>
      <c r="L111" s="168"/>
      <c r="M111" s="169"/>
      <c r="N111" s="169"/>
      <c r="O111" s="169"/>
      <c r="P111" s="169"/>
      <c r="Q111" s="170"/>
    </row>
    <row r="112" spans="1:17" ht="12.75" hidden="1">
      <c r="A112" s="8"/>
      <c r="B112" s="11">
        <v>11</v>
      </c>
      <c r="C112" s="170"/>
      <c r="D112" s="178"/>
      <c r="E112" s="178"/>
      <c r="F112" s="179"/>
      <c r="G112" s="180"/>
      <c r="H112" s="180"/>
      <c r="I112" s="280"/>
      <c r="J112" s="168"/>
      <c r="K112" s="169"/>
      <c r="L112" s="168"/>
      <c r="M112" s="169"/>
      <c r="N112" s="169"/>
      <c r="O112" s="169"/>
      <c r="P112" s="169"/>
      <c r="Q112" s="170"/>
    </row>
    <row r="113" spans="1:17" ht="12.75" hidden="1">
      <c r="A113" s="6"/>
      <c r="B113" s="14">
        <v>12</v>
      </c>
      <c r="C113" s="173"/>
      <c r="D113" s="182"/>
      <c r="E113" s="182"/>
      <c r="F113" s="183"/>
      <c r="G113" s="184"/>
      <c r="H113" s="184"/>
      <c r="I113" s="281"/>
      <c r="J113" s="171"/>
      <c r="K113" s="172"/>
      <c r="L113" s="171"/>
      <c r="M113" s="172"/>
      <c r="N113" s="172"/>
      <c r="O113" s="172"/>
      <c r="P113" s="172"/>
      <c r="Q113" s="173"/>
    </row>
    <row r="114" spans="1:17" ht="12.75" hidden="1">
      <c r="A114" s="59">
        <f>A102+1</f>
        <v>61</v>
      </c>
      <c r="B114" s="60">
        <v>1</v>
      </c>
      <c r="C114" s="167"/>
      <c r="D114" s="175"/>
      <c r="E114" s="175"/>
      <c r="F114" s="176"/>
      <c r="G114" s="185"/>
      <c r="H114" s="185"/>
      <c r="I114" s="282"/>
      <c r="J114" s="165"/>
      <c r="K114" s="166"/>
      <c r="L114" s="165"/>
      <c r="M114" s="166"/>
      <c r="N114" s="166"/>
      <c r="O114" s="166"/>
      <c r="P114" s="166"/>
      <c r="Q114" s="167"/>
    </row>
    <row r="115" spans="1:17" ht="12.75" hidden="1">
      <c r="A115" s="8"/>
      <c r="B115" s="11">
        <v>2</v>
      </c>
      <c r="C115" s="170"/>
      <c r="D115" s="178"/>
      <c r="E115" s="178"/>
      <c r="F115" s="179"/>
      <c r="G115" s="180"/>
      <c r="H115" s="180"/>
      <c r="I115" s="280"/>
      <c r="J115" s="168"/>
      <c r="K115" s="169"/>
      <c r="L115" s="168"/>
      <c r="M115" s="169"/>
      <c r="N115" s="169"/>
      <c r="O115" s="169"/>
      <c r="P115" s="169"/>
      <c r="Q115" s="170"/>
    </row>
    <row r="116" spans="1:17" ht="12.75" hidden="1">
      <c r="A116" s="8"/>
      <c r="B116" s="11">
        <v>3</v>
      </c>
      <c r="C116" s="170"/>
      <c r="D116" s="178"/>
      <c r="E116" s="178"/>
      <c r="F116" s="179"/>
      <c r="G116" s="180"/>
      <c r="H116" s="180"/>
      <c r="I116" s="280"/>
      <c r="J116" s="168"/>
      <c r="K116" s="169"/>
      <c r="L116" s="168"/>
      <c r="M116" s="169"/>
      <c r="N116" s="169"/>
      <c r="O116" s="169"/>
      <c r="P116" s="169"/>
      <c r="Q116" s="170"/>
    </row>
    <row r="117" spans="1:17" ht="12.75" hidden="1">
      <c r="A117" s="8"/>
      <c r="B117" s="11">
        <v>4</v>
      </c>
      <c r="C117" s="170"/>
      <c r="D117" s="178"/>
      <c r="E117" s="178"/>
      <c r="F117" s="179"/>
      <c r="G117" s="180"/>
      <c r="H117" s="180"/>
      <c r="I117" s="280"/>
      <c r="J117" s="168"/>
      <c r="K117" s="169"/>
      <c r="L117" s="168"/>
      <c r="M117" s="169"/>
      <c r="N117" s="169"/>
      <c r="O117" s="169"/>
      <c r="P117" s="169"/>
      <c r="Q117" s="170"/>
    </row>
    <row r="118" spans="1:17" ht="12.75" hidden="1">
      <c r="A118" s="8"/>
      <c r="B118" s="11">
        <v>5</v>
      </c>
      <c r="C118" s="170"/>
      <c r="D118" s="178"/>
      <c r="E118" s="178"/>
      <c r="F118" s="179"/>
      <c r="G118" s="180"/>
      <c r="H118" s="180"/>
      <c r="I118" s="280"/>
      <c r="J118" s="168"/>
      <c r="K118" s="169"/>
      <c r="L118" s="168"/>
      <c r="M118" s="169"/>
      <c r="N118" s="169"/>
      <c r="O118" s="169"/>
      <c r="P118" s="169"/>
      <c r="Q118" s="170"/>
    </row>
    <row r="119" spans="1:17" ht="12.75" hidden="1">
      <c r="A119" s="8"/>
      <c r="B119" s="11">
        <v>6</v>
      </c>
      <c r="C119" s="170"/>
      <c r="D119" s="178"/>
      <c r="E119" s="178"/>
      <c r="F119" s="179"/>
      <c r="G119" s="180"/>
      <c r="H119" s="180"/>
      <c r="I119" s="280"/>
      <c r="J119" s="168"/>
      <c r="K119" s="169"/>
      <c r="L119" s="168"/>
      <c r="M119" s="169"/>
      <c r="N119" s="169"/>
      <c r="O119" s="169"/>
      <c r="P119" s="169"/>
      <c r="Q119" s="170"/>
    </row>
    <row r="120" spans="1:17" ht="12.75" hidden="1">
      <c r="A120" s="8"/>
      <c r="B120" s="11">
        <v>7</v>
      </c>
      <c r="C120" s="170"/>
      <c r="D120" s="178"/>
      <c r="E120" s="178"/>
      <c r="F120" s="179"/>
      <c r="G120" s="180"/>
      <c r="H120" s="180"/>
      <c r="I120" s="280"/>
      <c r="J120" s="168"/>
      <c r="K120" s="169"/>
      <c r="L120" s="168"/>
      <c r="M120" s="169"/>
      <c r="N120" s="169"/>
      <c r="O120" s="169"/>
      <c r="P120" s="169"/>
      <c r="Q120" s="170"/>
    </row>
    <row r="121" spans="1:17" ht="12.75" hidden="1">
      <c r="A121" s="8"/>
      <c r="B121" s="11">
        <v>8</v>
      </c>
      <c r="C121" s="170"/>
      <c r="D121" s="178"/>
      <c r="E121" s="178"/>
      <c r="F121" s="179"/>
      <c r="G121" s="180"/>
      <c r="H121" s="180"/>
      <c r="I121" s="280"/>
      <c r="J121" s="168"/>
      <c r="K121" s="169"/>
      <c r="L121" s="168"/>
      <c r="M121" s="169"/>
      <c r="N121" s="169"/>
      <c r="O121" s="169"/>
      <c r="P121" s="169"/>
      <c r="Q121" s="170"/>
    </row>
    <row r="122" spans="1:17" ht="12.75" hidden="1">
      <c r="A122" s="8"/>
      <c r="B122" s="11">
        <v>9</v>
      </c>
      <c r="C122" s="170"/>
      <c r="D122" s="178"/>
      <c r="E122" s="178"/>
      <c r="F122" s="179"/>
      <c r="G122" s="180"/>
      <c r="H122" s="180"/>
      <c r="I122" s="280"/>
      <c r="J122" s="168"/>
      <c r="K122" s="169"/>
      <c r="L122" s="168"/>
      <c r="M122" s="169"/>
      <c r="N122" s="169"/>
      <c r="O122" s="169"/>
      <c r="P122" s="169"/>
      <c r="Q122" s="170"/>
    </row>
    <row r="123" spans="1:17" ht="12.75" hidden="1">
      <c r="A123" s="8"/>
      <c r="B123" s="11">
        <v>10</v>
      </c>
      <c r="C123" s="170"/>
      <c r="D123" s="178"/>
      <c r="E123" s="178"/>
      <c r="F123" s="179"/>
      <c r="G123" s="180"/>
      <c r="H123" s="180"/>
      <c r="I123" s="280"/>
      <c r="J123" s="168"/>
      <c r="K123" s="169"/>
      <c r="L123" s="168"/>
      <c r="M123" s="169"/>
      <c r="N123" s="169"/>
      <c r="O123" s="169"/>
      <c r="P123" s="169"/>
      <c r="Q123" s="170"/>
    </row>
    <row r="124" spans="1:17" ht="12.75" hidden="1">
      <c r="A124" s="8"/>
      <c r="B124" s="11">
        <v>11</v>
      </c>
      <c r="C124" s="170"/>
      <c r="D124" s="178"/>
      <c r="E124" s="178"/>
      <c r="F124" s="179"/>
      <c r="G124" s="180"/>
      <c r="H124" s="180"/>
      <c r="I124" s="280"/>
      <c r="J124" s="168"/>
      <c r="K124" s="169"/>
      <c r="L124" s="168"/>
      <c r="M124" s="169"/>
      <c r="N124" s="169"/>
      <c r="O124" s="169"/>
      <c r="P124" s="169"/>
      <c r="Q124" s="170"/>
    </row>
    <row r="125" spans="1:17" ht="12.75" hidden="1">
      <c r="A125" s="6"/>
      <c r="B125" s="14">
        <v>12</v>
      </c>
      <c r="C125" s="173" t="s">
        <v>149</v>
      </c>
      <c r="D125" s="182"/>
      <c r="E125" s="182"/>
      <c r="F125" s="183"/>
      <c r="G125" s="184"/>
      <c r="H125" s="184"/>
      <c r="I125" s="281"/>
      <c r="J125" s="171"/>
      <c r="K125" s="172"/>
      <c r="L125" s="171"/>
      <c r="M125" s="172"/>
      <c r="N125" s="172"/>
      <c r="O125" s="172"/>
      <c r="P125" s="172"/>
      <c r="Q125" s="173"/>
    </row>
    <row r="126" spans="1:17" ht="12.75" hidden="1">
      <c r="A126" s="59">
        <f>A114+1</f>
        <v>62</v>
      </c>
      <c r="B126" s="60">
        <v>1</v>
      </c>
      <c r="C126" s="167"/>
      <c r="D126" s="175"/>
      <c r="E126" s="175"/>
      <c r="F126" s="176"/>
      <c r="G126" s="185"/>
      <c r="H126" s="185"/>
      <c r="I126" s="282"/>
      <c r="J126" s="165"/>
      <c r="K126" s="166"/>
      <c r="L126" s="165"/>
      <c r="M126" s="166"/>
      <c r="N126" s="166"/>
      <c r="O126" s="166"/>
      <c r="P126" s="166"/>
      <c r="Q126" s="167"/>
    </row>
    <row r="127" spans="1:17" ht="12.75" hidden="1">
      <c r="A127" s="8"/>
      <c r="B127" s="11">
        <v>2</v>
      </c>
      <c r="C127" s="170"/>
      <c r="D127" s="178"/>
      <c r="E127" s="178"/>
      <c r="F127" s="179"/>
      <c r="G127" s="180"/>
      <c r="H127" s="180"/>
      <c r="I127" s="280"/>
      <c r="J127" s="168"/>
      <c r="K127" s="169"/>
      <c r="L127" s="168"/>
      <c r="M127" s="169"/>
      <c r="N127" s="169"/>
      <c r="O127" s="169"/>
      <c r="P127" s="169"/>
      <c r="Q127" s="170"/>
    </row>
    <row r="128" spans="1:17" ht="12.75" hidden="1">
      <c r="A128" s="8"/>
      <c r="B128" s="11">
        <v>3</v>
      </c>
      <c r="C128" s="170"/>
      <c r="D128" s="178"/>
      <c r="E128" s="178"/>
      <c r="F128" s="179"/>
      <c r="G128" s="180"/>
      <c r="H128" s="180"/>
      <c r="I128" s="280"/>
      <c r="J128" s="168"/>
      <c r="K128" s="169"/>
      <c r="L128" s="168"/>
      <c r="M128" s="169"/>
      <c r="N128" s="169"/>
      <c r="O128" s="169"/>
      <c r="P128" s="169"/>
      <c r="Q128" s="170"/>
    </row>
    <row r="129" spans="1:17" ht="12.75" hidden="1">
      <c r="A129" s="8"/>
      <c r="B129" s="11">
        <v>4</v>
      </c>
      <c r="C129" s="170"/>
      <c r="D129" s="178"/>
      <c r="E129" s="178"/>
      <c r="F129" s="179"/>
      <c r="G129" s="180"/>
      <c r="H129" s="180"/>
      <c r="I129" s="280"/>
      <c r="J129" s="168"/>
      <c r="K129" s="169"/>
      <c r="L129" s="168"/>
      <c r="M129" s="169"/>
      <c r="N129" s="169"/>
      <c r="O129" s="169"/>
      <c r="P129" s="169"/>
      <c r="Q129" s="170"/>
    </row>
    <row r="130" spans="1:17" ht="12.75" hidden="1">
      <c r="A130" s="8"/>
      <c r="B130" s="11">
        <v>5</v>
      </c>
      <c r="C130" s="170"/>
      <c r="D130" s="178"/>
      <c r="E130" s="178"/>
      <c r="F130" s="179"/>
      <c r="G130" s="180"/>
      <c r="H130" s="180"/>
      <c r="I130" s="280"/>
      <c r="J130" s="168"/>
      <c r="K130" s="169"/>
      <c r="L130" s="168"/>
      <c r="M130" s="169"/>
      <c r="N130" s="169"/>
      <c r="O130" s="169"/>
      <c r="P130" s="169"/>
      <c r="Q130" s="170"/>
    </row>
    <row r="131" spans="1:17" ht="12.75" hidden="1">
      <c r="A131" s="8"/>
      <c r="B131" s="11">
        <v>6</v>
      </c>
      <c r="C131" s="170"/>
      <c r="D131" s="178"/>
      <c r="E131" s="178"/>
      <c r="F131" s="179"/>
      <c r="G131" s="180"/>
      <c r="H131" s="180"/>
      <c r="I131" s="280"/>
      <c r="J131" s="168"/>
      <c r="K131" s="169"/>
      <c r="L131" s="168"/>
      <c r="M131" s="169"/>
      <c r="N131" s="169"/>
      <c r="O131" s="169"/>
      <c r="P131" s="169"/>
      <c r="Q131" s="170"/>
    </row>
    <row r="132" spans="1:17" ht="12.75" hidden="1">
      <c r="A132" s="8"/>
      <c r="B132" s="11">
        <v>7</v>
      </c>
      <c r="C132" s="170"/>
      <c r="D132" s="178"/>
      <c r="E132" s="178"/>
      <c r="F132" s="179"/>
      <c r="G132" s="180"/>
      <c r="H132" s="180"/>
      <c r="I132" s="280"/>
      <c r="J132" s="168"/>
      <c r="K132" s="169"/>
      <c r="L132" s="168"/>
      <c r="M132" s="169"/>
      <c r="N132" s="169"/>
      <c r="O132" s="169"/>
      <c r="P132" s="169"/>
      <c r="Q132" s="170"/>
    </row>
    <row r="133" spans="1:17" ht="12.75" hidden="1">
      <c r="A133" s="8"/>
      <c r="B133" s="11">
        <v>8</v>
      </c>
      <c r="C133" s="170"/>
      <c r="D133" s="178"/>
      <c r="E133" s="178"/>
      <c r="F133" s="179"/>
      <c r="G133" s="180"/>
      <c r="H133" s="180"/>
      <c r="I133" s="280"/>
      <c r="J133" s="168"/>
      <c r="K133" s="169"/>
      <c r="L133" s="168"/>
      <c r="M133" s="169"/>
      <c r="N133" s="169"/>
      <c r="O133" s="169"/>
      <c r="P133" s="169"/>
      <c r="Q133" s="170"/>
    </row>
    <row r="134" spans="1:17" ht="12.75" hidden="1">
      <c r="A134" s="8"/>
      <c r="B134" s="11">
        <v>9</v>
      </c>
      <c r="C134" s="170"/>
      <c r="D134" s="178"/>
      <c r="E134" s="178"/>
      <c r="F134" s="179"/>
      <c r="G134" s="180"/>
      <c r="H134" s="180"/>
      <c r="I134" s="280"/>
      <c r="J134" s="168"/>
      <c r="K134" s="169"/>
      <c r="L134" s="168"/>
      <c r="M134" s="169"/>
      <c r="N134" s="169"/>
      <c r="O134" s="169"/>
      <c r="P134" s="169"/>
      <c r="Q134" s="170"/>
    </row>
    <row r="135" spans="1:17" ht="12.75" hidden="1">
      <c r="A135" s="8"/>
      <c r="B135" s="11">
        <v>10</v>
      </c>
      <c r="C135" s="170"/>
      <c r="D135" s="178"/>
      <c r="E135" s="178"/>
      <c r="F135" s="179"/>
      <c r="G135" s="180"/>
      <c r="H135" s="180"/>
      <c r="I135" s="280"/>
      <c r="J135" s="168"/>
      <c r="K135" s="169"/>
      <c r="L135" s="168"/>
      <c r="M135" s="169"/>
      <c r="N135" s="169"/>
      <c r="O135" s="169"/>
      <c r="P135" s="169"/>
      <c r="Q135" s="170"/>
    </row>
    <row r="136" spans="1:17" ht="12.75" hidden="1">
      <c r="A136" s="8"/>
      <c r="B136" s="11">
        <v>11</v>
      </c>
      <c r="C136" s="170"/>
      <c r="D136" s="178"/>
      <c r="E136" s="178"/>
      <c r="F136" s="179"/>
      <c r="G136" s="180"/>
      <c r="H136" s="180"/>
      <c r="I136" s="280"/>
      <c r="J136" s="168"/>
      <c r="K136" s="169"/>
      <c r="L136" s="168"/>
      <c r="M136" s="169"/>
      <c r="N136" s="169"/>
      <c r="O136" s="169"/>
      <c r="P136" s="169"/>
      <c r="Q136" s="170"/>
    </row>
    <row r="137" spans="1:17" ht="12.75" hidden="1">
      <c r="A137" s="6"/>
      <c r="B137" s="14">
        <v>12</v>
      </c>
      <c r="C137" s="173"/>
      <c r="D137" s="182"/>
      <c r="E137" s="182"/>
      <c r="F137" s="183"/>
      <c r="G137" s="184"/>
      <c r="H137" s="184"/>
      <c r="I137" s="281"/>
      <c r="J137" s="171"/>
      <c r="K137" s="172"/>
      <c r="L137" s="171"/>
      <c r="M137" s="172"/>
      <c r="N137" s="172"/>
      <c r="O137" s="172"/>
      <c r="P137" s="172"/>
      <c r="Q137" s="173"/>
    </row>
    <row r="138" spans="1:17" ht="12.75" hidden="1">
      <c r="A138" s="59">
        <f>A126+1</f>
        <v>63</v>
      </c>
      <c r="B138" s="60">
        <v>1</v>
      </c>
      <c r="C138" s="167"/>
      <c r="D138" s="175"/>
      <c r="E138" s="175"/>
      <c r="F138" s="176"/>
      <c r="G138" s="185"/>
      <c r="H138" s="185"/>
      <c r="I138" s="282"/>
      <c r="J138" s="165"/>
      <c r="K138" s="166"/>
      <c r="L138" s="165"/>
      <c r="M138" s="166"/>
      <c r="N138" s="166"/>
      <c r="O138" s="166"/>
      <c r="P138" s="166"/>
      <c r="Q138" s="167"/>
    </row>
    <row r="139" spans="1:17" ht="12.75" hidden="1">
      <c r="A139" s="8"/>
      <c r="B139" s="11">
        <v>2</v>
      </c>
      <c r="C139" s="170"/>
      <c r="D139" s="178"/>
      <c r="E139" s="178"/>
      <c r="F139" s="179"/>
      <c r="G139" s="180"/>
      <c r="H139" s="180"/>
      <c r="I139" s="280"/>
      <c r="J139" s="168"/>
      <c r="K139" s="169"/>
      <c r="L139" s="168"/>
      <c r="M139" s="169"/>
      <c r="N139" s="169"/>
      <c r="O139" s="169"/>
      <c r="P139" s="169"/>
      <c r="Q139" s="170"/>
    </row>
    <row r="140" spans="1:17" ht="12.75" hidden="1">
      <c r="A140" s="8"/>
      <c r="B140" s="11">
        <v>3</v>
      </c>
      <c r="C140" s="170"/>
      <c r="D140" s="178"/>
      <c r="E140" s="178"/>
      <c r="F140" s="179"/>
      <c r="G140" s="180"/>
      <c r="H140" s="180"/>
      <c r="I140" s="280"/>
      <c r="J140" s="168"/>
      <c r="K140" s="169"/>
      <c r="L140" s="168"/>
      <c r="M140" s="169"/>
      <c r="N140" s="169"/>
      <c r="O140" s="169"/>
      <c r="P140" s="169"/>
      <c r="Q140" s="170"/>
    </row>
    <row r="141" spans="1:17" ht="12.75" hidden="1">
      <c r="A141" s="8"/>
      <c r="B141" s="11">
        <v>4</v>
      </c>
      <c r="C141" s="170"/>
      <c r="D141" s="178"/>
      <c r="E141" s="178"/>
      <c r="F141" s="179"/>
      <c r="G141" s="180"/>
      <c r="H141" s="180"/>
      <c r="I141" s="280"/>
      <c r="J141" s="168"/>
      <c r="K141" s="169"/>
      <c r="L141" s="168"/>
      <c r="M141" s="169"/>
      <c r="N141" s="169"/>
      <c r="O141" s="169"/>
      <c r="P141" s="169"/>
      <c r="Q141" s="170"/>
    </row>
    <row r="142" spans="1:17" ht="12.75" hidden="1">
      <c r="A142" s="8"/>
      <c r="B142" s="11">
        <v>5</v>
      </c>
      <c r="C142" s="170"/>
      <c r="D142" s="178"/>
      <c r="E142" s="178"/>
      <c r="F142" s="179"/>
      <c r="G142" s="180"/>
      <c r="H142" s="180"/>
      <c r="I142" s="280"/>
      <c r="J142" s="168"/>
      <c r="K142" s="169"/>
      <c r="L142" s="168"/>
      <c r="M142" s="169"/>
      <c r="N142" s="169"/>
      <c r="O142" s="169"/>
      <c r="P142" s="169"/>
      <c r="Q142" s="170"/>
    </row>
    <row r="143" spans="1:17" ht="12.75" hidden="1">
      <c r="A143" s="8"/>
      <c r="B143" s="11">
        <v>6</v>
      </c>
      <c r="C143" s="170"/>
      <c r="D143" s="178"/>
      <c r="E143" s="178"/>
      <c r="F143" s="179"/>
      <c r="G143" s="180"/>
      <c r="H143" s="180"/>
      <c r="I143" s="280"/>
      <c r="J143" s="168"/>
      <c r="K143" s="169"/>
      <c r="L143" s="168"/>
      <c r="M143" s="169"/>
      <c r="N143" s="169"/>
      <c r="O143" s="169"/>
      <c r="P143" s="169"/>
      <c r="Q143" s="170"/>
    </row>
    <row r="144" spans="1:17" ht="12.75" hidden="1">
      <c r="A144" s="8"/>
      <c r="B144" s="11">
        <v>7</v>
      </c>
      <c r="C144" s="170"/>
      <c r="D144" s="178"/>
      <c r="E144" s="178"/>
      <c r="F144" s="179"/>
      <c r="G144" s="180"/>
      <c r="H144" s="180"/>
      <c r="I144" s="280"/>
      <c r="J144" s="168"/>
      <c r="K144" s="169"/>
      <c r="L144" s="168"/>
      <c r="M144" s="169"/>
      <c r="N144" s="169"/>
      <c r="O144" s="169"/>
      <c r="P144" s="169"/>
      <c r="Q144" s="170"/>
    </row>
    <row r="145" spans="1:17" ht="12.75" hidden="1">
      <c r="A145" s="8"/>
      <c r="B145" s="11">
        <v>8</v>
      </c>
      <c r="C145" s="170"/>
      <c r="D145" s="178"/>
      <c r="E145" s="178"/>
      <c r="F145" s="179"/>
      <c r="G145" s="180"/>
      <c r="H145" s="180"/>
      <c r="I145" s="280"/>
      <c r="J145" s="168"/>
      <c r="K145" s="169"/>
      <c r="L145" s="168"/>
      <c r="M145" s="169"/>
      <c r="N145" s="169"/>
      <c r="O145" s="169"/>
      <c r="P145" s="169"/>
      <c r="Q145" s="170"/>
    </row>
    <row r="146" spans="1:17" ht="12.75" hidden="1">
      <c r="A146" s="8"/>
      <c r="B146" s="11">
        <v>9</v>
      </c>
      <c r="C146" s="170"/>
      <c r="D146" s="178"/>
      <c r="E146" s="178"/>
      <c r="F146" s="179"/>
      <c r="G146" s="180"/>
      <c r="H146" s="180"/>
      <c r="I146" s="280"/>
      <c r="J146" s="168"/>
      <c r="K146" s="169"/>
      <c r="L146" s="168"/>
      <c r="M146" s="169"/>
      <c r="N146" s="169"/>
      <c r="O146" s="169"/>
      <c r="P146" s="169"/>
      <c r="Q146" s="170"/>
    </row>
    <row r="147" spans="1:17" ht="12.75" hidden="1">
      <c r="A147" s="8"/>
      <c r="B147" s="11">
        <v>10</v>
      </c>
      <c r="C147" s="170"/>
      <c r="D147" s="178"/>
      <c r="E147" s="178"/>
      <c r="F147" s="179"/>
      <c r="G147" s="180"/>
      <c r="H147" s="180"/>
      <c r="I147" s="280"/>
      <c r="J147" s="168"/>
      <c r="K147" s="169"/>
      <c r="L147" s="168"/>
      <c r="M147" s="169"/>
      <c r="N147" s="169"/>
      <c r="O147" s="169"/>
      <c r="P147" s="169"/>
      <c r="Q147" s="170"/>
    </row>
    <row r="148" spans="1:17" ht="12.75" hidden="1">
      <c r="A148" s="8"/>
      <c r="B148" s="11">
        <v>11</v>
      </c>
      <c r="C148" s="170"/>
      <c r="D148" s="178"/>
      <c r="E148" s="178"/>
      <c r="F148" s="179"/>
      <c r="G148" s="180"/>
      <c r="H148" s="180"/>
      <c r="I148" s="280"/>
      <c r="J148" s="168"/>
      <c r="K148" s="169"/>
      <c r="L148" s="168"/>
      <c r="M148" s="169"/>
      <c r="N148" s="169"/>
      <c r="O148" s="169"/>
      <c r="P148" s="169"/>
      <c r="Q148" s="170"/>
    </row>
    <row r="149" spans="1:17" ht="12.75" hidden="1">
      <c r="A149" s="6"/>
      <c r="B149" s="14">
        <v>12</v>
      </c>
      <c r="C149" s="173"/>
      <c r="D149" s="182"/>
      <c r="E149" s="182"/>
      <c r="F149" s="183"/>
      <c r="G149" s="184"/>
      <c r="H149" s="184"/>
      <c r="I149" s="281"/>
      <c r="J149" s="171"/>
      <c r="K149" s="172"/>
      <c r="L149" s="171"/>
      <c r="M149" s="172"/>
      <c r="N149" s="172"/>
      <c r="O149" s="172"/>
      <c r="P149" s="172"/>
      <c r="Q149" s="173"/>
    </row>
    <row r="150" spans="1:17" ht="12.75" hidden="1">
      <c r="A150" s="59">
        <v>1</v>
      </c>
      <c r="B150" s="60">
        <v>1</v>
      </c>
      <c r="C150" s="167"/>
      <c r="D150" s="175"/>
      <c r="E150" s="175"/>
      <c r="F150" s="176"/>
      <c r="G150" s="185"/>
      <c r="H150" s="185"/>
      <c r="I150" s="282"/>
      <c r="J150" s="165"/>
      <c r="K150" s="166"/>
      <c r="L150" s="165"/>
      <c r="M150" s="166"/>
      <c r="N150" s="166"/>
      <c r="O150" s="166"/>
      <c r="P150" s="166"/>
      <c r="Q150" s="167"/>
    </row>
    <row r="151" spans="1:17" ht="12.75" hidden="1">
      <c r="A151" s="8"/>
      <c r="B151" s="11">
        <v>2</v>
      </c>
      <c r="C151" s="170"/>
      <c r="D151" s="178"/>
      <c r="E151" s="178"/>
      <c r="F151" s="179"/>
      <c r="G151" s="180"/>
      <c r="H151" s="180"/>
      <c r="I151" s="280"/>
      <c r="J151" s="168"/>
      <c r="K151" s="169"/>
      <c r="L151" s="168"/>
      <c r="M151" s="169"/>
      <c r="N151" s="169"/>
      <c r="O151" s="169"/>
      <c r="P151" s="169"/>
      <c r="Q151" s="170"/>
    </row>
    <row r="152" spans="1:17" ht="12.75" hidden="1">
      <c r="A152" s="8"/>
      <c r="B152" s="11">
        <v>3</v>
      </c>
      <c r="C152" s="170"/>
      <c r="D152" s="178"/>
      <c r="E152" s="178"/>
      <c r="F152" s="179"/>
      <c r="G152" s="180"/>
      <c r="H152" s="180"/>
      <c r="I152" s="280"/>
      <c r="J152" s="168"/>
      <c r="K152" s="169"/>
      <c r="L152" s="168"/>
      <c r="M152" s="169"/>
      <c r="N152" s="169"/>
      <c r="O152" s="169"/>
      <c r="P152" s="169"/>
      <c r="Q152" s="170"/>
    </row>
    <row r="153" spans="1:17" ht="12.75" hidden="1">
      <c r="A153" s="8"/>
      <c r="B153" s="11">
        <v>4</v>
      </c>
      <c r="C153" s="170"/>
      <c r="D153" s="178"/>
      <c r="E153" s="178"/>
      <c r="F153" s="179"/>
      <c r="G153" s="180"/>
      <c r="H153" s="180"/>
      <c r="I153" s="280"/>
      <c r="J153" s="168"/>
      <c r="K153" s="169"/>
      <c r="L153" s="168"/>
      <c r="M153" s="169"/>
      <c r="N153" s="169"/>
      <c r="O153" s="169"/>
      <c r="P153" s="169"/>
      <c r="Q153" s="170"/>
    </row>
    <row r="154" spans="1:17" ht="12.75" hidden="1">
      <c r="A154" s="8"/>
      <c r="B154" s="11">
        <v>5</v>
      </c>
      <c r="C154" s="170"/>
      <c r="D154" s="178"/>
      <c r="E154" s="178"/>
      <c r="F154" s="179"/>
      <c r="G154" s="180"/>
      <c r="H154" s="180"/>
      <c r="I154" s="280"/>
      <c r="J154" s="168"/>
      <c r="K154" s="169"/>
      <c r="L154" s="168"/>
      <c r="M154" s="169"/>
      <c r="N154" s="169"/>
      <c r="O154" s="169"/>
      <c r="P154" s="169"/>
      <c r="Q154" s="170"/>
    </row>
    <row r="155" spans="1:17" ht="12.75" hidden="1">
      <c r="A155" s="8"/>
      <c r="B155" s="11">
        <v>6</v>
      </c>
      <c r="C155" s="170"/>
      <c r="D155" s="178"/>
      <c r="E155" s="178"/>
      <c r="F155" s="179"/>
      <c r="G155" s="180"/>
      <c r="H155" s="180"/>
      <c r="I155" s="280"/>
      <c r="J155" s="168"/>
      <c r="K155" s="169"/>
      <c r="L155" s="168"/>
      <c r="M155" s="169"/>
      <c r="N155" s="169"/>
      <c r="O155" s="169"/>
      <c r="P155" s="169"/>
      <c r="Q155" s="170"/>
    </row>
    <row r="156" spans="1:17" ht="12.75" hidden="1">
      <c r="A156" s="8"/>
      <c r="B156" s="11">
        <v>7</v>
      </c>
      <c r="C156" s="170"/>
      <c r="D156" s="178"/>
      <c r="E156" s="178"/>
      <c r="F156" s="179"/>
      <c r="G156" s="180"/>
      <c r="H156" s="180"/>
      <c r="I156" s="280"/>
      <c r="J156" s="168"/>
      <c r="K156" s="169"/>
      <c r="L156" s="168"/>
      <c r="M156" s="169"/>
      <c r="N156" s="169"/>
      <c r="O156" s="169"/>
      <c r="P156" s="169"/>
      <c r="Q156" s="170"/>
    </row>
    <row r="157" spans="1:17" ht="12.75" hidden="1">
      <c r="A157" s="8"/>
      <c r="B157" s="11">
        <v>8</v>
      </c>
      <c r="C157" s="170"/>
      <c r="D157" s="178"/>
      <c r="E157" s="178"/>
      <c r="F157" s="179"/>
      <c r="G157" s="180"/>
      <c r="H157" s="180"/>
      <c r="I157" s="280"/>
      <c r="J157" s="168"/>
      <c r="K157" s="169"/>
      <c r="L157" s="168"/>
      <c r="M157" s="169"/>
      <c r="N157" s="169"/>
      <c r="O157" s="169"/>
      <c r="P157" s="169"/>
      <c r="Q157" s="170"/>
    </row>
    <row r="158" spans="1:17" ht="12.75" hidden="1">
      <c r="A158" s="8"/>
      <c r="B158" s="11">
        <v>9</v>
      </c>
      <c r="C158" s="170"/>
      <c r="D158" s="178"/>
      <c r="E158" s="178"/>
      <c r="F158" s="179"/>
      <c r="G158" s="180"/>
      <c r="H158" s="180"/>
      <c r="I158" s="280"/>
      <c r="J158" s="168"/>
      <c r="K158" s="169"/>
      <c r="L158" s="168"/>
      <c r="M158" s="169"/>
      <c r="N158" s="169"/>
      <c r="O158" s="169"/>
      <c r="P158" s="169"/>
      <c r="Q158" s="170"/>
    </row>
    <row r="159" spans="1:17" ht="12.75" hidden="1">
      <c r="A159" s="8"/>
      <c r="B159" s="11">
        <v>10</v>
      </c>
      <c r="C159" s="170"/>
      <c r="D159" s="178"/>
      <c r="E159" s="178"/>
      <c r="F159" s="179"/>
      <c r="G159" s="180"/>
      <c r="H159" s="180"/>
      <c r="I159" s="280"/>
      <c r="J159" s="168"/>
      <c r="K159" s="169"/>
      <c r="L159" s="168"/>
      <c r="M159" s="169"/>
      <c r="N159" s="169"/>
      <c r="O159" s="169"/>
      <c r="P159" s="169"/>
      <c r="Q159" s="170"/>
    </row>
    <row r="160" spans="1:17" ht="12.75" hidden="1">
      <c r="A160" s="8"/>
      <c r="B160" s="11">
        <v>11</v>
      </c>
      <c r="C160" s="170"/>
      <c r="D160" s="178"/>
      <c r="E160" s="178"/>
      <c r="F160" s="179"/>
      <c r="G160" s="180"/>
      <c r="H160" s="180"/>
      <c r="I160" s="280"/>
      <c r="J160" s="168"/>
      <c r="K160" s="169"/>
      <c r="L160" s="168"/>
      <c r="M160" s="169"/>
      <c r="N160" s="169"/>
      <c r="O160" s="169"/>
      <c r="P160" s="169"/>
      <c r="Q160" s="170"/>
    </row>
    <row r="161" spans="1:17" ht="12.75" hidden="1">
      <c r="A161" s="6"/>
      <c r="B161" s="14">
        <v>12</v>
      </c>
      <c r="C161" s="173"/>
      <c r="D161" s="182"/>
      <c r="E161" s="182"/>
      <c r="F161" s="183"/>
      <c r="G161" s="184"/>
      <c r="H161" s="184"/>
      <c r="I161" s="281"/>
      <c r="J161" s="171"/>
      <c r="K161" s="172"/>
      <c r="L161" s="171"/>
      <c r="M161" s="172"/>
      <c r="N161" s="172"/>
      <c r="O161" s="172"/>
      <c r="P161" s="172"/>
      <c r="Q161" s="173"/>
    </row>
    <row r="162" spans="1:17" ht="12.75" hidden="1">
      <c r="A162" s="59">
        <f>A150+1</f>
        <v>2</v>
      </c>
      <c r="B162" s="60">
        <v>1</v>
      </c>
      <c r="C162" s="167"/>
      <c r="D162" s="175"/>
      <c r="E162" s="175"/>
      <c r="F162" s="176"/>
      <c r="G162" s="185"/>
      <c r="H162" s="185"/>
      <c r="I162" s="282"/>
      <c r="J162" s="165"/>
      <c r="K162" s="166"/>
      <c r="L162" s="165"/>
      <c r="M162" s="166"/>
      <c r="N162" s="166"/>
      <c r="O162" s="166"/>
      <c r="P162" s="166"/>
      <c r="Q162" s="167"/>
    </row>
    <row r="163" spans="1:17" ht="12.75" hidden="1">
      <c r="A163" s="8"/>
      <c r="B163" s="11">
        <v>2</v>
      </c>
      <c r="C163" s="170"/>
      <c r="D163" s="178"/>
      <c r="E163" s="178"/>
      <c r="F163" s="179"/>
      <c r="G163" s="180"/>
      <c r="H163" s="180"/>
      <c r="I163" s="280"/>
      <c r="J163" s="168"/>
      <c r="K163" s="169"/>
      <c r="L163" s="168"/>
      <c r="M163" s="169"/>
      <c r="N163" s="169"/>
      <c r="O163" s="169"/>
      <c r="P163" s="169"/>
      <c r="Q163" s="170"/>
    </row>
    <row r="164" spans="1:17" ht="12.75" hidden="1">
      <c r="A164" s="8"/>
      <c r="B164" s="11">
        <v>3</v>
      </c>
      <c r="C164" s="170"/>
      <c r="D164" s="178"/>
      <c r="E164" s="178"/>
      <c r="F164" s="179"/>
      <c r="G164" s="180"/>
      <c r="H164" s="180"/>
      <c r="I164" s="280"/>
      <c r="J164" s="168"/>
      <c r="K164" s="169"/>
      <c r="L164" s="168"/>
      <c r="M164" s="169"/>
      <c r="N164" s="169"/>
      <c r="O164" s="169"/>
      <c r="P164" s="169"/>
      <c r="Q164" s="170"/>
    </row>
    <row r="165" spans="1:17" ht="12.75" hidden="1">
      <c r="A165" s="8"/>
      <c r="B165" s="11">
        <v>4</v>
      </c>
      <c r="C165" s="170"/>
      <c r="D165" s="178"/>
      <c r="E165" s="178"/>
      <c r="F165" s="179"/>
      <c r="G165" s="180"/>
      <c r="H165" s="180"/>
      <c r="I165" s="280"/>
      <c r="J165" s="168"/>
      <c r="K165" s="169"/>
      <c r="L165" s="168"/>
      <c r="M165" s="169"/>
      <c r="N165" s="169"/>
      <c r="O165" s="169"/>
      <c r="P165" s="169"/>
      <c r="Q165" s="170"/>
    </row>
    <row r="166" spans="1:17" ht="12.75" hidden="1">
      <c r="A166" s="8"/>
      <c r="B166" s="11">
        <v>5</v>
      </c>
      <c r="C166" s="170"/>
      <c r="D166" s="178"/>
      <c r="E166" s="178"/>
      <c r="F166" s="179"/>
      <c r="G166" s="180"/>
      <c r="H166" s="180"/>
      <c r="I166" s="280"/>
      <c r="J166" s="168"/>
      <c r="K166" s="169"/>
      <c r="L166" s="168"/>
      <c r="M166" s="169"/>
      <c r="N166" s="169"/>
      <c r="O166" s="169"/>
      <c r="P166" s="169"/>
      <c r="Q166" s="170"/>
    </row>
    <row r="167" spans="1:17" ht="12.75" hidden="1">
      <c r="A167" s="8"/>
      <c r="B167" s="11">
        <v>6</v>
      </c>
      <c r="C167" s="170"/>
      <c r="D167" s="178"/>
      <c r="E167" s="178"/>
      <c r="F167" s="179"/>
      <c r="G167" s="180"/>
      <c r="H167" s="180"/>
      <c r="I167" s="280"/>
      <c r="J167" s="168"/>
      <c r="K167" s="169"/>
      <c r="L167" s="168"/>
      <c r="M167" s="169"/>
      <c r="N167" s="169"/>
      <c r="O167" s="169"/>
      <c r="P167" s="169"/>
      <c r="Q167" s="170"/>
    </row>
    <row r="168" spans="1:17" ht="12.75" hidden="1">
      <c r="A168" s="8"/>
      <c r="B168" s="11">
        <v>7</v>
      </c>
      <c r="C168" s="170"/>
      <c r="D168" s="178"/>
      <c r="E168" s="178"/>
      <c r="F168" s="179"/>
      <c r="G168" s="180"/>
      <c r="H168" s="180"/>
      <c r="I168" s="280"/>
      <c r="J168" s="168"/>
      <c r="K168" s="169"/>
      <c r="L168" s="168"/>
      <c r="M168" s="169"/>
      <c r="N168" s="169"/>
      <c r="O168" s="169"/>
      <c r="P168" s="169"/>
      <c r="Q168" s="170"/>
    </row>
    <row r="169" spans="1:17" ht="12.75" hidden="1">
      <c r="A169" s="8"/>
      <c r="B169" s="11">
        <v>8</v>
      </c>
      <c r="C169" s="170"/>
      <c r="D169" s="178"/>
      <c r="E169" s="178"/>
      <c r="F169" s="179"/>
      <c r="G169" s="180"/>
      <c r="H169" s="180"/>
      <c r="I169" s="280"/>
      <c r="J169" s="168"/>
      <c r="K169" s="169"/>
      <c r="L169" s="168"/>
      <c r="M169" s="169"/>
      <c r="N169" s="169"/>
      <c r="O169" s="169"/>
      <c r="P169" s="169"/>
      <c r="Q169" s="170"/>
    </row>
    <row r="170" spans="1:17" ht="12.75" hidden="1">
      <c r="A170" s="8"/>
      <c r="B170" s="11">
        <v>9</v>
      </c>
      <c r="C170" s="170"/>
      <c r="D170" s="178"/>
      <c r="E170" s="178"/>
      <c r="F170" s="179"/>
      <c r="G170" s="180"/>
      <c r="H170" s="180"/>
      <c r="I170" s="280"/>
      <c r="J170" s="168"/>
      <c r="K170" s="169"/>
      <c r="L170" s="168"/>
      <c r="M170" s="169"/>
      <c r="N170" s="169"/>
      <c r="O170" s="169"/>
      <c r="P170" s="169"/>
      <c r="Q170" s="170"/>
    </row>
    <row r="171" spans="1:17" ht="12.75" hidden="1">
      <c r="A171" s="8"/>
      <c r="B171" s="11">
        <v>10</v>
      </c>
      <c r="C171" s="170"/>
      <c r="D171" s="178"/>
      <c r="E171" s="178"/>
      <c r="F171" s="179"/>
      <c r="G171" s="180"/>
      <c r="H171" s="180"/>
      <c r="I171" s="280"/>
      <c r="J171" s="168"/>
      <c r="K171" s="169"/>
      <c r="L171" s="168"/>
      <c r="M171" s="169"/>
      <c r="N171" s="169"/>
      <c r="O171" s="169"/>
      <c r="P171" s="169"/>
      <c r="Q171" s="170"/>
    </row>
    <row r="172" spans="1:17" ht="12.75" hidden="1">
      <c r="A172" s="8"/>
      <c r="B172" s="11">
        <v>11</v>
      </c>
      <c r="C172" s="170"/>
      <c r="D172" s="178"/>
      <c r="E172" s="178"/>
      <c r="F172" s="179"/>
      <c r="G172" s="180"/>
      <c r="H172" s="180"/>
      <c r="I172" s="280"/>
      <c r="J172" s="168"/>
      <c r="K172" s="169"/>
      <c r="L172" s="168"/>
      <c r="M172" s="169"/>
      <c r="N172" s="169"/>
      <c r="O172" s="169"/>
      <c r="P172" s="169"/>
      <c r="Q172" s="170"/>
    </row>
    <row r="173" spans="1:17" ht="12.75" hidden="1">
      <c r="A173" s="6"/>
      <c r="B173" s="14">
        <v>12</v>
      </c>
      <c r="C173" s="173"/>
      <c r="D173" s="182"/>
      <c r="E173" s="182"/>
      <c r="F173" s="183"/>
      <c r="G173" s="184"/>
      <c r="H173" s="184"/>
      <c r="I173" s="281"/>
      <c r="J173" s="171"/>
      <c r="K173" s="172"/>
      <c r="L173" s="171"/>
      <c r="M173" s="172"/>
      <c r="N173" s="172"/>
      <c r="O173" s="172"/>
      <c r="P173" s="172"/>
      <c r="Q173" s="173"/>
    </row>
    <row r="174" spans="1:17" ht="12.75" hidden="1">
      <c r="A174" s="59">
        <f>A162+1</f>
        <v>3</v>
      </c>
      <c r="B174" s="60">
        <v>1</v>
      </c>
      <c r="C174" s="167"/>
      <c r="D174" s="175"/>
      <c r="E174" s="175"/>
      <c r="F174" s="176"/>
      <c r="G174" s="185"/>
      <c r="H174" s="185"/>
      <c r="I174" s="282"/>
      <c r="J174" s="165"/>
      <c r="K174" s="166"/>
      <c r="L174" s="165"/>
      <c r="M174" s="166"/>
      <c r="N174" s="166"/>
      <c r="O174" s="166"/>
      <c r="P174" s="166"/>
      <c r="Q174" s="167"/>
    </row>
    <row r="175" spans="1:17" ht="12.75" hidden="1">
      <c r="A175" s="8"/>
      <c r="B175" s="11">
        <v>2</v>
      </c>
      <c r="C175" s="170"/>
      <c r="D175" s="178"/>
      <c r="E175" s="178"/>
      <c r="F175" s="179"/>
      <c r="G175" s="180"/>
      <c r="H175" s="180"/>
      <c r="I175" s="280"/>
      <c r="J175" s="168"/>
      <c r="K175" s="169"/>
      <c r="L175" s="168"/>
      <c r="M175" s="169"/>
      <c r="N175" s="169"/>
      <c r="O175" s="169"/>
      <c r="P175" s="169"/>
      <c r="Q175" s="170"/>
    </row>
    <row r="176" spans="1:17" ht="12.75" hidden="1">
      <c r="A176" s="8"/>
      <c r="B176" s="11">
        <v>3</v>
      </c>
      <c r="C176" s="170"/>
      <c r="D176" s="178"/>
      <c r="E176" s="178"/>
      <c r="F176" s="179"/>
      <c r="G176" s="180"/>
      <c r="H176" s="180"/>
      <c r="I176" s="280"/>
      <c r="J176" s="168"/>
      <c r="K176" s="169"/>
      <c r="L176" s="168"/>
      <c r="M176" s="169"/>
      <c r="N176" s="169"/>
      <c r="O176" s="169"/>
      <c r="P176" s="169"/>
      <c r="Q176" s="170"/>
    </row>
    <row r="177" spans="1:17" ht="12.75" hidden="1">
      <c r="A177" s="8"/>
      <c r="B177" s="11">
        <v>4</v>
      </c>
      <c r="C177" s="170" t="s">
        <v>148</v>
      </c>
      <c r="D177" s="178"/>
      <c r="E177" s="178"/>
      <c r="F177" s="179"/>
      <c r="G177" s="180"/>
      <c r="H177" s="180"/>
      <c r="I177" s="280"/>
      <c r="J177" s="168"/>
      <c r="K177" s="169"/>
      <c r="L177" s="168"/>
      <c r="M177" s="169"/>
      <c r="N177" s="169"/>
      <c r="O177" s="169"/>
      <c r="P177" s="169"/>
      <c r="Q177" s="170"/>
    </row>
    <row r="178" spans="1:17" ht="12.75" hidden="1">
      <c r="A178" s="8"/>
      <c r="B178" s="11">
        <v>5</v>
      </c>
      <c r="C178" s="170"/>
      <c r="D178" s="178"/>
      <c r="E178" s="178"/>
      <c r="F178" s="179"/>
      <c r="G178" s="180"/>
      <c r="H178" s="180"/>
      <c r="I178" s="280"/>
      <c r="J178" s="168"/>
      <c r="K178" s="169"/>
      <c r="L178" s="168"/>
      <c r="M178" s="169"/>
      <c r="N178" s="169"/>
      <c r="O178" s="169"/>
      <c r="P178" s="169"/>
      <c r="Q178" s="170"/>
    </row>
    <row r="179" spans="1:17" ht="12.75" hidden="1">
      <c r="A179" s="8"/>
      <c r="B179" s="11">
        <v>6</v>
      </c>
      <c r="C179" s="170"/>
      <c r="D179" s="178"/>
      <c r="E179" s="178"/>
      <c r="F179" s="179"/>
      <c r="G179" s="180"/>
      <c r="H179" s="180"/>
      <c r="I179" s="280"/>
      <c r="J179" s="168"/>
      <c r="K179" s="169"/>
      <c r="L179" s="168"/>
      <c r="M179" s="169"/>
      <c r="N179" s="169"/>
      <c r="O179" s="169"/>
      <c r="P179" s="169"/>
      <c r="Q179" s="170"/>
    </row>
    <row r="180" spans="1:17" ht="12.75" hidden="1">
      <c r="A180" s="8"/>
      <c r="B180" s="11">
        <v>7</v>
      </c>
      <c r="C180" s="170"/>
      <c r="D180" s="178"/>
      <c r="E180" s="178"/>
      <c r="F180" s="179"/>
      <c r="G180" s="180"/>
      <c r="H180" s="180"/>
      <c r="I180" s="280"/>
      <c r="J180" s="168"/>
      <c r="K180" s="169"/>
      <c r="L180" s="168"/>
      <c r="M180" s="169"/>
      <c r="N180" s="169"/>
      <c r="O180" s="169"/>
      <c r="P180" s="169"/>
      <c r="Q180" s="170"/>
    </row>
    <row r="181" spans="1:17" ht="12.75" hidden="1">
      <c r="A181" s="8"/>
      <c r="B181" s="11">
        <v>8</v>
      </c>
      <c r="C181" s="170"/>
      <c r="D181" s="178"/>
      <c r="E181" s="178"/>
      <c r="F181" s="179"/>
      <c r="G181" s="180"/>
      <c r="H181" s="180"/>
      <c r="I181" s="280"/>
      <c r="J181" s="168"/>
      <c r="K181" s="169"/>
      <c r="L181" s="168"/>
      <c r="M181" s="169"/>
      <c r="N181" s="169"/>
      <c r="O181" s="169"/>
      <c r="P181" s="169"/>
      <c r="Q181" s="170"/>
    </row>
    <row r="182" spans="1:17" ht="12.75" hidden="1">
      <c r="A182" s="8"/>
      <c r="B182" s="11">
        <v>9</v>
      </c>
      <c r="C182" s="170"/>
      <c r="D182" s="178"/>
      <c r="E182" s="178"/>
      <c r="F182" s="179"/>
      <c r="G182" s="180"/>
      <c r="H182" s="180"/>
      <c r="I182" s="280"/>
      <c r="J182" s="168"/>
      <c r="K182" s="169"/>
      <c r="L182" s="168"/>
      <c r="M182" s="169"/>
      <c r="N182" s="169"/>
      <c r="O182" s="169"/>
      <c r="P182" s="169"/>
      <c r="Q182" s="170"/>
    </row>
    <row r="183" spans="1:17" ht="12.75" hidden="1">
      <c r="A183" s="8"/>
      <c r="B183" s="11">
        <v>10</v>
      </c>
      <c r="C183" s="170"/>
      <c r="D183" s="178"/>
      <c r="E183" s="178"/>
      <c r="F183" s="179"/>
      <c r="G183" s="180"/>
      <c r="H183" s="180"/>
      <c r="I183" s="280"/>
      <c r="J183" s="168"/>
      <c r="K183" s="169"/>
      <c r="L183" s="168"/>
      <c r="M183" s="169"/>
      <c r="N183" s="169"/>
      <c r="O183" s="169"/>
      <c r="P183" s="169"/>
      <c r="Q183" s="170"/>
    </row>
    <row r="184" spans="1:17" ht="12.75" hidden="1">
      <c r="A184" s="8"/>
      <c r="B184" s="11">
        <v>11</v>
      </c>
      <c r="C184" s="170"/>
      <c r="D184" s="178"/>
      <c r="E184" s="178"/>
      <c r="F184" s="179"/>
      <c r="G184" s="180"/>
      <c r="H184" s="180"/>
      <c r="I184" s="280"/>
      <c r="J184" s="168"/>
      <c r="K184" s="169"/>
      <c r="L184" s="168"/>
      <c r="M184" s="169"/>
      <c r="N184" s="169"/>
      <c r="O184" s="169"/>
      <c r="P184" s="169"/>
      <c r="Q184" s="170"/>
    </row>
    <row r="185" spans="1:17" ht="12.75" hidden="1">
      <c r="A185" s="6"/>
      <c r="B185" s="14">
        <v>12</v>
      </c>
      <c r="C185" s="173"/>
      <c r="D185" s="182"/>
      <c r="E185" s="182"/>
      <c r="F185" s="183"/>
      <c r="G185" s="184"/>
      <c r="H185" s="184"/>
      <c r="I185" s="281"/>
      <c r="J185" s="171"/>
      <c r="K185" s="172"/>
      <c r="L185" s="171"/>
      <c r="M185" s="172"/>
      <c r="N185" s="172"/>
      <c r="O185" s="172"/>
      <c r="P185" s="172"/>
      <c r="Q185" s="173"/>
    </row>
    <row r="186" spans="1:17" ht="12.75" hidden="1">
      <c r="A186" s="59">
        <f>A174+1</f>
        <v>4</v>
      </c>
      <c r="B186" s="60">
        <v>1</v>
      </c>
      <c r="C186" s="167"/>
      <c r="D186" s="175"/>
      <c r="E186" s="175"/>
      <c r="F186" s="176"/>
      <c r="G186" s="185"/>
      <c r="H186" s="185"/>
      <c r="I186" s="282"/>
      <c r="J186" s="165"/>
      <c r="K186" s="166"/>
      <c r="L186" s="165"/>
      <c r="M186" s="166"/>
      <c r="N186" s="166"/>
      <c r="O186" s="166"/>
      <c r="P186" s="166"/>
      <c r="Q186" s="167"/>
    </row>
    <row r="187" spans="1:17" ht="12.75" hidden="1">
      <c r="A187" s="8"/>
      <c r="B187" s="11">
        <v>2</v>
      </c>
      <c r="C187" s="170"/>
      <c r="D187" s="178"/>
      <c r="E187" s="178"/>
      <c r="F187" s="179"/>
      <c r="G187" s="180"/>
      <c r="H187" s="180"/>
      <c r="I187" s="280"/>
      <c r="J187" s="168"/>
      <c r="K187" s="169"/>
      <c r="L187" s="168"/>
      <c r="M187" s="169"/>
      <c r="N187" s="169"/>
      <c r="O187" s="169"/>
      <c r="P187" s="169"/>
      <c r="Q187" s="170"/>
    </row>
    <row r="188" spans="1:17" ht="12.75" hidden="1">
      <c r="A188" s="8"/>
      <c r="B188" s="11">
        <v>3</v>
      </c>
      <c r="C188" s="170"/>
      <c r="D188" s="178"/>
      <c r="E188" s="178"/>
      <c r="F188" s="179"/>
      <c r="G188" s="180"/>
      <c r="H188" s="180"/>
      <c r="I188" s="280"/>
      <c r="J188" s="168"/>
      <c r="K188" s="169"/>
      <c r="L188" s="168"/>
      <c r="M188" s="169"/>
      <c r="N188" s="169"/>
      <c r="O188" s="169"/>
      <c r="P188" s="169"/>
      <c r="Q188" s="170"/>
    </row>
    <row r="189" spans="1:17" ht="12.75" hidden="1">
      <c r="A189" s="8"/>
      <c r="B189" s="11">
        <v>4</v>
      </c>
      <c r="C189" s="170"/>
      <c r="D189" s="178"/>
      <c r="E189" s="178"/>
      <c r="F189" s="179"/>
      <c r="G189" s="180"/>
      <c r="H189" s="180"/>
      <c r="I189" s="280"/>
      <c r="J189" s="168"/>
      <c r="K189" s="169"/>
      <c r="L189" s="168"/>
      <c r="M189" s="169"/>
      <c r="N189" s="169"/>
      <c r="O189" s="169"/>
      <c r="P189" s="169"/>
      <c r="Q189" s="170"/>
    </row>
    <row r="190" spans="1:17" ht="12.75" hidden="1">
      <c r="A190" s="8"/>
      <c r="B190" s="11">
        <v>5</v>
      </c>
      <c r="C190" s="170"/>
      <c r="D190" s="178"/>
      <c r="E190" s="178"/>
      <c r="F190" s="179"/>
      <c r="G190" s="180"/>
      <c r="H190" s="180"/>
      <c r="I190" s="280"/>
      <c r="J190" s="168"/>
      <c r="K190" s="169"/>
      <c r="L190" s="168"/>
      <c r="M190" s="169"/>
      <c r="N190" s="169"/>
      <c r="O190" s="169"/>
      <c r="P190" s="169"/>
      <c r="Q190" s="170"/>
    </row>
    <row r="191" spans="1:17" ht="12.75" hidden="1">
      <c r="A191" s="8"/>
      <c r="B191" s="11">
        <v>6</v>
      </c>
      <c r="C191" s="170"/>
      <c r="D191" s="178"/>
      <c r="E191" s="178"/>
      <c r="F191" s="179"/>
      <c r="G191" s="180"/>
      <c r="H191" s="180"/>
      <c r="I191" s="280"/>
      <c r="J191" s="168"/>
      <c r="K191" s="169"/>
      <c r="L191" s="168"/>
      <c r="M191" s="169"/>
      <c r="N191" s="169"/>
      <c r="O191" s="169"/>
      <c r="P191" s="169"/>
      <c r="Q191" s="170"/>
    </row>
    <row r="192" spans="1:17" ht="12.75" hidden="1">
      <c r="A192" s="8"/>
      <c r="B192" s="11">
        <v>7</v>
      </c>
      <c r="C192" s="170"/>
      <c r="D192" s="178"/>
      <c r="E192" s="178"/>
      <c r="F192" s="179"/>
      <c r="G192" s="180"/>
      <c r="H192" s="180"/>
      <c r="I192" s="280"/>
      <c r="J192" s="168"/>
      <c r="K192" s="169"/>
      <c r="L192" s="168"/>
      <c r="M192" s="169"/>
      <c r="N192" s="169"/>
      <c r="O192" s="169"/>
      <c r="P192" s="169"/>
      <c r="Q192" s="170"/>
    </row>
    <row r="193" spans="1:17" ht="12.75" hidden="1">
      <c r="A193" s="8"/>
      <c r="B193" s="11">
        <v>8</v>
      </c>
      <c r="C193" s="170"/>
      <c r="D193" s="178"/>
      <c r="E193" s="178"/>
      <c r="F193" s="179"/>
      <c r="G193" s="180"/>
      <c r="H193" s="180"/>
      <c r="I193" s="280"/>
      <c r="J193" s="168"/>
      <c r="K193" s="169"/>
      <c r="L193" s="168"/>
      <c r="M193" s="169"/>
      <c r="N193" s="169"/>
      <c r="O193" s="169"/>
      <c r="P193" s="169"/>
      <c r="Q193" s="170"/>
    </row>
    <row r="194" spans="1:17" ht="12.75" hidden="1">
      <c r="A194" s="8"/>
      <c r="B194" s="11">
        <v>9</v>
      </c>
      <c r="C194" s="170"/>
      <c r="D194" s="178"/>
      <c r="E194" s="178"/>
      <c r="F194" s="179"/>
      <c r="G194" s="180"/>
      <c r="H194" s="180"/>
      <c r="I194" s="280"/>
      <c r="J194" s="168"/>
      <c r="K194" s="169"/>
      <c r="L194" s="168"/>
      <c r="M194" s="169"/>
      <c r="N194" s="169"/>
      <c r="O194" s="169"/>
      <c r="P194" s="169"/>
      <c r="Q194" s="170"/>
    </row>
    <row r="195" spans="1:17" ht="12.75" hidden="1">
      <c r="A195" s="8"/>
      <c r="B195" s="11">
        <v>10</v>
      </c>
      <c r="C195" s="170"/>
      <c r="D195" s="178"/>
      <c r="E195" s="178"/>
      <c r="F195" s="179"/>
      <c r="G195" s="180"/>
      <c r="H195" s="180"/>
      <c r="I195" s="280"/>
      <c r="J195" s="168"/>
      <c r="K195" s="169"/>
      <c r="L195" s="168"/>
      <c r="M195" s="169"/>
      <c r="N195" s="169"/>
      <c r="O195" s="169"/>
      <c r="P195" s="169"/>
      <c r="Q195" s="170"/>
    </row>
    <row r="196" spans="1:17" ht="12.75" hidden="1">
      <c r="A196" s="8"/>
      <c r="B196" s="11">
        <v>11</v>
      </c>
      <c r="C196" s="170"/>
      <c r="D196" s="178"/>
      <c r="E196" s="178"/>
      <c r="F196" s="179"/>
      <c r="G196" s="180"/>
      <c r="H196" s="180"/>
      <c r="I196" s="280"/>
      <c r="J196" s="168"/>
      <c r="K196" s="169"/>
      <c r="L196" s="168"/>
      <c r="M196" s="169"/>
      <c r="N196" s="169"/>
      <c r="O196" s="169"/>
      <c r="P196" s="169"/>
      <c r="Q196" s="170"/>
    </row>
    <row r="197" spans="1:17" ht="12.75" hidden="1">
      <c r="A197" s="6"/>
      <c r="B197" s="14">
        <v>12</v>
      </c>
      <c r="C197" s="173"/>
      <c r="D197" s="182"/>
      <c r="E197" s="182"/>
      <c r="F197" s="183"/>
      <c r="G197" s="184"/>
      <c r="H197" s="184"/>
      <c r="I197" s="281"/>
      <c r="J197" s="171"/>
      <c r="K197" s="172"/>
      <c r="L197" s="171"/>
      <c r="M197" s="172"/>
      <c r="N197" s="172"/>
      <c r="O197" s="172"/>
      <c r="P197" s="172"/>
      <c r="Q197" s="173"/>
    </row>
    <row r="198" spans="1:17" ht="12.75" hidden="1">
      <c r="A198" s="59">
        <f>A186+1</f>
        <v>5</v>
      </c>
      <c r="B198" s="60">
        <v>1</v>
      </c>
      <c r="C198" s="167"/>
      <c r="D198" s="175"/>
      <c r="E198" s="175"/>
      <c r="F198" s="176"/>
      <c r="G198" s="185"/>
      <c r="H198" s="185"/>
      <c r="I198" s="282"/>
      <c r="J198" s="165"/>
      <c r="K198" s="166"/>
      <c r="L198" s="165"/>
      <c r="M198" s="166"/>
      <c r="N198" s="166"/>
      <c r="O198" s="166"/>
      <c r="P198" s="166"/>
      <c r="Q198" s="167"/>
    </row>
    <row r="199" spans="1:17" ht="12.75" hidden="1">
      <c r="A199" s="8"/>
      <c r="B199" s="11">
        <v>2</v>
      </c>
      <c r="C199" s="170"/>
      <c r="D199" s="178"/>
      <c r="E199" s="178"/>
      <c r="F199" s="179"/>
      <c r="G199" s="180"/>
      <c r="H199" s="180"/>
      <c r="I199" s="280"/>
      <c r="J199" s="168"/>
      <c r="K199" s="169"/>
      <c r="L199" s="168"/>
      <c r="M199" s="169"/>
      <c r="N199" s="169"/>
      <c r="O199" s="169"/>
      <c r="P199" s="169"/>
      <c r="Q199" s="170"/>
    </row>
    <row r="200" spans="1:17" ht="12.75" hidden="1">
      <c r="A200" s="8"/>
      <c r="B200" s="11">
        <v>3</v>
      </c>
      <c r="C200" s="170"/>
      <c r="D200" s="178"/>
      <c r="E200" s="178"/>
      <c r="F200" s="179"/>
      <c r="G200" s="180"/>
      <c r="H200" s="180"/>
      <c r="I200" s="280"/>
      <c r="J200" s="168"/>
      <c r="K200" s="169"/>
      <c r="L200" s="168"/>
      <c r="M200" s="169"/>
      <c r="N200" s="169"/>
      <c r="O200" s="169"/>
      <c r="P200" s="169"/>
      <c r="Q200" s="170"/>
    </row>
    <row r="201" spans="1:17" ht="12.75" hidden="1">
      <c r="A201" s="8"/>
      <c r="B201" s="11">
        <v>4</v>
      </c>
      <c r="C201" s="170"/>
      <c r="D201" s="178"/>
      <c r="E201" s="178"/>
      <c r="F201" s="179"/>
      <c r="G201" s="180"/>
      <c r="H201" s="180"/>
      <c r="I201" s="280"/>
      <c r="J201" s="168"/>
      <c r="K201" s="169"/>
      <c r="L201" s="168"/>
      <c r="M201" s="169"/>
      <c r="N201" s="169"/>
      <c r="O201" s="169"/>
      <c r="P201" s="169"/>
      <c r="Q201" s="170"/>
    </row>
    <row r="202" spans="1:17" ht="12.75" hidden="1">
      <c r="A202" s="8"/>
      <c r="B202" s="11">
        <v>5</v>
      </c>
      <c r="C202" s="170"/>
      <c r="D202" s="178"/>
      <c r="E202" s="178"/>
      <c r="F202" s="179"/>
      <c r="G202" s="180"/>
      <c r="H202" s="180"/>
      <c r="I202" s="280"/>
      <c r="J202" s="168"/>
      <c r="K202" s="169"/>
      <c r="L202" s="168"/>
      <c r="M202" s="169"/>
      <c r="N202" s="169"/>
      <c r="O202" s="169"/>
      <c r="P202" s="169"/>
      <c r="Q202" s="170"/>
    </row>
    <row r="203" spans="1:17" ht="12.75" hidden="1">
      <c r="A203" s="8"/>
      <c r="B203" s="11">
        <v>6</v>
      </c>
      <c r="C203" s="170"/>
      <c r="D203" s="178"/>
      <c r="E203" s="178"/>
      <c r="F203" s="179"/>
      <c r="G203" s="180"/>
      <c r="H203" s="180"/>
      <c r="I203" s="280"/>
      <c r="J203" s="168"/>
      <c r="K203" s="169"/>
      <c r="L203" s="168"/>
      <c r="M203" s="169"/>
      <c r="N203" s="169"/>
      <c r="O203" s="169"/>
      <c r="P203" s="169"/>
      <c r="Q203" s="170"/>
    </row>
    <row r="204" spans="1:17" ht="12.75" hidden="1">
      <c r="A204" s="8"/>
      <c r="B204" s="11">
        <v>7</v>
      </c>
      <c r="C204" s="170"/>
      <c r="D204" s="178"/>
      <c r="E204" s="178"/>
      <c r="F204" s="179"/>
      <c r="G204" s="180"/>
      <c r="H204" s="180"/>
      <c r="I204" s="280"/>
      <c r="J204" s="168"/>
      <c r="K204" s="169"/>
      <c r="L204" s="168"/>
      <c r="M204" s="169"/>
      <c r="N204" s="169"/>
      <c r="O204" s="169"/>
      <c r="P204" s="169"/>
      <c r="Q204" s="170"/>
    </row>
    <row r="205" spans="1:17" ht="12.75" hidden="1">
      <c r="A205" s="8"/>
      <c r="B205" s="11">
        <v>8</v>
      </c>
      <c r="C205" s="170"/>
      <c r="D205" s="178"/>
      <c r="E205" s="178"/>
      <c r="F205" s="179"/>
      <c r="G205" s="180"/>
      <c r="H205" s="180"/>
      <c r="I205" s="280"/>
      <c r="J205" s="168"/>
      <c r="K205" s="169"/>
      <c r="L205" s="168"/>
      <c r="M205" s="169"/>
      <c r="N205" s="169"/>
      <c r="O205" s="169"/>
      <c r="P205" s="169"/>
      <c r="Q205" s="170"/>
    </row>
    <row r="206" spans="1:17" ht="12.75" hidden="1">
      <c r="A206" s="8"/>
      <c r="B206" s="11">
        <v>9</v>
      </c>
      <c r="C206" s="170"/>
      <c r="D206" s="178"/>
      <c r="E206" s="178"/>
      <c r="F206" s="179"/>
      <c r="G206" s="180"/>
      <c r="H206" s="180"/>
      <c r="I206" s="280"/>
      <c r="J206" s="168"/>
      <c r="K206" s="169"/>
      <c r="L206" s="168"/>
      <c r="M206" s="169"/>
      <c r="N206" s="169"/>
      <c r="O206" s="169"/>
      <c r="P206" s="169"/>
      <c r="Q206" s="170"/>
    </row>
    <row r="207" spans="1:17" ht="12.75" hidden="1">
      <c r="A207" s="8"/>
      <c r="B207" s="11">
        <v>10</v>
      </c>
      <c r="C207" s="170"/>
      <c r="D207" s="178"/>
      <c r="E207" s="178"/>
      <c r="F207" s="179"/>
      <c r="G207" s="180"/>
      <c r="H207" s="180"/>
      <c r="I207" s="280"/>
      <c r="J207" s="168"/>
      <c r="K207" s="169"/>
      <c r="L207" s="168"/>
      <c r="M207" s="169"/>
      <c r="N207" s="169"/>
      <c r="O207" s="169"/>
      <c r="P207" s="169"/>
      <c r="Q207" s="170"/>
    </row>
    <row r="208" spans="1:17" ht="12.75" hidden="1">
      <c r="A208" s="8"/>
      <c r="B208" s="11">
        <v>11</v>
      </c>
      <c r="C208" s="170"/>
      <c r="D208" s="178"/>
      <c r="E208" s="178"/>
      <c r="F208" s="179"/>
      <c r="G208" s="180"/>
      <c r="H208" s="180"/>
      <c r="I208" s="280"/>
      <c r="J208" s="168"/>
      <c r="K208" s="169"/>
      <c r="L208" s="168"/>
      <c r="M208" s="169"/>
      <c r="N208" s="169"/>
      <c r="O208" s="169"/>
      <c r="P208" s="169"/>
      <c r="Q208" s="170"/>
    </row>
    <row r="209" spans="1:17" ht="12.75" hidden="1">
      <c r="A209" s="6"/>
      <c r="B209" s="14">
        <v>12</v>
      </c>
      <c r="C209" s="173" t="s">
        <v>149</v>
      </c>
      <c r="D209" s="182"/>
      <c r="E209" s="182"/>
      <c r="F209" s="183"/>
      <c r="G209" s="184"/>
      <c r="H209" s="184"/>
      <c r="I209" s="281"/>
      <c r="J209" s="171"/>
      <c r="K209" s="172"/>
      <c r="L209" s="171"/>
      <c r="M209" s="172"/>
      <c r="N209" s="172"/>
      <c r="O209" s="172"/>
      <c r="P209" s="172"/>
      <c r="Q209" s="173"/>
    </row>
    <row r="210" spans="1:17" ht="12.75" hidden="1">
      <c r="A210" s="59">
        <f>A198+1</f>
        <v>6</v>
      </c>
      <c r="B210" s="60">
        <v>1</v>
      </c>
      <c r="C210" s="167"/>
      <c r="D210" s="175"/>
      <c r="E210" s="175"/>
      <c r="F210" s="176"/>
      <c r="G210" s="185"/>
      <c r="H210" s="185"/>
      <c r="I210" s="282"/>
      <c r="J210" s="165"/>
      <c r="K210" s="166"/>
      <c r="L210" s="165"/>
      <c r="M210" s="166"/>
      <c r="N210" s="166"/>
      <c r="O210" s="166"/>
      <c r="P210" s="166"/>
      <c r="Q210" s="167"/>
    </row>
    <row r="211" spans="1:17" ht="12.75" hidden="1">
      <c r="A211" s="8"/>
      <c r="B211" s="11">
        <v>2</v>
      </c>
      <c r="C211" s="170"/>
      <c r="D211" s="178"/>
      <c r="E211" s="178"/>
      <c r="F211" s="179"/>
      <c r="G211" s="180"/>
      <c r="H211" s="180"/>
      <c r="I211" s="280"/>
      <c r="J211" s="168"/>
      <c r="K211" s="169"/>
      <c r="L211" s="168"/>
      <c r="M211" s="169"/>
      <c r="N211" s="169"/>
      <c r="O211" s="169"/>
      <c r="P211" s="169"/>
      <c r="Q211" s="170"/>
    </row>
    <row r="212" spans="1:17" ht="12.75" hidden="1">
      <c r="A212" s="8"/>
      <c r="B212" s="11">
        <v>3</v>
      </c>
      <c r="C212" s="170"/>
      <c r="D212" s="178"/>
      <c r="E212" s="178"/>
      <c r="F212" s="179"/>
      <c r="G212" s="180"/>
      <c r="H212" s="180"/>
      <c r="I212" s="280"/>
      <c r="J212" s="168"/>
      <c r="K212" s="169"/>
      <c r="L212" s="168"/>
      <c r="M212" s="169"/>
      <c r="N212" s="169"/>
      <c r="O212" s="169"/>
      <c r="P212" s="169"/>
      <c r="Q212" s="170"/>
    </row>
    <row r="213" spans="1:17" ht="12.75" hidden="1">
      <c r="A213" s="8"/>
      <c r="B213" s="11">
        <v>4</v>
      </c>
      <c r="C213" s="170"/>
      <c r="D213" s="178"/>
      <c r="E213" s="178"/>
      <c r="F213" s="179"/>
      <c r="G213" s="180"/>
      <c r="H213" s="180"/>
      <c r="I213" s="280"/>
      <c r="J213" s="168"/>
      <c r="K213" s="169"/>
      <c r="L213" s="168"/>
      <c r="M213" s="169"/>
      <c r="N213" s="169"/>
      <c r="O213" s="169"/>
      <c r="P213" s="169"/>
      <c r="Q213" s="170"/>
    </row>
    <row r="214" spans="1:17" ht="12.75" hidden="1">
      <c r="A214" s="8"/>
      <c r="B214" s="11">
        <v>5</v>
      </c>
      <c r="C214" s="170"/>
      <c r="D214" s="178"/>
      <c r="E214" s="178"/>
      <c r="F214" s="179"/>
      <c r="G214" s="180"/>
      <c r="H214" s="180"/>
      <c r="I214" s="280"/>
      <c r="J214" s="168"/>
      <c r="K214" s="169"/>
      <c r="L214" s="168"/>
      <c r="M214" s="169"/>
      <c r="N214" s="169"/>
      <c r="O214" s="169"/>
      <c r="P214" s="169"/>
      <c r="Q214" s="170"/>
    </row>
    <row r="215" spans="1:17" ht="12.75" hidden="1">
      <c r="A215" s="8"/>
      <c r="B215" s="11">
        <v>6</v>
      </c>
      <c r="C215" s="170"/>
      <c r="D215" s="178"/>
      <c r="E215" s="178"/>
      <c r="F215" s="179"/>
      <c r="G215" s="180"/>
      <c r="H215" s="180"/>
      <c r="I215" s="280"/>
      <c r="J215" s="168"/>
      <c r="K215" s="169"/>
      <c r="L215" s="168"/>
      <c r="M215" s="169"/>
      <c r="N215" s="169"/>
      <c r="O215" s="169"/>
      <c r="P215" s="169"/>
      <c r="Q215" s="170"/>
    </row>
    <row r="216" spans="1:17" ht="12.75" hidden="1">
      <c r="A216" s="8"/>
      <c r="B216" s="11">
        <v>7</v>
      </c>
      <c r="C216" s="170"/>
      <c r="D216" s="178"/>
      <c r="E216" s="178"/>
      <c r="F216" s="179"/>
      <c r="G216" s="180"/>
      <c r="H216" s="180"/>
      <c r="I216" s="280"/>
      <c r="J216" s="168"/>
      <c r="K216" s="169"/>
      <c r="L216" s="168"/>
      <c r="M216" s="169"/>
      <c r="N216" s="169"/>
      <c r="O216" s="169"/>
      <c r="P216" s="169"/>
      <c r="Q216" s="170"/>
    </row>
    <row r="217" spans="1:17" ht="12.75" hidden="1">
      <c r="A217" s="8"/>
      <c r="B217" s="11">
        <v>8</v>
      </c>
      <c r="C217" s="170"/>
      <c r="D217" s="178"/>
      <c r="E217" s="178"/>
      <c r="F217" s="179"/>
      <c r="G217" s="180"/>
      <c r="H217" s="180"/>
      <c r="I217" s="280"/>
      <c r="J217" s="168"/>
      <c r="K217" s="169"/>
      <c r="L217" s="168"/>
      <c r="M217" s="169"/>
      <c r="N217" s="169"/>
      <c r="O217" s="169"/>
      <c r="P217" s="169"/>
      <c r="Q217" s="170"/>
    </row>
    <row r="218" spans="1:17" ht="12.75" hidden="1">
      <c r="A218" s="8"/>
      <c r="B218" s="11">
        <v>9</v>
      </c>
      <c r="C218" s="170"/>
      <c r="D218" s="178"/>
      <c r="E218" s="178"/>
      <c r="F218" s="179"/>
      <c r="G218" s="180"/>
      <c r="H218" s="180"/>
      <c r="I218" s="280"/>
      <c r="J218" s="168"/>
      <c r="K218" s="169"/>
      <c r="L218" s="168"/>
      <c r="M218" s="169"/>
      <c r="N218" s="169"/>
      <c r="O218" s="169"/>
      <c r="P218" s="169"/>
      <c r="Q218" s="170"/>
    </row>
    <row r="219" spans="1:17" ht="12.75" hidden="1">
      <c r="A219" s="8"/>
      <c r="B219" s="11">
        <v>10</v>
      </c>
      <c r="C219" s="170"/>
      <c r="D219" s="178"/>
      <c r="E219" s="178"/>
      <c r="F219" s="179"/>
      <c r="G219" s="180"/>
      <c r="H219" s="180"/>
      <c r="I219" s="280"/>
      <c r="J219" s="168"/>
      <c r="K219" s="169"/>
      <c r="L219" s="168"/>
      <c r="M219" s="169"/>
      <c r="N219" s="169"/>
      <c r="O219" s="169"/>
      <c r="P219" s="169"/>
      <c r="Q219" s="170"/>
    </row>
    <row r="220" spans="1:17" ht="12.75" hidden="1">
      <c r="A220" s="8"/>
      <c r="B220" s="11">
        <v>11</v>
      </c>
      <c r="C220" s="170"/>
      <c r="D220" s="178"/>
      <c r="E220" s="178"/>
      <c r="F220" s="179"/>
      <c r="G220" s="180"/>
      <c r="H220" s="180"/>
      <c r="I220" s="280"/>
      <c r="J220" s="168"/>
      <c r="K220" s="169"/>
      <c r="L220" s="168"/>
      <c r="M220" s="169"/>
      <c r="N220" s="169"/>
      <c r="O220" s="169"/>
      <c r="P220" s="169"/>
      <c r="Q220" s="170"/>
    </row>
    <row r="221" spans="1:17" ht="12.75" hidden="1">
      <c r="A221" s="6"/>
      <c r="B221" s="14">
        <v>12</v>
      </c>
      <c r="C221" s="173"/>
      <c r="D221" s="182"/>
      <c r="E221" s="182"/>
      <c r="F221" s="183"/>
      <c r="G221" s="184"/>
      <c r="H221" s="184"/>
      <c r="I221" s="281"/>
      <c r="J221" s="171"/>
      <c r="K221" s="172"/>
      <c r="L221" s="171"/>
      <c r="M221" s="172"/>
      <c r="N221" s="172"/>
      <c r="O221" s="172"/>
      <c r="P221" s="172"/>
      <c r="Q221" s="173"/>
    </row>
    <row r="222" spans="1:17" ht="12.75" hidden="1">
      <c r="A222" s="59">
        <f>A210+1</f>
        <v>7</v>
      </c>
      <c r="B222" s="60">
        <v>1</v>
      </c>
      <c r="C222" s="167"/>
      <c r="D222" s="175"/>
      <c r="E222" s="175"/>
      <c r="F222" s="176"/>
      <c r="G222" s="185"/>
      <c r="H222" s="185"/>
      <c r="I222" s="282"/>
      <c r="J222" s="165"/>
      <c r="K222" s="166"/>
      <c r="L222" s="165"/>
      <c r="M222" s="166"/>
      <c r="N222" s="166"/>
      <c r="O222" s="166"/>
      <c r="P222" s="166"/>
      <c r="Q222" s="167"/>
    </row>
    <row r="223" spans="1:17" ht="12.75" hidden="1">
      <c r="A223" s="8"/>
      <c r="B223" s="11">
        <v>2</v>
      </c>
      <c r="C223" s="170"/>
      <c r="D223" s="178"/>
      <c r="E223" s="178"/>
      <c r="F223" s="179"/>
      <c r="G223" s="180"/>
      <c r="H223" s="180"/>
      <c r="I223" s="280"/>
      <c r="J223" s="168"/>
      <c r="K223" s="169"/>
      <c r="L223" s="168"/>
      <c r="M223" s="169"/>
      <c r="N223" s="169"/>
      <c r="O223" s="169"/>
      <c r="P223" s="169"/>
      <c r="Q223" s="170"/>
    </row>
    <row r="224" spans="1:17" ht="12.75" hidden="1">
      <c r="A224" s="8"/>
      <c r="B224" s="11">
        <v>3</v>
      </c>
      <c r="C224" s="170"/>
      <c r="D224" s="178"/>
      <c r="E224" s="178"/>
      <c r="F224" s="179"/>
      <c r="G224" s="180"/>
      <c r="H224" s="180"/>
      <c r="I224" s="280"/>
      <c r="J224" s="168"/>
      <c r="K224" s="169"/>
      <c r="L224" s="168"/>
      <c r="M224" s="169"/>
      <c r="N224" s="169"/>
      <c r="O224" s="169"/>
      <c r="P224" s="169"/>
      <c r="Q224" s="170"/>
    </row>
    <row r="225" spans="1:17" ht="12.75" hidden="1">
      <c r="A225" s="8"/>
      <c r="B225" s="11">
        <v>4</v>
      </c>
      <c r="C225" s="170"/>
      <c r="D225" s="178"/>
      <c r="E225" s="178"/>
      <c r="F225" s="179"/>
      <c r="G225" s="180"/>
      <c r="H225" s="180"/>
      <c r="I225" s="280"/>
      <c r="J225" s="168"/>
      <c r="K225" s="169"/>
      <c r="L225" s="168"/>
      <c r="M225" s="169"/>
      <c r="N225" s="169"/>
      <c r="O225" s="169"/>
      <c r="P225" s="169"/>
      <c r="Q225" s="170"/>
    </row>
    <row r="226" spans="1:17" ht="12.75" hidden="1">
      <c r="A226" s="8"/>
      <c r="B226" s="11">
        <v>5</v>
      </c>
      <c r="C226" s="170"/>
      <c r="D226" s="178"/>
      <c r="E226" s="178"/>
      <c r="F226" s="179"/>
      <c r="G226" s="180"/>
      <c r="H226" s="180"/>
      <c r="I226" s="280"/>
      <c r="J226" s="168"/>
      <c r="K226" s="169"/>
      <c r="L226" s="168"/>
      <c r="M226" s="169"/>
      <c r="N226" s="169"/>
      <c r="O226" s="169"/>
      <c r="P226" s="169"/>
      <c r="Q226" s="170"/>
    </row>
    <row r="227" spans="1:17" ht="12.75" hidden="1">
      <c r="A227" s="8"/>
      <c r="B227" s="11">
        <v>6</v>
      </c>
      <c r="C227" s="170"/>
      <c r="D227" s="178"/>
      <c r="E227" s="178"/>
      <c r="F227" s="179"/>
      <c r="G227" s="180"/>
      <c r="H227" s="180"/>
      <c r="I227" s="280"/>
      <c r="J227" s="168"/>
      <c r="K227" s="169"/>
      <c r="L227" s="168"/>
      <c r="M227" s="169"/>
      <c r="N227" s="169"/>
      <c r="O227" s="169"/>
      <c r="P227" s="169"/>
      <c r="Q227" s="170"/>
    </row>
    <row r="228" spans="1:17" ht="12.75" hidden="1">
      <c r="A228" s="8"/>
      <c r="B228" s="11">
        <v>7</v>
      </c>
      <c r="C228" s="170"/>
      <c r="D228" s="178"/>
      <c r="E228" s="178"/>
      <c r="F228" s="179"/>
      <c r="G228" s="180"/>
      <c r="H228" s="180"/>
      <c r="I228" s="280"/>
      <c r="J228" s="168"/>
      <c r="K228" s="169"/>
      <c r="L228" s="168"/>
      <c r="M228" s="169"/>
      <c r="N228" s="169"/>
      <c r="O228" s="169"/>
      <c r="P228" s="169"/>
      <c r="Q228" s="170"/>
    </row>
    <row r="229" spans="1:17" ht="12.75" hidden="1">
      <c r="A229" s="8"/>
      <c r="B229" s="11">
        <v>8</v>
      </c>
      <c r="C229" s="170"/>
      <c r="D229" s="178"/>
      <c r="E229" s="178"/>
      <c r="F229" s="179"/>
      <c r="G229" s="180"/>
      <c r="H229" s="180"/>
      <c r="I229" s="280"/>
      <c r="J229" s="168"/>
      <c r="K229" s="169"/>
      <c r="L229" s="168"/>
      <c r="M229" s="169"/>
      <c r="N229" s="169"/>
      <c r="O229" s="169"/>
      <c r="P229" s="169"/>
      <c r="Q229" s="170"/>
    </row>
    <row r="230" spans="1:17" ht="12.75" hidden="1">
      <c r="A230" s="8"/>
      <c r="B230" s="11">
        <v>9</v>
      </c>
      <c r="C230" s="170"/>
      <c r="D230" s="178"/>
      <c r="E230" s="178"/>
      <c r="F230" s="179"/>
      <c r="G230" s="180"/>
      <c r="H230" s="180"/>
      <c r="I230" s="280"/>
      <c r="J230" s="168"/>
      <c r="K230" s="169"/>
      <c r="L230" s="168"/>
      <c r="M230" s="169"/>
      <c r="N230" s="169"/>
      <c r="O230" s="169"/>
      <c r="P230" s="169"/>
      <c r="Q230" s="170"/>
    </row>
    <row r="231" spans="1:17" ht="12.75" hidden="1">
      <c r="A231" s="8"/>
      <c r="B231" s="11">
        <v>10</v>
      </c>
      <c r="C231" s="170"/>
      <c r="D231" s="178"/>
      <c r="E231" s="178"/>
      <c r="F231" s="179"/>
      <c r="G231" s="180"/>
      <c r="H231" s="180"/>
      <c r="I231" s="280"/>
      <c r="J231" s="168"/>
      <c r="K231" s="169"/>
      <c r="L231" s="168"/>
      <c r="M231" s="169"/>
      <c r="N231" s="169"/>
      <c r="O231" s="169"/>
      <c r="P231" s="169"/>
      <c r="Q231" s="170"/>
    </row>
    <row r="232" spans="1:17" ht="12.75" hidden="1">
      <c r="A232" s="8"/>
      <c r="B232" s="11">
        <v>11</v>
      </c>
      <c r="C232" s="170"/>
      <c r="D232" s="178"/>
      <c r="E232" s="178"/>
      <c r="F232" s="179"/>
      <c r="G232" s="180"/>
      <c r="H232" s="180"/>
      <c r="I232" s="280"/>
      <c r="J232" s="168"/>
      <c r="K232" s="169"/>
      <c r="L232" s="168"/>
      <c r="M232" s="169"/>
      <c r="N232" s="169"/>
      <c r="O232" s="169"/>
      <c r="P232" s="169"/>
      <c r="Q232" s="170"/>
    </row>
    <row r="233" spans="1:17" ht="12.75" hidden="1">
      <c r="A233" s="6"/>
      <c r="B233" s="14">
        <v>12</v>
      </c>
      <c r="C233" s="173"/>
      <c r="D233" s="182"/>
      <c r="E233" s="182"/>
      <c r="F233" s="183"/>
      <c r="G233" s="184"/>
      <c r="H233" s="184"/>
      <c r="I233" s="281"/>
      <c r="J233" s="171"/>
      <c r="K233" s="172"/>
      <c r="L233" s="171"/>
      <c r="M233" s="172"/>
      <c r="N233" s="172"/>
      <c r="O233" s="172"/>
      <c r="P233" s="172"/>
      <c r="Q233" s="173"/>
    </row>
    <row r="234" spans="1:17" ht="12.75" hidden="1">
      <c r="A234" s="59">
        <f>A222+1</f>
        <v>8</v>
      </c>
      <c r="B234" s="60">
        <v>1</v>
      </c>
      <c r="C234" s="167"/>
      <c r="D234" s="175"/>
      <c r="E234" s="175"/>
      <c r="F234" s="176"/>
      <c r="G234" s="185"/>
      <c r="H234" s="185"/>
      <c r="I234" s="282"/>
      <c r="J234" s="165"/>
      <c r="K234" s="166"/>
      <c r="L234" s="165"/>
      <c r="M234" s="166"/>
      <c r="N234" s="166"/>
      <c r="O234" s="166"/>
      <c r="P234" s="166"/>
      <c r="Q234" s="167"/>
    </row>
    <row r="235" spans="1:17" ht="12.75" hidden="1">
      <c r="A235" s="8"/>
      <c r="B235" s="11">
        <v>2</v>
      </c>
      <c r="C235" s="170"/>
      <c r="D235" s="178"/>
      <c r="E235" s="178"/>
      <c r="F235" s="179"/>
      <c r="G235" s="180"/>
      <c r="H235" s="180"/>
      <c r="I235" s="280"/>
      <c r="J235" s="168"/>
      <c r="K235" s="169"/>
      <c r="L235" s="168"/>
      <c r="M235" s="169"/>
      <c r="N235" s="169"/>
      <c r="O235" s="169"/>
      <c r="P235" s="169"/>
      <c r="Q235" s="170"/>
    </row>
    <row r="236" spans="1:17" ht="12.75" hidden="1">
      <c r="A236" s="8"/>
      <c r="B236" s="11">
        <v>3</v>
      </c>
      <c r="C236" s="170"/>
      <c r="D236" s="178"/>
      <c r="E236" s="178"/>
      <c r="F236" s="179"/>
      <c r="G236" s="180"/>
      <c r="H236" s="180"/>
      <c r="I236" s="280"/>
      <c r="J236" s="168"/>
      <c r="K236" s="169"/>
      <c r="L236" s="168"/>
      <c r="M236" s="169"/>
      <c r="N236" s="169"/>
      <c r="O236" s="169"/>
      <c r="P236" s="169"/>
      <c r="Q236" s="170"/>
    </row>
    <row r="237" spans="1:17" ht="12.75" hidden="1">
      <c r="A237" s="8"/>
      <c r="B237" s="11">
        <v>4</v>
      </c>
      <c r="C237" s="170"/>
      <c r="D237" s="178"/>
      <c r="E237" s="178"/>
      <c r="F237" s="179"/>
      <c r="G237" s="180"/>
      <c r="H237" s="180"/>
      <c r="I237" s="280"/>
      <c r="J237" s="168"/>
      <c r="K237" s="169"/>
      <c r="L237" s="168"/>
      <c r="M237" s="169"/>
      <c r="N237" s="169"/>
      <c r="O237" s="169"/>
      <c r="P237" s="169"/>
      <c r="Q237" s="170"/>
    </row>
    <row r="238" spans="1:17" ht="12.75" hidden="1">
      <c r="A238" s="8"/>
      <c r="B238" s="11">
        <v>5</v>
      </c>
      <c r="C238" s="170"/>
      <c r="D238" s="178"/>
      <c r="E238" s="178"/>
      <c r="F238" s="179"/>
      <c r="G238" s="180"/>
      <c r="H238" s="180"/>
      <c r="I238" s="280"/>
      <c r="J238" s="168"/>
      <c r="K238" s="169"/>
      <c r="L238" s="168"/>
      <c r="M238" s="169"/>
      <c r="N238" s="169"/>
      <c r="O238" s="169"/>
      <c r="P238" s="169"/>
      <c r="Q238" s="170"/>
    </row>
    <row r="239" spans="1:17" ht="12.75" hidden="1">
      <c r="A239" s="8"/>
      <c r="B239" s="11">
        <v>6</v>
      </c>
      <c r="C239" s="170"/>
      <c r="D239" s="178"/>
      <c r="E239" s="178"/>
      <c r="F239" s="179"/>
      <c r="G239" s="180"/>
      <c r="H239" s="180"/>
      <c r="I239" s="280"/>
      <c r="J239" s="168"/>
      <c r="K239" s="169"/>
      <c r="L239" s="168"/>
      <c r="M239" s="169"/>
      <c r="N239" s="169"/>
      <c r="O239" s="169"/>
      <c r="P239" s="169"/>
      <c r="Q239" s="170"/>
    </row>
    <row r="240" spans="1:17" ht="12.75" hidden="1">
      <c r="A240" s="8"/>
      <c r="B240" s="11">
        <v>7</v>
      </c>
      <c r="C240" s="170"/>
      <c r="D240" s="178"/>
      <c r="E240" s="178"/>
      <c r="F240" s="179"/>
      <c r="G240" s="180"/>
      <c r="H240" s="180"/>
      <c r="I240" s="280"/>
      <c r="J240" s="168"/>
      <c r="K240" s="169"/>
      <c r="L240" s="168"/>
      <c r="M240" s="169"/>
      <c r="N240" s="169"/>
      <c r="O240" s="169"/>
      <c r="P240" s="169"/>
      <c r="Q240" s="170"/>
    </row>
    <row r="241" spans="1:17" ht="12.75" hidden="1">
      <c r="A241" s="8"/>
      <c r="B241" s="11">
        <v>8</v>
      </c>
      <c r="C241" s="170"/>
      <c r="D241" s="178"/>
      <c r="E241" s="178"/>
      <c r="F241" s="179"/>
      <c r="G241" s="180"/>
      <c r="H241" s="180"/>
      <c r="I241" s="280"/>
      <c r="J241" s="168"/>
      <c r="K241" s="169"/>
      <c r="L241" s="168"/>
      <c r="M241" s="169"/>
      <c r="N241" s="169"/>
      <c r="O241" s="169"/>
      <c r="P241" s="169"/>
      <c r="Q241" s="170"/>
    </row>
    <row r="242" spans="1:17" ht="12.75" hidden="1">
      <c r="A242" s="8"/>
      <c r="B242" s="11">
        <v>9</v>
      </c>
      <c r="C242" s="170"/>
      <c r="D242" s="178"/>
      <c r="E242" s="178"/>
      <c r="F242" s="179"/>
      <c r="G242" s="180"/>
      <c r="H242" s="180"/>
      <c r="I242" s="280"/>
      <c r="J242" s="168"/>
      <c r="K242" s="169"/>
      <c r="L242" s="168"/>
      <c r="M242" s="169"/>
      <c r="N242" s="169"/>
      <c r="O242" s="169"/>
      <c r="P242" s="169"/>
      <c r="Q242" s="170"/>
    </row>
    <row r="243" spans="1:17" ht="12.75" hidden="1">
      <c r="A243" s="8"/>
      <c r="B243" s="11">
        <v>10</v>
      </c>
      <c r="C243" s="170"/>
      <c r="D243" s="178"/>
      <c r="E243" s="178"/>
      <c r="F243" s="179"/>
      <c r="G243" s="180"/>
      <c r="H243" s="180"/>
      <c r="I243" s="280"/>
      <c r="J243" s="168"/>
      <c r="K243" s="169"/>
      <c r="L243" s="168"/>
      <c r="M243" s="169"/>
      <c r="N243" s="169"/>
      <c r="O243" s="169"/>
      <c r="P243" s="169"/>
      <c r="Q243" s="170"/>
    </row>
    <row r="244" spans="1:17" ht="12.75" hidden="1">
      <c r="A244" s="8"/>
      <c r="B244" s="11">
        <v>11</v>
      </c>
      <c r="C244" s="170"/>
      <c r="D244" s="178"/>
      <c r="E244" s="178"/>
      <c r="F244" s="179"/>
      <c r="G244" s="180"/>
      <c r="H244" s="180"/>
      <c r="I244" s="280"/>
      <c r="J244" s="168"/>
      <c r="K244" s="169"/>
      <c r="L244" s="168"/>
      <c r="M244" s="169"/>
      <c r="N244" s="169"/>
      <c r="O244" s="169"/>
      <c r="P244" s="169"/>
      <c r="Q244" s="170"/>
    </row>
    <row r="245" spans="1:17" ht="12.75" hidden="1">
      <c r="A245" s="6"/>
      <c r="B245" s="14">
        <v>12</v>
      </c>
      <c r="C245" s="173"/>
      <c r="D245" s="182"/>
      <c r="E245" s="182"/>
      <c r="F245" s="183"/>
      <c r="G245" s="184"/>
      <c r="H245" s="184"/>
      <c r="I245" s="281"/>
      <c r="J245" s="171"/>
      <c r="K245" s="172"/>
      <c r="L245" s="171"/>
      <c r="M245" s="172"/>
      <c r="N245" s="172"/>
      <c r="O245" s="172"/>
      <c r="P245" s="172"/>
      <c r="Q245" s="173"/>
    </row>
    <row r="246" spans="1:17" ht="12.75" hidden="1">
      <c r="A246" s="59">
        <f>A234+1</f>
        <v>9</v>
      </c>
      <c r="B246" s="60">
        <v>1</v>
      </c>
      <c r="C246" s="167"/>
      <c r="D246" s="175"/>
      <c r="E246" s="175"/>
      <c r="F246" s="176"/>
      <c r="G246" s="185"/>
      <c r="H246" s="185"/>
      <c r="I246" s="282"/>
      <c r="J246" s="165"/>
      <c r="K246" s="166"/>
      <c r="L246" s="165"/>
      <c r="M246" s="166"/>
      <c r="N246" s="166"/>
      <c r="O246" s="166"/>
      <c r="P246" s="166"/>
      <c r="Q246" s="167"/>
    </row>
    <row r="247" spans="1:17" ht="12.75" hidden="1">
      <c r="A247" s="8"/>
      <c r="B247" s="11">
        <v>2</v>
      </c>
      <c r="C247" s="170"/>
      <c r="D247" s="178"/>
      <c r="E247" s="178"/>
      <c r="F247" s="179"/>
      <c r="G247" s="180"/>
      <c r="H247" s="180"/>
      <c r="I247" s="280"/>
      <c r="J247" s="168"/>
      <c r="K247" s="169"/>
      <c r="L247" s="168"/>
      <c r="M247" s="169"/>
      <c r="N247" s="169"/>
      <c r="O247" s="169"/>
      <c r="P247" s="169"/>
      <c r="Q247" s="170"/>
    </row>
    <row r="248" spans="1:17" ht="12.75" hidden="1">
      <c r="A248" s="8"/>
      <c r="B248" s="11">
        <v>3</v>
      </c>
      <c r="C248" s="170"/>
      <c r="D248" s="178"/>
      <c r="E248" s="178"/>
      <c r="F248" s="179"/>
      <c r="G248" s="180"/>
      <c r="H248" s="180"/>
      <c r="I248" s="280"/>
      <c r="J248" s="168"/>
      <c r="K248" s="169"/>
      <c r="L248" s="168"/>
      <c r="M248" s="169"/>
      <c r="N248" s="169"/>
      <c r="O248" s="169"/>
      <c r="P248" s="169"/>
      <c r="Q248" s="170"/>
    </row>
    <row r="249" spans="1:17" ht="12.75" hidden="1">
      <c r="A249" s="8"/>
      <c r="B249" s="11">
        <v>4</v>
      </c>
      <c r="C249" s="170"/>
      <c r="D249" s="178"/>
      <c r="E249" s="178"/>
      <c r="F249" s="179"/>
      <c r="G249" s="180"/>
      <c r="H249" s="180"/>
      <c r="I249" s="280"/>
      <c r="J249" s="168"/>
      <c r="K249" s="169"/>
      <c r="L249" s="168"/>
      <c r="M249" s="169"/>
      <c r="N249" s="169"/>
      <c r="O249" s="169"/>
      <c r="P249" s="169"/>
      <c r="Q249" s="170"/>
    </row>
    <row r="250" spans="1:17" ht="12.75" hidden="1">
      <c r="A250" s="8"/>
      <c r="B250" s="11">
        <v>5</v>
      </c>
      <c r="C250" s="170" t="s">
        <v>148</v>
      </c>
      <c r="D250" s="178"/>
      <c r="E250" s="178"/>
      <c r="F250" s="179"/>
      <c r="G250" s="180"/>
      <c r="H250" s="180"/>
      <c r="I250" s="280"/>
      <c r="J250" s="168"/>
      <c r="K250" s="169"/>
      <c r="L250" s="168"/>
      <c r="M250" s="169"/>
      <c r="N250" s="169"/>
      <c r="O250" s="169"/>
      <c r="P250" s="169"/>
      <c r="Q250" s="170"/>
    </row>
    <row r="251" spans="1:17" ht="12.75" hidden="1">
      <c r="A251" s="8"/>
      <c r="B251" s="11">
        <v>6</v>
      </c>
      <c r="C251" s="170"/>
      <c r="D251" s="178"/>
      <c r="E251" s="178"/>
      <c r="F251" s="179"/>
      <c r="G251" s="180"/>
      <c r="H251" s="180"/>
      <c r="I251" s="280"/>
      <c r="J251" s="168"/>
      <c r="K251" s="169"/>
      <c r="L251" s="168"/>
      <c r="M251" s="169"/>
      <c r="N251" s="169"/>
      <c r="O251" s="169"/>
      <c r="P251" s="169"/>
      <c r="Q251" s="170"/>
    </row>
    <row r="252" spans="1:17" ht="12.75" hidden="1">
      <c r="A252" s="8"/>
      <c r="B252" s="11">
        <v>7</v>
      </c>
      <c r="C252" s="170"/>
      <c r="D252" s="178"/>
      <c r="E252" s="178"/>
      <c r="F252" s="179"/>
      <c r="G252" s="180"/>
      <c r="H252" s="180"/>
      <c r="I252" s="280"/>
      <c r="J252" s="168"/>
      <c r="K252" s="169"/>
      <c r="L252" s="168"/>
      <c r="M252" s="169"/>
      <c r="N252" s="169"/>
      <c r="O252" s="169"/>
      <c r="P252" s="169"/>
      <c r="Q252" s="170"/>
    </row>
    <row r="253" spans="1:17" ht="12.75" hidden="1">
      <c r="A253" s="8"/>
      <c r="B253" s="11">
        <v>8</v>
      </c>
      <c r="C253" s="170"/>
      <c r="D253" s="178"/>
      <c r="E253" s="178"/>
      <c r="F253" s="179"/>
      <c r="G253" s="180"/>
      <c r="H253" s="180"/>
      <c r="I253" s="280"/>
      <c r="J253" s="168"/>
      <c r="K253" s="169"/>
      <c r="L253" s="168"/>
      <c r="M253" s="169"/>
      <c r="N253" s="169"/>
      <c r="O253" s="169"/>
      <c r="P253" s="169"/>
      <c r="Q253" s="170"/>
    </row>
    <row r="254" spans="1:17" ht="12.75" hidden="1">
      <c r="A254" s="8"/>
      <c r="B254" s="11">
        <v>9</v>
      </c>
      <c r="C254" s="170"/>
      <c r="D254" s="178"/>
      <c r="E254" s="178"/>
      <c r="F254" s="179"/>
      <c r="G254" s="180"/>
      <c r="H254" s="180"/>
      <c r="I254" s="280"/>
      <c r="J254" s="168"/>
      <c r="K254" s="169"/>
      <c r="L254" s="168"/>
      <c r="M254" s="169"/>
      <c r="N254" s="169"/>
      <c r="O254" s="169"/>
      <c r="P254" s="169"/>
      <c r="Q254" s="170"/>
    </row>
    <row r="255" spans="1:17" ht="12.75" hidden="1">
      <c r="A255" s="8"/>
      <c r="B255" s="11">
        <v>10</v>
      </c>
      <c r="C255" s="170"/>
      <c r="D255" s="178"/>
      <c r="E255" s="178"/>
      <c r="F255" s="179"/>
      <c r="G255" s="180"/>
      <c r="H255" s="180"/>
      <c r="I255" s="280"/>
      <c r="J255" s="168"/>
      <c r="K255" s="169"/>
      <c r="L255" s="168"/>
      <c r="M255" s="169"/>
      <c r="N255" s="169"/>
      <c r="O255" s="169"/>
      <c r="P255" s="169"/>
      <c r="Q255" s="170"/>
    </row>
    <row r="256" spans="1:17" ht="12.75" hidden="1">
      <c r="A256" s="8"/>
      <c r="B256" s="11">
        <v>11</v>
      </c>
      <c r="C256" s="170"/>
      <c r="D256" s="178"/>
      <c r="E256" s="178"/>
      <c r="F256" s="179"/>
      <c r="G256" s="180"/>
      <c r="H256" s="180"/>
      <c r="I256" s="280"/>
      <c r="J256" s="168"/>
      <c r="K256" s="169"/>
      <c r="L256" s="168"/>
      <c r="M256" s="169"/>
      <c r="N256" s="169"/>
      <c r="O256" s="169"/>
      <c r="P256" s="169"/>
      <c r="Q256" s="170"/>
    </row>
    <row r="257" spans="1:17" ht="12.75" hidden="1">
      <c r="A257" s="6"/>
      <c r="B257" s="14">
        <v>12</v>
      </c>
      <c r="C257" s="173"/>
      <c r="D257" s="182"/>
      <c r="E257" s="182"/>
      <c r="F257" s="183"/>
      <c r="G257" s="184"/>
      <c r="H257" s="184"/>
      <c r="I257" s="281"/>
      <c r="J257" s="171"/>
      <c r="K257" s="172"/>
      <c r="L257" s="171"/>
      <c r="M257" s="172"/>
      <c r="N257" s="172"/>
      <c r="O257" s="172"/>
      <c r="P257" s="172"/>
      <c r="Q257" s="173"/>
    </row>
    <row r="258" spans="1:17" ht="12.75" hidden="1">
      <c r="A258" s="59">
        <v>1998</v>
      </c>
      <c r="B258" s="60">
        <v>1</v>
      </c>
      <c r="C258" s="167"/>
      <c r="D258" s="175"/>
      <c r="E258" s="175"/>
      <c r="F258" s="176"/>
      <c r="G258" s="185"/>
      <c r="H258" s="185"/>
      <c r="I258" s="282"/>
      <c r="J258" s="165"/>
      <c r="K258" s="166"/>
      <c r="L258" s="165"/>
      <c r="M258" s="166"/>
      <c r="N258" s="166"/>
      <c r="O258" s="166"/>
      <c r="P258" s="166"/>
      <c r="Q258" s="167"/>
    </row>
    <row r="259" spans="1:17" ht="12.75" hidden="1">
      <c r="A259" s="8"/>
      <c r="B259" s="11">
        <v>2</v>
      </c>
      <c r="C259" s="170"/>
      <c r="D259" s="178"/>
      <c r="E259" s="178"/>
      <c r="F259" s="179"/>
      <c r="G259" s="180"/>
      <c r="H259" s="180"/>
      <c r="I259" s="280"/>
      <c r="J259" s="168"/>
      <c r="K259" s="169"/>
      <c r="L259" s="168"/>
      <c r="M259" s="169"/>
      <c r="N259" s="169"/>
      <c r="O259" s="169"/>
      <c r="P259" s="169"/>
      <c r="Q259" s="170"/>
    </row>
    <row r="260" spans="1:17" ht="12.75" hidden="1">
      <c r="A260" s="8"/>
      <c r="B260" s="11">
        <v>3</v>
      </c>
      <c r="C260" s="170"/>
      <c r="D260" s="178"/>
      <c r="E260" s="178"/>
      <c r="F260" s="179"/>
      <c r="G260" s="180"/>
      <c r="H260" s="180"/>
      <c r="I260" s="280"/>
      <c r="J260" s="168"/>
      <c r="K260" s="169"/>
      <c r="L260" s="168"/>
      <c r="M260" s="169"/>
      <c r="N260" s="169"/>
      <c r="O260" s="169"/>
      <c r="P260" s="169"/>
      <c r="Q260" s="170"/>
    </row>
    <row r="261" spans="1:17" ht="12.75" hidden="1">
      <c r="A261" s="8"/>
      <c r="B261" s="11">
        <v>4</v>
      </c>
      <c r="C261" s="170"/>
      <c r="D261" s="178"/>
      <c r="E261" s="178"/>
      <c r="F261" s="179"/>
      <c r="G261" s="180"/>
      <c r="H261" s="180"/>
      <c r="I261" s="280"/>
      <c r="J261" s="168"/>
      <c r="K261" s="169"/>
      <c r="L261" s="168"/>
      <c r="M261" s="169"/>
      <c r="N261" s="169"/>
      <c r="O261" s="169"/>
      <c r="P261" s="169"/>
      <c r="Q261" s="170"/>
    </row>
    <row r="262" spans="1:17" ht="12.75" hidden="1">
      <c r="A262" s="8"/>
      <c r="B262" s="11">
        <v>5</v>
      </c>
      <c r="C262" s="170"/>
      <c r="D262" s="178"/>
      <c r="E262" s="178"/>
      <c r="F262" s="179"/>
      <c r="G262" s="180"/>
      <c r="H262" s="180"/>
      <c r="I262" s="280"/>
      <c r="J262" s="168"/>
      <c r="K262" s="169"/>
      <c r="L262" s="168"/>
      <c r="M262" s="169"/>
      <c r="N262" s="169"/>
      <c r="O262" s="169"/>
      <c r="P262" s="169"/>
      <c r="Q262" s="170"/>
    </row>
    <row r="263" spans="1:17" ht="12.75" hidden="1">
      <c r="A263" s="8"/>
      <c r="B263" s="11">
        <v>6</v>
      </c>
      <c r="C263" s="170"/>
      <c r="D263" s="178"/>
      <c r="E263" s="178"/>
      <c r="F263" s="179"/>
      <c r="G263" s="180"/>
      <c r="H263" s="180"/>
      <c r="I263" s="280"/>
      <c r="J263" s="168"/>
      <c r="K263" s="169"/>
      <c r="L263" s="168"/>
      <c r="M263" s="169"/>
      <c r="N263" s="169"/>
      <c r="O263" s="169"/>
      <c r="P263" s="169"/>
      <c r="Q263" s="170"/>
    </row>
    <row r="264" spans="1:17" ht="12.75" hidden="1">
      <c r="A264" s="8"/>
      <c r="B264" s="11">
        <v>7</v>
      </c>
      <c r="C264" s="170"/>
      <c r="D264" s="178"/>
      <c r="E264" s="178"/>
      <c r="F264" s="179"/>
      <c r="G264" s="180"/>
      <c r="H264" s="180"/>
      <c r="I264" s="280"/>
      <c r="J264" s="168"/>
      <c r="K264" s="169"/>
      <c r="L264" s="168"/>
      <c r="M264" s="169"/>
      <c r="N264" s="169"/>
      <c r="O264" s="169"/>
      <c r="P264" s="169"/>
      <c r="Q264" s="170"/>
    </row>
    <row r="265" spans="1:17" ht="12.75" hidden="1">
      <c r="A265" s="8"/>
      <c r="B265" s="11">
        <v>8</v>
      </c>
      <c r="C265" s="170"/>
      <c r="D265" s="178"/>
      <c r="E265" s="178"/>
      <c r="F265" s="179"/>
      <c r="G265" s="180"/>
      <c r="H265" s="180"/>
      <c r="I265" s="280"/>
      <c r="J265" s="168"/>
      <c r="K265" s="169"/>
      <c r="L265" s="168"/>
      <c r="M265" s="169"/>
      <c r="N265" s="169"/>
      <c r="O265" s="169"/>
      <c r="P265" s="169"/>
      <c r="Q265" s="170"/>
    </row>
    <row r="266" spans="1:17" ht="12.75" hidden="1">
      <c r="A266" s="8"/>
      <c r="B266" s="11">
        <v>9</v>
      </c>
      <c r="C266" s="170"/>
      <c r="D266" s="178"/>
      <c r="E266" s="178"/>
      <c r="F266" s="179"/>
      <c r="G266" s="180"/>
      <c r="H266" s="180"/>
      <c r="I266" s="280"/>
      <c r="J266" s="168"/>
      <c r="K266" s="169"/>
      <c r="L266" s="168"/>
      <c r="M266" s="169"/>
      <c r="N266" s="169"/>
      <c r="O266" s="169"/>
      <c r="P266" s="169"/>
      <c r="Q266" s="170"/>
    </row>
    <row r="267" spans="1:17" ht="12.75" hidden="1">
      <c r="A267" s="8"/>
      <c r="B267" s="11">
        <v>10</v>
      </c>
      <c r="C267" s="170"/>
      <c r="D267" s="178"/>
      <c r="E267" s="178"/>
      <c r="F267" s="179"/>
      <c r="G267" s="180"/>
      <c r="H267" s="180"/>
      <c r="I267" s="280"/>
      <c r="J267" s="168"/>
      <c r="K267" s="169"/>
      <c r="L267" s="168"/>
      <c r="M267" s="169"/>
      <c r="N267" s="169"/>
      <c r="O267" s="169"/>
      <c r="P267" s="169"/>
      <c r="Q267" s="170"/>
    </row>
    <row r="268" spans="1:17" ht="12.75" hidden="1">
      <c r="A268" s="8"/>
      <c r="B268" s="11">
        <v>11</v>
      </c>
      <c r="C268" s="170"/>
      <c r="D268" s="178"/>
      <c r="E268" s="178"/>
      <c r="F268" s="179"/>
      <c r="G268" s="180"/>
      <c r="H268" s="180"/>
      <c r="I268" s="280"/>
      <c r="J268" s="168"/>
      <c r="K268" s="169"/>
      <c r="L268" s="168"/>
      <c r="M268" s="169"/>
      <c r="N268" s="169"/>
      <c r="O268" s="169"/>
      <c r="P268" s="169"/>
      <c r="Q268" s="170"/>
    </row>
    <row r="269" spans="1:17" ht="12.75" hidden="1">
      <c r="A269" s="6"/>
      <c r="B269" s="14">
        <v>12</v>
      </c>
      <c r="C269" s="173"/>
      <c r="D269" s="182"/>
      <c r="E269" s="182"/>
      <c r="F269" s="183"/>
      <c r="G269" s="184"/>
      <c r="H269" s="184"/>
      <c r="I269" s="281"/>
      <c r="J269" s="171"/>
      <c r="K269" s="172"/>
      <c r="L269" s="171"/>
      <c r="M269" s="172"/>
      <c r="N269" s="172"/>
      <c r="O269" s="172"/>
      <c r="P269" s="172"/>
      <c r="Q269" s="173"/>
    </row>
    <row r="270" spans="1:17" ht="12.75" hidden="1">
      <c r="A270" s="59">
        <f>A258+1</f>
        <v>1999</v>
      </c>
      <c r="B270" s="60">
        <v>1</v>
      </c>
      <c r="C270" s="167"/>
      <c r="D270" s="175"/>
      <c r="E270" s="175"/>
      <c r="F270" s="176"/>
      <c r="G270" s="185"/>
      <c r="H270" s="185"/>
      <c r="I270" s="282"/>
      <c r="J270" s="165"/>
      <c r="K270" s="166"/>
      <c r="L270" s="165"/>
      <c r="M270" s="166"/>
      <c r="N270" s="166"/>
      <c r="O270" s="166"/>
      <c r="P270" s="166"/>
      <c r="Q270" s="167"/>
    </row>
    <row r="271" spans="1:17" ht="12.75" hidden="1">
      <c r="A271" s="8"/>
      <c r="B271" s="11">
        <v>2</v>
      </c>
      <c r="C271" s="170" t="s">
        <v>149</v>
      </c>
      <c r="D271" s="178"/>
      <c r="E271" s="178"/>
      <c r="F271" s="179"/>
      <c r="G271" s="180"/>
      <c r="H271" s="180"/>
      <c r="I271" s="280"/>
      <c r="J271" s="168"/>
      <c r="K271" s="169"/>
      <c r="L271" s="168"/>
      <c r="M271" s="169"/>
      <c r="N271" s="169"/>
      <c r="O271" s="169"/>
      <c r="P271" s="169"/>
      <c r="Q271" s="170"/>
    </row>
    <row r="272" spans="1:17" ht="12.75" hidden="1">
      <c r="A272" s="8"/>
      <c r="B272" s="11">
        <v>3</v>
      </c>
      <c r="C272" s="170"/>
      <c r="D272" s="178"/>
      <c r="E272" s="178"/>
      <c r="F272" s="179"/>
      <c r="G272" s="180"/>
      <c r="H272" s="180"/>
      <c r="I272" s="280"/>
      <c r="J272" s="168"/>
      <c r="K272" s="169"/>
      <c r="L272" s="168"/>
      <c r="M272" s="169"/>
      <c r="N272" s="169"/>
      <c r="O272" s="169"/>
      <c r="P272" s="169"/>
      <c r="Q272" s="170"/>
    </row>
    <row r="273" spans="1:17" ht="12.75" hidden="1">
      <c r="A273" s="8"/>
      <c r="B273" s="11">
        <v>4</v>
      </c>
      <c r="C273" s="170"/>
      <c r="D273" s="178"/>
      <c r="E273" s="178"/>
      <c r="F273" s="179"/>
      <c r="G273" s="180"/>
      <c r="H273" s="180"/>
      <c r="I273" s="280"/>
      <c r="J273" s="168"/>
      <c r="K273" s="169"/>
      <c r="L273" s="168"/>
      <c r="M273" s="169"/>
      <c r="N273" s="169"/>
      <c r="O273" s="169"/>
      <c r="P273" s="169"/>
      <c r="Q273" s="170"/>
    </row>
    <row r="274" spans="1:17" ht="12.75" hidden="1">
      <c r="A274" s="8"/>
      <c r="B274" s="11">
        <v>5</v>
      </c>
      <c r="C274" s="170"/>
      <c r="D274" s="178"/>
      <c r="E274" s="178"/>
      <c r="F274" s="179"/>
      <c r="G274" s="180"/>
      <c r="H274" s="180"/>
      <c r="I274" s="280"/>
      <c r="J274" s="168"/>
      <c r="K274" s="169"/>
      <c r="L274" s="168"/>
      <c r="M274" s="169"/>
      <c r="N274" s="169"/>
      <c r="O274" s="169"/>
      <c r="P274" s="169"/>
      <c r="Q274" s="170"/>
    </row>
    <row r="275" spans="1:17" ht="12.75" hidden="1">
      <c r="A275" s="8"/>
      <c r="B275" s="11">
        <v>6</v>
      </c>
      <c r="C275" s="170"/>
      <c r="D275" s="178"/>
      <c r="E275" s="178"/>
      <c r="F275" s="179"/>
      <c r="G275" s="180"/>
      <c r="H275" s="180"/>
      <c r="I275" s="280"/>
      <c r="J275" s="168"/>
      <c r="K275" s="169"/>
      <c r="L275" s="168"/>
      <c r="M275" s="169"/>
      <c r="N275" s="169"/>
      <c r="O275" s="169"/>
      <c r="P275" s="169"/>
      <c r="Q275" s="170"/>
    </row>
    <row r="276" spans="1:17" ht="12.75" hidden="1">
      <c r="A276" s="8"/>
      <c r="B276" s="11">
        <v>7</v>
      </c>
      <c r="C276" s="170"/>
      <c r="D276" s="178"/>
      <c r="E276" s="178"/>
      <c r="F276" s="179"/>
      <c r="G276" s="180"/>
      <c r="H276" s="180"/>
      <c r="I276" s="280"/>
      <c r="J276" s="168"/>
      <c r="K276" s="169"/>
      <c r="L276" s="168"/>
      <c r="M276" s="169"/>
      <c r="N276" s="169"/>
      <c r="O276" s="169"/>
      <c r="P276" s="169"/>
      <c r="Q276" s="170"/>
    </row>
    <row r="277" spans="1:17" ht="12.75" hidden="1">
      <c r="A277" s="8"/>
      <c r="B277" s="11">
        <v>8</v>
      </c>
      <c r="C277" s="170"/>
      <c r="D277" s="178"/>
      <c r="E277" s="178"/>
      <c r="F277" s="179"/>
      <c r="G277" s="180"/>
      <c r="H277" s="180"/>
      <c r="I277" s="280"/>
      <c r="J277" s="168"/>
      <c r="K277" s="169"/>
      <c r="L277" s="168"/>
      <c r="M277" s="169"/>
      <c r="N277" s="169"/>
      <c r="O277" s="169"/>
      <c r="P277" s="169"/>
      <c r="Q277" s="170"/>
    </row>
    <row r="278" spans="1:17" ht="12.75" hidden="1">
      <c r="A278" s="8"/>
      <c r="B278" s="11">
        <v>9</v>
      </c>
      <c r="C278" s="170"/>
      <c r="D278" s="178"/>
      <c r="E278" s="178"/>
      <c r="F278" s="179"/>
      <c r="G278" s="180"/>
      <c r="H278" s="180"/>
      <c r="I278" s="280"/>
      <c r="J278" s="168"/>
      <c r="K278" s="169"/>
      <c r="L278" s="168"/>
      <c r="M278" s="169"/>
      <c r="N278" s="169"/>
      <c r="O278" s="169"/>
      <c r="P278" s="169"/>
      <c r="Q278" s="170"/>
    </row>
    <row r="279" spans="1:17" ht="12.75" hidden="1">
      <c r="A279" s="8"/>
      <c r="B279" s="11">
        <v>10</v>
      </c>
      <c r="C279" s="170"/>
      <c r="D279" s="178"/>
      <c r="E279" s="178"/>
      <c r="F279" s="179"/>
      <c r="G279" s="180"/>
      <c r="H279" s="180"/>
      <c r="I279" s="280"/>
      <c r="J279" s="168"/>
      <c r="K279" s="169"/>
      <c r="L279" s="168"/>
      <c r="M279" s="169"/>
      <c r="N279" s="169"/>
      <c r="O279" s="169"/>
      <c r="P279" s="169"/>
      <c r="Q279" s="170"/>
    </row>
    <row r="280" spans="1:17" ht="12.75" hidden="1">
      <c r="A280" s="8"/>
      <c r="B280" s="11">
        <v>11</v>
      </c>
      <c r="C280" s="170"/>
      <c r="D280" s="178"/>
      <c r="E280" s="178"/>
      <c r="F280" s="179"/>
      <c r="G280" s="180"/>
      <c r="H280" s="180"/>
      <c r="I280" s="280"/>
      <c r="J280" s="168"/>
      <c r="K280" s="169"/>
      <c r="L280" s="168"/>
      <c r="M280" s="169"/>
      <c r="N280" s="169"/>
      <c r="O280" s="169"/>
      <c r="P280" s="169"/>
      <c r="Q280" s="170"/>
    </row>
    <row r="281" spans="1:17" ht="12.75" hidden="1">
      <c r="A281" s="6"/>
      <c r="B281" s="14">
        <v>12</v>
      </c>
      <c r="C281" s="173"/>
      <c r="D281" s="182"/>
      <c r="E281" s="182"/>
      <c r="F281" s="183"/>
      <c r="G281" s="184"/>
      <c r="H281" s="184"/>
      <c r="I281" s="281"/>
      <c r="J281" s="171"/>
      <c r="K281" s="172"/>
      <c r="L281" s="171"/>
      <c r="M281" s="172"/>
      <c r="N281" s="172"/>
      <c r="O281" s="172"/>
      <c r="P281" s="172"/>
      <c r="Q281" s="173"/>
    </row>
    <row r="282" spans="1:17" ht="12.75" hidden="1">
      <c r="A282" s="59">
        <f>A270+1</f>
        <v>2000</v>
      </c>
      <c r="B282" s="60">
        <v>1</v>
      </c>
      <c r="C282" s="167"/>
      <c r="D282" s="175"/>
      <c r="E282" s="175"/>
      <c r="F282" s="176"/>
      <c r="G282" s="185"/>
      <c r="H282" s="185"/>
      <c r="I282" s="282"/>
      <c r="J282" s="165"/>
      <c r="K282" s="166"/>
      <c r="L282" s="165"/>
      <c r="M282" s="166"/>
      <c r="N282" s="166"/>
      <c r="O282" s="166"/>
      <c r="P282" s="166"/>
      <c r="Q282" s="167"/>
    </row>
    <row r="283" spans="1:17" ht="12.75" hidden="1">
      <c r="A283" s="8"/>
      <c r="B283" s="11">
        <v>2</v>
      </c>
      <c r="C283" s="170"/>
      <c r="D283" s="178"/>
      <c r="E283" s="178"/>
      <c r="F283" s="179"/>
      <c r="G283" s="180"/>
      <c r="H283" s="180"/>
      <c r="I283" s="280"/>
      <c r="J283" s="168"/>
      <c r="K283" s="169"/>
      <c r="L283" s="168"/>
      <c r="M283" s="169"/>
      <c r="N283" s="169"/>
      <c r="O283" s="169"/>
      <c r="P283" s="169"/>
      <c r="Q283" s="170"/>
    </row>
    <row r="284" spans="1:17" ht="12.75" hidden="1">
      <c r="A284" s="8"/>
      <c r="B284" s="11">
        <v>3</v>
      </c>
      <c r="C284" s="170"/>
      <c r="D284" s="178"/>
      <c r="E284" s="178"/>
      <c r="F284" s="179"/>
      <c r="G284" s="180"/>
      <c r="H284" s="180"/>
      <c r="I284" s="280"/>
      <c r="J284" s="168"/>
      <c r="K284" s="169"/>
      <c r="L284" s="168"/>
      <c r="M284" s="169"/>
      <c r="N284" s="169"/>
      <c r="O284" s="169"/>
      <c r="P284" s="169"/>
      <c r="Q284" s="170"/>
    </row>
    <row r="285" spans="1:17" ht="12.75" hidden="1">
      <c r="A285" s="8"/>
      <c r="B285" s="11">
        <v>4</v>
      </c>
      <c r="C285" s="170"/>
      <c r="D285" s="178"/>
      <c r="E285" s="178"/>
      <c r="F285" s="179"/>
      <c r="G285" s="180"/>
      <c r="H285" s="180"/>
      <c r="I285" s="280"/>
      <c r="J285" s="168"/>
      <c r="K285" s="169"/>
      <c r="L285" s="168"/>
      <c r="M285" s="169"/>
      <c r="N285" s="169"/>
      <c r="O285" s="169"/>
      <c r="P285" s="169"/>
      <c r="Q285" s="170"/>
    </row>
    <row r="286" spans="1:17" ht="12.75" hidden="1">
      <c r="A286" s="8"/>
      <c r="B286" s="11">
        <v>5</v>
      </c>
      <c r="C286" s="170"/>
      <c r="D286" s="178"/>
      <c r="E286" s="178"/>
      <c r="F286" s="179"/>
      <c r="G286" s="180"/>
      <c r="H286" s="180"/>
      <c r="I286" s="280"/>
      <c r="J286" s="168"/>
      <c r="K286" s="169"/>
      <c r="L286" s="168"/>
      <c r="M286" s="169"/>
      <c r="N286" s="169"/>
      <c r="O286" s="169"/>
      <c r="P286" s="169"/>
      <c r="Q286" s="170"/>
    </row>
    <row r="287" spans="1:17" ht="12.75" hidden="1">
      <c r="A287" s="8"/>
      <c r="B287" s="11">
        <v>6</v>
      </c>
      <c r="C287" s="170"/>
      <c r="D287" s="178"/>
      <c r="E287" s="178"/>
      <c r="F287" s="179"/>
      <c r="G287" s="180"/>
      <c r="H287" s="180"/>
      <c r="I287" s="280"/>
      <c r="J287" s="168"/>
      <c r="K287" s="169"/>
      <c r="L287" s="168"/>
      <c r="M287" s="169"/>
      <c r="N287" s="169"/>
      <c r="O287" s="169"/>
      <c r="P287" s="169"/>
      <c r="Q287" s="170"/>
    </row>
    <row r="288" spans="1:17" ht="12.75" hidden="1">
      <c r="A288" s="8"/>
      <c r="B288" s="11">
        <v>7</v>
      </c>
      <c r="C288" s="170"/>
      <c r="D288" s="178"/>
      <c r="E288" s="178"/>
      <c r="F288" s="179"/>
      <c r="G288" s="180"/>
      <c r="H288" s="180"/>
      <c r="I288" s="280"/>
      <c r="J288" s="168"/>
      <c r="K288" s="169"/>
      <c r="L288" s="168"/>
      <c r="M288" s="169"/>
      <c r="N288" s="169"/>
      <c r="O288" s="169"/>
      <c r="P288" s="169"/>
      <c r="Q288" s="170"/>
    </row>
    <row r="289" spans="1:17" ht="12.75" hidden="1">
      <c r="A289" s="8"/>
      <c r="B289" s="11">
        <v>8</v>
      </c>
      <c r="C289" s="170" t="s">
        <v>148</v>
      </c>
      <c r="D289" s="178"/>
      <c r="E289" s="178"/>
      <c r="F289" s="179"/>
      <c r="G289" s="180"/>
      <c r="H289" s="180"/>
      <c r="I289" s="280"/>
      <c r="J289" s="168"/>
      <c r="K289" s="169"/>
      <c r="L289" s="168"/>
      <c r="M289" s="169"/>
      <c r="N289" s="169"/>
      <c r="O289" s="169"/>
      <c r="P289" s="169"/>
      <c r="Q289" s="170"/>
    </row>
    <row r="290" spans="1:17" ht="12.75" hidden="1">
      <c r="A290" s="8"/>
      <c r="B290" s="11">
        <v>9</v>
      </c>
      <c r="C290" s="170"/>
      <c r="D290" s="178"/>
      <c r="E290" s="178"/>
      <c r="F290" s="179"/>
      <c r="G290" s="180"/>
      <c r="H290" s="180"/>
      <c r="I290" s="280"/>
      <c r="J290" s="168"/>
      <c r="K290" s="169"/>
      <c r="L290" s="168"/>
      <c r="M290" s="169"/>
      <c r="N290" s="169"/>
      <c r="O290" s="169"/>
      <c r="P290" s="169"/>
      <c r="Q290" s="170"/>
    </row>
    <row r="291" spans="1:17" ht="12.75" hidden="1">
      <c r="A291" s="8"/>
      <c r="B291" s="11">
        <v>10</v>
      </c>
      <c r="C291" s="170"/>
      <c r="D291" s="178"/>
      <c r="E291" s="178"/>
      <c r="F291" s="179"/>
      <c r="G291" s="180"/>
      <c r="H291" s="180"/>
      <c r="I291" s="280"/>
      <c r="J291" s="168"/>
      <c r="K291" s="169"/>
      <c r="L291" s="168"/>
      <c r="M291" s="169"/>
      <c r="N291" s="169"/>
      <c r="O291" s="169"/>
      <c r="P291" s="169"/>
      <c r="Q291" s="170"/>
    </row>
    <row r="292" spans="1:17" ht="12.75" hidden="1">
      <c r="A292" s="8"/>
      <c r="B292" s="11">
        <v>11</v>
      </c>
      <c r="C292" s="170"/>
      <c r="D292" s="178"/>
      <c r="E292" s="178"/>
      <c r="F292" s="179"/>
      <c r="G292" s="180"/>
      <c r="H292" s="180"/>
      <c r="I292" s="280"/>
      <c r="J292" s="168"/>
      <c r="K292" s="169"/>
      <c r="L292" s="168"/>
      <c r="M292" s="169"/>
      <c r="N292" s="169"/>
      <c r="O292" s="169"/>
      <c r="P292" s="169"/>
      <c r="Q292" s="170"/>
    </row>
    <row r="293" spans="1:17" ht="12.75" hidden="1">
      <c r="A293" s="6"/>
      <c r="B293" s="14">
        <v>12</v>
      </c>
      <c r="C293" s="173"/>
      <c r="D293" s="182"/>
      <c r="E293" s="182"/>
      <c r="F293" s="183"/>
      <c r="G293" s="184"/>
      <c r="H293" s="184"/>
      <c r="I293" s="281"/>
      <c r="J293" s="171"/>
      <c r="K293" s="172"/>
      <c r="L293" s="171"/>
      <c r="M293" s="172"/>
      <c r="N293" s="172"/>
      <c r="O293" s="172"/>
      <c r="P293" s="172"/>
      <c r="Q293" s="173"/>
    </row>
    <row r="294" spans="1:17" ht="12.75">
      <c r="A294" s="59">
        <f>A282+1</f>
        <v>2001</v>
      </c>
      <c r="B294" s="60">
        <v>1</v>
      </c>
      <c r="C294" s="167"/>
      <c r="D294" s="175"/>
      <c r="E294" s="175"/>
      <c r="F294" s="176"/>
      <c r="G294" s="185"/>
      <c r="H294" s="185"/>
      <c r="I294" s="282"/>
      <c r="J294" s="165">
        <v>100</v>
      </c>
      <c r="K294" s="166">
        <v>50</v>
      </c>
      <c r="L294" s="165">
        <v>7000</v>
      </c>
      <c r="M294" s="166">
        <v>2000</v>
      </c>
      <c r="N294" s="166">
        <v>3000</v>
      </c>
      <c r="O294" s="166">
        <v>4000</v>
      </c>
      <c r="P294" s="166">
        <v>5000</v>
      </c>
      <c r="Q294" s="167">
        <v>6000</v>
      </c>
    </row>
    <row r="295" spans="1:17" ht="12.75">
      <c r="A295" s="8"/>
      <c r="B295" s="11">
        <v>2</v>
      </c>
      <c r="C295" s="170"/>
      <c r="D295" s="178"/>
      <c r="E295" s="178"/>
      <c r="F295" s="179"/>
      <c r="G295" s="180"/>
      <c r="H295" s="180"/>
      <c r="I295" s="280"/>
      <c r="J295" s="168">
        <v>100</v>
      </c>
      <c r="K295" s="169">
        <v>50</v>
      </c>
      <c r="L295" s="168">
        <v>7000</v>
      </c>
      <c r="M295" s="169">
        <v>2000</v>
      </c>
      <c r="N295" s="169">
        <v>3000</v>
      </c>
      <c r="O295" s="169">
        <v>4000</v>
      </c>
      <c r="P295" s="169">
        <v>5000</v>
      </c>
      <c r="Q295" s="170">
        <v>6000</v>
      </c>
    </row>
    <row r="296" spans="1:17" ht="12.75">
      <c r="A296" s="8"/>
      <c r="B296" s="11">
        <v>3</v>
      </c>
      <c r="C296" s="170"/>
      <c r="D296" s="178"/>
      <c r="E296" s="178"/>
      <c r="F296" s="179"/>
      <c r="G296" s="180"/>
      <c r="H296" s="180"/>
      <c r="I296" s="280"/>
      <c r="J296" s="168">
        <v>100</v>
      </c>
      <c r="K296" s="169">
        <v>50</v>
      </c>
      <c r="L296" s="168">
        <v>7000</v>
      </c>
      <c r="M296" s="169">
        <v>2000</v>
      </c>
      <c r="N296" s="169">
        <v>3000</v>
      </c>
      <c r="O296" s="169">
        <v>4000</v>
      </c>
      <c r="P296" s="169">
        <v>5000</v>
      </c>
      <c r="Q296" s="170">
        <v>6000</v>
      </c>
    </row>
    <row r="297" spans="1:17" ht="12.75">
      <c r="A297" s="8"/>
      <c r="B297" s="11">
        <v>4</v>
      </c>
      <c r="C297" s="170"/>
      <c r="D297" s="178"/>
      <c r="E297" s="178"/>
      <c r="F297" s="179"/>
      <c r="G297" s="180"/>
      <c r="H297" s="180"/>
      <c r="I297" s="280"/>
      <c r="J297" s="168">
        <v>100</v>
      </c>
      <c r="K297" s="169">
        <v>50</v>
      </c>
      <c r="L297" s="168">
        <v>7000</v>
      </c>
      <c r="M297" s="169">
        <v>2000</v>
      </c>
      <c r="N297" s="169">
        <v>3000</v>
      </c>
      <c r="O297" s="169">
        <v>4000</v>
      </c>
      <c r="P297" s="169">
        <v>5000</v>
      </c>
      <c r="Q297" s="170">
        <v>6000</v>
      </c>
    </row>
    <row r="298" spans="1:17" ht="12.75">
      <c r="A298" s="8"/>
      <c r="B298" s="11">
        <v>5</v>
      </c>
      <c r="C298" s="170"/>
      <c r="D298" s="178"/>
      <c r="E298" s="178"/>
      <c r="F298" s="179"/>
      <c r="G298" s="180"/>
      <c r="H298" s="180"/>
      <c r="I298" s="280"/>
      <c r="J298" s="168">
        <v>100</v>
      </c>
      <c r="K298" s="169">
        <v>50</v>
      </c>
      <c r="L298" s="168">
        <v>7000</v>
      </c>
      <c r="M298" s="169">
        <v>2000</v>
      </c>
      <c r="N298" s="169">
        <v>3000</v>
      </c>
      <c r="O298" s="169">
        <v>4000</v>
      </c>
      <c r="P298" s="169">
        <v>5000</v>
      </c>
      <c r="Q298" s="170">
        <v>6000</v>
      </c>
    </row>
    <row r="299" spans="1:17" ht="12.75">
      <c r="A299" s="8"/>
      <c r="B299" s="11">
        <v>6</v>
      </c>
      <c r="C299" s="170"/>
      <c r="D299" s="178"/>
      <c r="E299" s="178"/>
      <c r="F299" s="179"/>
      <c r="G299" s="180"/>
      <c r="H299" s="180"/>
      <c r="I299" s="280"/>
      <c r="J299" s="168">
        <v>100</v>
      </c>
      <c r="K299" s="169">
        <v>50</v>
      </c>
      <c r="L299" s="168">
        <v>7000</v>
      </c>
      <c r="M299" s="169">
        <v>2000</v>
      </c>
      <c r="N299" s="169">
        <v>3000</v>
      </c>
      <c r="O299" s="169">
        <v>4000</v>
      </c>
      <c r="P299" s="169">
        <v>5000</v>
      </c>
      <c r="Q299" s="170">
        <v>6000</v>
      </c>
    </row>
    <row r="300" spans="1:17" ht="12.75">
      <c r="A300" s="8"/>
      <c r="B300" s="11">
        <v>7</v>
      </c>
      <c r="C300" s="170"/>
      <c r="D300" s="178"/>
      <c r="E300" s="178"/>
      <c r="F300" s="179"/>
      <c r="G300" s="180"/>
      <c r="H300" s="180"/>
      <c r="I300" s="280"/>
      <c r="J300" s="168">
        <v>100</v>
      </c>
      <c r="K300" s="169">
        <v>50</v>
      </c>
      <c r="L300" s="168">
        <v>7000</v>
      </c>
      <c r="M300" s="169">
        <v>2000</v>
      </c>
      <c r="N300" s="169">
        <v>3000</v>
      </c>
      <c r="O300" s="169">
        <v>4000</v>
      </c>
      <c r="P300" s="169">
        <v>5000</v>
      </c>
      <c r="Q300" s="170">
        <v>6000</v>
      </c>
    </row>
    <row r="301" spans="1:17" ht="12.75">
      <c r="A301" s="8"/>
      <c r="B301" s="11">
        <v>8</v>
      </c>
      <c r="C301" s="170"/>
      <c r="D301" s="178"/>
      <c r="E301" s="178"/>
      <c r="F301" s="179"/>
      <c r="G301" s="180"/>
      <c r="H301" s="180"/>
      <c r="I301" s="280"/>
      <c r="J301" s="168">
        <v>100</v>
      </c>
      <c r="K301" s="169">
        <v>50</v>
      </c>
      <c r="L301" s="168">
        <v>7000</v>
      </c>
      <c r="M301" s="169">
        <v>2000</v>
      </c>
      <c r="N301" s="169">
        <v>3000</v>
      </c>
      <c r="O301" s="169">
        <v>4000</v>
      </c>
      <c r="P301" s="169">
        <v>5000</v>
      </c>
      <c r="Q301" s="170">
        <v>6000</v>
      </c>
    </row>
    <row r="302" spans="1:17" ht="12.75">
      <c r="A302" s="8"/>
      <c r="B302" s="11">
        <v>9</v>
      </c>
      <c r="C302" s="170"/>
      <c r="D302" s="178"/>
      <c r="E302" s="178"/>
      <c r="F302" s="179"/>
      <c r="G302" s="180"/>
      <c r="H302" s="180"/>
      <c r="I302" s="280"/>
      <c r="J302" s="168">
        <v>100</v>
      </c>
      <c r="K302" s="169">
        <v>50</v>
      </c>
      <c r="L302" s="168">
        <v>7000</v>
      </c>
      <c r="M302" s="169">
        <v>2000</v>
      </c>
      <c r="N302" s="169">
        <v>3000</v>
      </c>
      <c r="O302" s="169">
        <v>4000</v>
      </c>
      <c r="P302" s="169">
        <v>5000</v>
      </c>
      <c r="Q302" s="170">
        <v>6000</v>
      </c>
    </row>
    <row r="303" spans="1:17" ht="12.75">
      <c r="A303" s="8"/>
      <c r="B303" s="11">
        <v>10</v>
      </c>
      <c r="C303" s="170"/>
      <c r="D303" s="178"/>
      <c r="E303" s="178"/>
      <c r="F303" s="179"/>
      <c r="G303" s="180"/>
      <c r="H303" s="180"/>
      <c r="I303" s="280"/>
      <c r="J303" s="168">
        <v>100</v>
      </c>
      <c r="K303" s="169">
        <v>50</v>
      </c>
      <c r="L303" s="168">
        <v>7000</v>
      </c>
      <c r="M303" s="169">
        <v>2000</v>
      </c>
      <c r="N303" s="169">
        <v>3000</v>
      </c>
      <c r="O303" s="169">
        <v>4000</v>
      </c>
      <c r="P303" s="169">
        <v>5000</v>
      </c>
      <c r="Q303" s="170">
        <v>6000</v>
      </c>
    </row>
    <row r="304" spans="1:17" ht="12.75">
      <c r="A304" s="8"/>
      <c r="B304" s="11">
        <v>11</v>
      </c>
      <c r="C304" s="170"/>
      <c r="D304" s="178"/>
      <c r="E304" s="178"/>
      <c r="F304" s="179"/>
      <c r="G304" s="180"/>
      <c r="H304" s="180"/>
      <c r="I304" s="280"/>
      <c r="J304" s="168">
        <v>100</v>
      </c>
      <c r="K304" s="169">
        <v>50</v>
      </c>
      <c r="L304" s="168">
        <v>7000</v>
      </c>
      <c r="M304" s="169">
        <v>2000</v>
      </c>
      <c r="N304" s="169">
        <v>3000</v>
      </c>
      <c r="O304" s="169">
        <v>4000</v>
      </c>
      <c r="P304" s="169">
        <v>5000</v>
      </c>
      <c r="Q304" s="170">
        <v>6000</v>
      </c>
    </row>
    <row r="305" spans="1:17" ht="12.75">
      <c r="A305" s="6"/>
      <c r="B305" s="14">
        <v>12</v>
      </c>
      <c r="C305" s="173" t="s">
        <v>149</v>
      </c>
      <c r="D305" s="182"/>
      <c r="E305" s="182"/>
      <c r="F305" s="183"/>
      <c r="G305" s="184"/>
      <c r="H305" s="184"/>
      <c r="I305" s="281"/>
      <c r="J305" s="171">
        <v>100</v>
      </c>
      <c r="K305" s="172">
        <v>50</v>
      </c>
      <c r="L305" s="171">
        <v>7000</v>
      </c>
      <c r="M305" s="172">
        <v>2000</v>
      </c>
      <c r="N305" s="172">
        <v>3000</v>
      </c>
      <c r="O305" s="172">
        <v>4000</v>
      </c>
      <c r="P305" s="172">
        <v>5000</v>
      </c>
      <c r="Q305" s="173">
        <v>6000</v>
      </c>
    </row>
    <row r="306" spans="1:17" ht="12.75">
      <c r="A306" s="59">
        <f>A294+1</f>
        <v>2002</v>
      </c>
      <c r="B306" s="60">
        <v>1</v>
      </c>
      <c r="C306" s="167"/>
      <c r="D306" s="175"/>
      <c r="E306" s="175"/>
      <c r="F306" s="176"/>
      <c r="G306" s="185"/>
      <c r="H306" s="185"/>
      <c r="I306" s="282"/>
      <c r="J306" s="165"/>
      <c r="K306" s="166">
        <v>50</v>
      </c>
      <c r="L306" s="165"/>
      <c r="M306" s="166">
        <v>2000</v>
      </c>
      <c r="N306" s="166">
        <v>3000</v>
      </c>
      <c r="O306" s="166">
        <v>4000</v>
      </c>
      <c r="P306" s="166">
        <v>5000</v>
      </c>
      <c r="Q306" s="167">
        <v>6000</v>
      </c>
    </row>
    <row r="307" spans="1:17" ht="12.75">
      <c r="A307" s="8"/>
      <c r="B307" s="11">
        <v>2</v>
      </c>
      <c r="C307" s="170"/>
      <c r="D307" s="178"/>
      <c r="E307" s="178"/>
      <c r="F307" s="179"/>
      <c r="G307" s="180"/>
      <c r="H307" s="180"/>
      <c r="I307" s="280"/>
      <c r="J307" s="168"/>
      <c r="K307" s="169">
        <v>50</v>
      </c>
      <c r="L307" s="168"/>
      <c r="M307" s="169">
        <v>2000</v>
      </c>
      <c r="N307" s="169">
        <v>3000</v>
      </c>
      <c r="O307" s="169">
        <v>4000</v>
      </c>
      <c r="P307" s="169">
        <v>5000</v>
      </c>
      <c r="Q307" s="170">
        <v>6000</v>
      </c>
    </row>
    <row r="308" spans="1:17" ht="12.75">
      <c r="A308" s="8"/>
      <c r="B308" s="11">
        <v>3</v>
      </c>
      <c r="C308" s="170"/>
      <c r="D308" s="178"/>
      <c r="E308" s="178"/>
      <c r="F308" s="179"/>
      <c r="G308" s="180"/>
      <c r="H308" s="180"/>
      <c r="I308" s="280"/>
      <c r="J308" s="168"/>
      <c r="K308" s="169">
        <v>50</v>
      </c>
      <c r="L308" s="168"/>
      <c r="M308" s="169">
        <v>2000</v>
      </c>
      <c r="N308" s="169">
        <v>3000</v>
      </c>
      <c r="O308" s="169">
        <v>4000</v>
      </c>
      <c r="P308" s="169">
        <v>5000</v>
      </c>
      <c r="Q308" s="170">
        <v>6000</v>
      </c>
    </row>
    <row r="309" spans="1:17" ht="12.75">
      <c r="A309" s="8"/>
      <c r="B309" s="11">
        <v>4</v>
      </c>
      <c r="C309" s="170"/>
      <c r="D309" s="178"/>
      <c r="E309" s="178"/>
      <c r="F309" s="179"/>
      <c r="G309" s="180"/>
      <c r="H309" s="180"/>
      <c r="I309" s="280"/>
      <c r="J309" s="168"/>
      <c r="K309" s="169">
        <v>50</v>
      </c>
      <c r="L309" s="168"/>
      <c r="M309" s="169">
        <v>2000</v>
      </c>
      <c r="N309" s="169">
        <v>3000</v>
      </c>
      <c r="O309" s="169">
        <v>4000</v>
      </c>
      <c r="P309" s="169">
        <v>5000</v>
      </c>
      <c r="Q309" s="170">
        <v>6000</v>
      </c>
    </row>
    <row r="310" spans="1:17" ht="12.75">
      <c r="A310" s="8"/>
      <c r="B310" s="11">
        <v>5</v>
      </c>
      <c r="C310" s="170"/>
      <c r="D310" s="178"/>
      <c r="E310" s="178"/>
      <c r="F310" s="179"/>
      <c r="G310" s="180"/>
      <c r="H310" s="180"/>
      <c r="I310" s="280"/>
      <c r="J310" s="168"/>
      <c r="K310" s="169">
        <v>50</v>
      </c>
      <c r="L310" s="168"/>
      <c r="M310" s="169">
        <v>2000</v>
      </c>
      <c r="N310" s="169">
        <v>3000</v>
      </c>
      <c r="O310" s="169">
        <v>4000</v>
      </c>
      <c r="P310" s="169">
        <v>5000</v>
      </c>
      <c r="Q310" s="170">
        <v>6000</v>
      </c>
    </row>
    <row r="311" spans="1:17" ht="12.75">
      <c r="A311" s="8"/>
      <c r="B311" s="11">
        <v>6</v>
      </c>
      <c r="C311" s="170"/>
      <c r="D311" s="178"/>
      <c r="E311" s="178"/>
      <c r="F311" s="179"/>
      <c r="G311" s="180"/>
      <c r="H311" s="180"/>
      <c r="I311" s="280"/>
      <c r="J311" s="168"/>
      <c r="K311" s="169">
        <v>50</v>
      </c>
      <c r="L311" s="168"/>
      <c r="M311" s="169">
        <v>2000</v>
      </c>
      <c r="N311" s="169">
        <v>3000</v>
      </c>
      <c r="O311" s="169">
        <v>4000</v>
      </c>
      <c r="P311" s="169">
        <v>5000</v>
      </c>
      <c r="Q311" s="170">
        <v>6000</v>
      </c>
    </row>
    <row r="312" spans="1:17" ht="12.75">
      <c r="A312" s="8"/>
      <c r="B312" s="11">
        <v>7</v>
      </c>
      <c r="C312" s="170"/>
      <c r="D312" s="178"/>
      <c r="E312" s="178"/>
      <c r="F312" s="179"/>
      <c r="G312" s="180"/>
      <c r="H312" s="180"/>
      <c r="I312" s="280"/>
      <c r="J312" s="168"/>
      <c r="K312" s="169">
        <v>50</v>
      </c>
      <c r="L312" s="168"/>
      <c r="M312" s="169">
        <v>2000</v>
      </c>
      <c r="N312" s="169">
        <v>3000</v>
      </c>
      <c r="O312" s="169">
        <v>4000</v>
      </c>
      <c r="P312" s="169">
        <v>5000</v>
      </c>
      <c r="Q312" s="170">
        <v>6000</v>
      </c>
    </row>
    <row r="313" spans="1:17" ht="12.75">
      <c r="A313" s="8"/>
      <c r="B313" s="11">
        <v>8</v>
      </c>
      <c r="C313" s="170"/>
      <c r="D313" s="178"/>
      <c r="E313" s="178"/>
      <c r="F313" s="179"/>
      <c r="G313" s="180"/>
      <c r="H313" s="180"/>
      <c r="I313" s="280"/>
      <c r="J313" s="168"/>
      <c r="K313" s="169">
        <v>50</v>
      </c>
      <c r="L313" s="168"/>
      <c r="M313" s="169">
        <v>2000</v>
      </c>
      <c r="N313" s="169">
        <v>3000</v>
      </c>
      <c r="O313" s="169">
        <v>4000</v>
      </c>
      <c r="P313" s="169">
        <v>5000</v>
      </c>
      <c r="Q313" s="170">
        <v>6000</v>
      </c>
    </row>
    <row r="314" spans="1:17" ht="12.75">
      <c r="A314" s="8"/>
      <c r="B314" s="11">
        <v>9</v>
      </c>
      <c r="C314" s="170"/>
      <c r="D314" s="178"/>
      <c r="E314" s="178"/>
      <c r="F314" s="179"/>
      <c r="G314" s="180"/>
      <c r="H314" s="180"/>
      <c r="I314" s="280"/>
      <c r="J314" s="168"/>
      <c r="K314" s="169">
        <v>50</v>
      </c>
      <c r="L314" s="168"/>
      <c r="M314" s="169">
        <v>2000</v>
      </c>
      <c r="N314" s="169">
        <v>3000</v>
      </c>
      <c r="O314" s="169">
        <v>4000</v>
      </c>
      <c r="P314" s="169">
        <v>5000</v>
      </c>
      <c r="Q314" s="170">
        <v>6000</v>
      </c>
    </row>
    <row r="315" spans="1:17" ht="12.75">
      <c r="A315" s="8"/>
      <c r="B315" s="11">
        <v>10</v>
      </c>
      <c r="C315" s="170"/>
      <c r="D315" s="178"/>
      <c r="E315" s="178"/>
      <c r="F315" s="179"/>
      <c r="G315" s="180"/>
      <c r="H315" s="180"/>
      <c r="I315" s="280"/>
      <c r="J315" s="168"/>
      <c r="K315" s="169">
        <v>50</v>
      </c>
      <c r="L315" s="168"/>
      <c r="M315" s="169">
        <v>2000</v>
      </c>
      <c r="N315" s="169">
        <v>3000</v>
      </c>
      <c r="O315" s="169">
        <v>4000</v>
      </c>
      <c r="P315" s="169">
        <v>5000</v>
      </c>
      <c r="Q315" s="170">
        <v>6000</v>
      </c>
    </row>
    <row r="316" spans="1:17" ht="12.75">
      <c r="A316" s="8"/>
      <c r="B316" s="11">
        <v>11</v>
      </c>
      <c r="C316" s="170"/>
      <c r="D316" s="178"/>
      <c r="E316" s="178"/>
      <c r="F316" s="179"/>
      <c r="G316" s="180"/>
      <c r="H316" s="180"/>
      <c r="I316" s="280"/>
      <c r="J316" s="168"/>
      <c r="K316" s="169">
        <v>50</v>
      </c>
      <c r="L316" s="168"/>
      <c r="M316" s="169">
        <v>2000</v>
      </c>
      <c r="N316" s="169">
        <v>3000</v>
      </c>
      <c r="O316" s="169">
        <v>4000</v>
      </c>
      <c r="P316" s="169">
        <v>5000</v>
      </c>
      <c r="Q316" s="170">
        <v>6000</v>
      </c>
    </row>
    <row r="317" spans="1:17" ht="12.75">
      <c r="A317" s="6"/>
      <c r="B317" s="14">
        <v>12</v>
      </c>
      <c r="C317" s="173"/>
      <c r="D317" s="182"/>
      <c r="E317" s="182"/>
      <c r="F317" s="183"/>
      <c r="G317" s="184"/>
      <c r="H317" s="184"/>
      <c r="I317" s="281"/>
      <c r="J317" s="171"/>
      <c r="K317" s="172">
        <v>50</v>
      </c>
      <c r="L317" s="171"/>
      <c r="M317" s="172">
        <v>2000</v>
      </c>
      <c r="N317" s="172">
        <v>3000</v>
      </c>
      <c r="O317" s="172">
        <v>4000</v>
      </c>
      <c r="P317" s="172">
        <v>5000</v>
      </c>
      <c r="Q317" s="173">
        <v>6000</v>
      </c>
    </row>
    <row r="318" spans="1:17" ht="12.75">
      <c r="A318" s="59">
        <f>A306+1</f>
        <v>2003</v>
      </c>
      <c r="B318" s="60">
        <v>1</v>
      </c>
      <c r="C318" s="167"/>
      <c r="D318" s="175">
        <v>44.44444444444444</v>
      </c>
      <c r="E318" s="175">
        <v>85.71428571428571</v>
      </c>
      <c r="F318" s="176">
        <v>25</v>
      </c>
      <c r="G318" s="185">
        <v>5212.698412698411</v>
      </c>
      <c r="H318" s="185">
        <v>3880.952380952382</v>
      </c>
      <c r="I318" s="282">
        <v>2375.833333333333</v>
      </c>
      <c r="J318" s="165"/>
      <c r="K318" s="166">
        <v>50</v>
      </c>
      <c r="L318" s="165"/>
      <c r="M318" s="166">
        <v>2000</v>
      </c>
      <c r="N318" s="166">
        <v>3000</v>
      </c>
      <c r="O318" s="166">
        <v>4000</v>
      </c>
      <c r="P318" s="166">
        <v>5000</v>
      </c>
      <c r="Q318" s="167">
        <v>6000</v>
      </c>
    </row>
    <row r="319" spans="1:17" ht="12.75">
      <c r="A319" s="8"/>
      <c r="B319" s="11">
        <v>2</v>
      </c>
      <c r="C319" s="170"/>
      <c r="D319" s="178">
        <v>44.44444444444444</v>
      </c>
      <c r="E319" s="178">
        <v>71.42857142857143</v>
      </c>
      <c r="F319" s="179">
        <v>83.33333333333334</v>
      </c>
      <c r="G319" s="180">
        <v>5207.142857142855</v>
      </c>
      <c r="H319" s="180">
        <v>3902.3809523809537</v>
      </c>
      <c r="I319" s="280">
        <v>2409.1666666666665</v>
      </c>
      <c r="J319" s="168"/>
      <c r="K319" s="169">
        <v>50</v>
      </c>
      <c r="L319" s="168"/>
      <c r="M319" s="169">
        <v>2000</v>
      </c>
      <c r="N319" s="169">
        <v>3000</v>
      </c>
      <c r="O319" s="169">
        <v>4000</v>
      </c>
      <c r="P319" s="169">
        <v>5000</v>
      </c>
      <c r="Q319" s="170">
        <v>6000</v>
      </c>
    </row>
    <row r="320" spans="1:17" ht="12.75">
      <c r="A320" s="8"/>
      <c r="B320" s="11">
        <v>3</v>
      </c>
      <c r="C320" s="170"/>
      <c r="D320" s="178">
        <v>77.77777777777779</v>
      </c>
      <c r="E320" s="178">
        <v>57.14285714285714</v>
      </c>
      <c r="F320" s="179">
        <v>50</v>
      </c>
      <c r="G320" s="180">
        <v>5234.920634920632</v>
      </c>
      <c r="H320" s="180">
        <v>3909.523809523811</v>
      </c>
      <c r="I320" s="280">
        <v>2409.1666666666665</v>
      </c>
      <c r="J320" s="168"/>
      <c r="K320" s="169">
        <v>50</v>
      </c>
      <c r="L320" s="168"/>
      <c r="M320" s="169">
        <v>2000</v>
      </c>
      <c r="N320" s="169">
        <v>3000</v>
      </c>
      <c r="O320" s="169">
        <v>4000</v>
      </c>
      <c r="P320" s="169">
        <v>5000</v>
      </c>
      <c r="Q320" s="170">
        <v>6000</v>
      </c>
    </row>
    <row r="321" spans="1:17" ht="12.75">
      <c r="A321" s="8"/>
      <c r="B321" s="11">
        <v>4</v>
      </c>
      <c r="C321" s="170"/>
      <c r="D321" s="178">
        <v>77.77777777777779</v>
      </c>
      <c r="E321" s="178">
        <v>28.57142857142857</v>
      </c>
      <c r="F321" s="179">
        <v>83.33333333333334</v>
      </c>
      <c r="G321" s="180">
        <v>5262.69841269841</v>
      </c>
      <c r="H321" s="180">
        <v>3888.0952380952394</v>
      </c>
      <c r="I321" s="280">
        <v>2442.5</v>
      </c>
      <c r="J321" s="168"/>
      <c r="K321" s="169">
        <v>50</v>
      </c>
      <c r="L321" s="168"/>
      <c r="M321" s="169">
        <v>2000</v>
      </c>
      <c r="N321" s="169">
        <v>3000</v>
      </c>
      <c r="O321" s="169">
        <v>4000</v>
      </c>
      <c r="P321" s="169">
        <v>5000</v>
      </c>
      <c r="Q321" s="170">
        <v>6000</v>
      </c>
    </row>
    <row r="322" spans="1:17" ht="12.75">
      <c r="A322" s="8"/>
      <c r="B322" s="11">
        <v>5</v>
      </c>
      <c r="C322" s="170"/>
      <c r="D322" s="178">
        <v>44.44444444444444</v>
      </c>
      <c r="E322" s="178">
        <v>28.57142857142857</v>
      </c>
      <c r="F322" s="179">
        <v>50</v>
      </c>
      <c r="G322" s="180">
        <v>5257.142857142854</v>
      </c>
      <c r="H322" s="180">
        <v>3866.666666666668</v>
      </c>
      <c r="I322" s="280">
        <v>2442.5</v>
      </c>
      <c r="J322" s="168"/>
      <c r="K322" s="169">
        <v>50</v>
      </c>
      <c r="L322" s="168"/>
      <c r="M322" s="169">
        <v>2000</v>
      </c>
      <c r="N322" s="169">
        <v>3000</v>
      </c>
      <c r="O322" s="169">
        <v>4000</v>
      </c>
      <c r="P322" s="169">
        <v>5000</v>
      </c>
      <c r="Q322" s="170">
        <v>6000</v>
      </c>
    </row>
    <row r="323" spans="1:17" ht="12.75">
      <c r="A323" s="8"/>
      <c r="B323" s="11">
        <v>6</v>
      </c>
      <c r="C323" s="170"/>
      <c r="D323" s="178">
        <v>33.33333333333333</v>
      </c>
      <c r="E323" s="178">
        <v>78.57142857142857</v>
      </c>
      <c r="F323" s="179">
        <v>83.33333333333334</v>
      </c>
      <c r="G323" s="180">
        <v>5240.476190476187</v>
      </c>
      <c r="H323" s="180">
        <v>3895.2380952380963</v>
      </c>
      <c r="I323" s="280">
        <v>2475.8333333333335</v>
      </c>
      <c r="J323" s="168"/>
      <c r="K323" s="169">
        <v>50</v>
      </c>
      <c r="L323" s="168"/>
      <c r="M323" s="169">
        <v>2000</v>
      </c>
      <c r="N323" s="169">
        <v>3000</v>
      </c>
      <c r="O323" s="169">
        <v>4000</v>
      </c>
      <c r="P323" s="169">
        <v>5000</v>
      </c>
      <c r="Q323" s="170">
        <v>6000</v>
      </c>
    </row>
    <row r="324" spans="1:17" ht="12.75">
      <c r="A324" s="8"/>
      <c r="B324" s="11">
        <v>7</v>
      </c>
      <c r="C324" s="170"/>
      <c r="D324" s="178">
        <v>88.88888888888889</v>
      </c>
      <c r="E324" s="178">
        <v>100</v>
      </c>
      <c r="F324" s="179">
        <v>66.66666666666666</v>
      </c>
      <c r="G324" s="180">
        <v>5279.365079365076</v>
      </c>
      <c r="H324" s="180">
        <v>3945.2380952380963</v>
      </c>
      <c r="I324" s="280">
        <v>2492.5</v>
      </c>
      <c r="J324" s="168"/>
      <c r="K324" s="169">
        <v>50</v>
      </c>
      <c r="L324" s="168"/>
      <c r="M324" s="169">
        <v>2000</v>
      </c>
      <c r="N324" s="169">
        <v>3000</v>
      </c>
      <c r="O324" s="169">
        <v>4000</v>
      </c>
      <c r="P324" s="169">
        <v>5000</v>
      </c>
      <c r="Q324" s="170">
        <v>6000</v>
      </c>
    </row>
    <row r="325" spans="1:17" ht="12.75">
      <c r="A325" s="8"/>
      <c r="B325" s="11">
        <v>8</v>
      </c>
      <c r="C325" s="170"/>
      <c r="D325" s="178">
        <v>88.88888888888889</v>
      </c>
      <c r="E325" s="178">
        <v>57.14285714285714</v>
      </c>
      <c r="F325" s="179">
        <v>75</v>
      </c>
      <c r="G325" s="180">
        <v>5318.253968253965</v>
      </c>
      <c r="H325" s="180">
        <v>3952.3809523809537</v>
      </c>
      <c r="I325" s="280">
        <v>2517.5</v>
      </c>
      <c r="J325" s="168"/>
      <c r="K325" s="169">
        <v>50</v>
      </c>
      <c r="L325" s="168"/>
      <c r="M325" s="169">
        <v>2000</v>
      </c>
      <c r="N325" s="169">
        <v>3000</v>
      </c>
      <c r="O325" s="169">
        <v>4000</v>
      </c>
      <c r="P325" s="169">
        <v>5000</v>
      </c>
      <c r="Q325" s="170">
        <v>6000</v>
      </c>
    </row>
    <row r="326" spans="1:17" ht="12.75">
      <c r="A326" s="8"/>
      <c r="B326" s="11">
        <v>9</v>
      </c>
      <c r="C326" s="170"/>
      <c r="D326" s="178">
        <v>88.88888888888889</v>
      </c>
      <c r="E326" s="178">
        <v>64.28571428571429</v>
      </c>
      <c r="F326" s="179">
        <v>50</v>
      </c>
      <c r="G326" s="180">
        <v>5357.142857142853</v>
      </c>
      <c r="H326" s="180">
        <v>3966.666666666668</v>
      </c>
      <c r="I326" s="280">
        <v>2517.5</v>
      </c>
      <c r="J326" s="168"/>
      <c r="K326" s="169">
        <v>50</v>
      </c>
      <c r="L326" s="168"/>
      <c r="M326" s="169">
        <v>2000</v>
      </c>
      <c r="N326" s="169">
        <v>3000</v>
      </c>
      <c r="O326" s="169">
        <v>4000</v>
      </c>
      <c r="P326" s="169">
        <v>5000</v>
      </c>
      <c r="Q326" s="170">
        <v>6000</v>
      </c>
    </row>
    <row r="327" spans="1:17" ht="12.75">
      <c r="A327" s="8"/>
      <c r="B327" s="11">
        <v>10</v>
      </c>
      <c r="C327" s="170"/>
      <c r="D327" s="178">
        <v>88.88888888888889</v>
      </c>
      <c r="E327" s="178">
        <v>85.71428571428571</v>
      </c>
      <c r="F327" s="179">
        <v>91.66666666666666</v>
      </c>
      <c r="G327" s="180">
        <v>5396.031746031742</v>
      </c>
      <c r="H327" s="180">
        <v>4002.3809523809537</v>
      </c>
      <c r="I327" s="280">
        <v>2559.1666666666665</v>
      </c>
      <c r="J327" s="168"/>
      <c r="K327" s="169">
        <v>50</v>
      </c>
      <c r="L327" s="168"/>
      <c r="M327" s="169">
        <v>2000</v>
      </c>
      <c r="N327" s="169">
        <v>3000</v>
      </c>
      <c r="O327" s="169">
        <v>4000</v>
      </c>
      <c r="P327" s="169">
        <v>5000</v>
      </c>
      <c r="Q327" s="170">
        <v>6000</v>
      </c>
    </row>
    <row r="328" spans="1:17" ht="12.75">
      <c r="A328" s="8"/>
      <c r="B328" s="11">
        <v>11</v>
      </c>
      <c r="C328" s="170"/>
      <c r="D328" s="178">
        <v>77.77777777777779</v>
      </c>
      <c r="E328" s="178">
        <v>71.42857142857143</v>
      </c>
      <c r="F328" s="179">
        <v>75</v>
      </c>
      <c r="G328" s="180">
        <v>5423.809523809519</v>
      </c>
      <c r="H328" s="180">
        <v>4023.809523809525</v>
      </c>
      <c r="I328" s="280">
        <v>2584.1666666666665</v>
      </c>
      <c r="J328" s="168"/>
      <c r="K328" s="169">
        <v>50</v>
      </c>
      <c r="L328" s="168"/>
      <c r="M328" s="169">
        <v>2000</v>
      </c>
      <c r="N328" s="169">
        <v>3000</v>
      </c>
      <c r="O328" s="169">
        <v>4000</v>
      </c>
      <c r="P328" s="169">
        <v>5000</v>
      </c>
      <c r="Q328" s="170">
        <v>6000</v>
      </c>
    </row>
    <row r="329" spans="1:17" ht="12.75">
      <c r="A329" s="6"/>
      <c r="B329" s="14">
        <v>12</v>
      </c>
      <c r="C329" s="173"/>
      <c r="D329" s="182">
        <v>66.66666666666666</v>
      </c>
      <c r="E329" s="182">
        <v>57.14285714285714</v>
      </c>
      <c r="F329" s="183">
        <v>83.33333333333334</v>
      </c>
      <c r="G329" s="184">
        <v>5440.476190476186</v>
      </c>
      <c r="H329" s="184">
        <v>4030.9523809523826</v>
      </c>
      <c r="I329" s="281">
        <v>2617.5</v>
      </c>
      <c r="J329" s="171"/>
      <c r="K329" s="172">
        <v>50</v>
      </c>
      <c r="L329" s="171"/>
      <c r="M329" s="172">
        <v>2000</v>
      </c>
      <c r="N329" s="172">
        <v>3000</v>
      </c>
      <c r="O329" s="172">
        <v>4000</v>
      </c>
      <c r="P329" s="172">
        <v>5000</v>
      </c>
      <c r="Q329" s="173">
        <v>6000</v>
      </c>
    </row>
    <row r="330" spans="1:17" ht="12.75">
      <c r="A330" s="59">
        <f>A318+1</f>
        <v>2004</v>
      </c>
      <c r="B330" s="60">
        <v>1</v>
      </c>
      <c r="C330" s="167"/>
      <c r="D330" s="175">
        <v>77.77777777777779</v>
      </c>
      <c r="E330" s="175">
        <v>71.42857142857143</v>
      </c>
      <c r="F330" s="176">
        <v>100</v>
      </c>
      <c r="G330" s="185">
        <v>5468.253968253964</v>
      </c>
      <c r="H330" s="185">
        <v>4052.380952380954</v>
      </c>
      <c r="I330" s="282">
        <v>2667.5</v>
      </c>
      <c r="J330" s="165"/>
      <c r="K330" s="166">
        <v>50</v>
      </c>
      <c r="L330" s="165"/>
      <c r="M330" s="166">
        <v>2000</v>
      </c>
      <c r="N330" s="166">
        <v>3000</v>
      </c>
      <c r="O330" s="166">
        <v>4000</v>
      </c>
      <c r="P330" s="166">
        <v>5000</v>
      </c>
      <c r="Q330" s="167">
        <v>6000</v>
      </c>
    </row>
    <row r="331" spans="1:17" ht="12.75">
      <c r="A331" s="8"/>
      <c r="B331" s="11">
        <v>2</v>
      </c>
      <c r="C331" s="170"/>
      <c r="D331" s="178">
        <v>88.88888888888889</v>
      </c>
      <c r="E331" s="178">
        <v>71.42857142857143</v>
      </c>
      <c r="F331" s="179">
        <v>100</v>
      </c>
      <c r="G331" s="180">
        <v>5507.142857142852</v>
      </c>
      <c r="H331" s="180">
        <v>4073.8095238095257</v>
      </c>
      <c r="I331" s="280">
        <v>2717.5</v>
      </c>
      <c r="J331" s="168"/>
      <c r="K331" s="169">
        <v>50</v>
      </c>
      <c r="L331" s="168"/>
      <c r="M331" s="169">
        <v>2000</v>
      </c>
      <c r="N331" s="169">
        <v>3000</v>
      </c>
      <c r="O331" s="169">
        <v>4000</v>
      </c>
      <c r="P331" s="169">
        <v>5000</v>
      </c>
      <c r="Q331" s="170">
        <v>6000</v>
      </c>
    </row>
    <row r="332" spans="1:17" ht="12.75">
      <c r="A332" s="8"/>
      <c r="B332" s="11">
        <v>3</v>
      </c>
      <c r="C332" s="170"/>
      <c r="D332" s="178">
        <v>55.55555555555556</v>
      </c>
      <c r="E332" s="178">
        <v>85.71428571428571</v>
      </c>
      <c r="F332" s="179">
        <v>100</v>
      </c>
      <c r="G332" s="180">
        <v>5512.698412698408</v>
      </c>
      <c r="H332" s="180">
        <v>4109.523809523811</v>
      </c>
      <c r="I332" s="280">
        <v>2767.5</v>
      </c>
      <c r="J332" s="168"/>
      <c r="K332" s="169">
        <v>50</v>
      </c>
      <c r="L332" s="168"/>
      <c r="M332" s="169">
        <v>2000</v>
      </c>
      <c r="N332" s="169">
        <v>3000</v>
      </c>
      <c r="O332" s="169">
        <v>4000</v>
      </c>
      <c r="P332" s="169">
        <v>5000</v>
      </c>
      <c r="Q332" s="170">
        <v>6000</v>
      </c>
    </row>
    <row r="333" spans="1:17" ht="12.75">
      <c r="A333" s="8"/>
      <c r="B333" s="11">
        <v>4</v>
      </c>
      <c r="C333" s="170"/>
      <c r="D333" s="178">
        <v>61.111111111111114</v>
      </c>
      <c r="E333" s="178">
        <v>71.42857142857143</v>
      </c>
      <c r="F333" s="179">
        <v>66.66666666666666</v>
      </c>
      <c r="G333" s="180">
        <v>5523.809523809519</v>
      </c>
      <c r="H333" s="180">
        <v>4130.952380952383</v>
      </c>
      <c r="I333" s="280">
        <v>2784.1666666666665</v>
      </c>
      <c r="J333" s="168"/>
      <c r="K333" s="169">
        <v>50</v>
      </c>
      <c r="L333" s="168"/>
      <c r="M333" s="169">
        <v>2000</v>
      </c>
      <c r="N333" s="169">
        <v>3000</v>
      </c>
      <c r="O333" s="169">
        <v>4000</v>
      </c>
      <c r="P333" s="169">
        <v>5000</v>
      </c>
      <c r="Q333" s="170">
        <v>6000</v>
      </c>
    </row>
    <row r="334" spans="1:17" ht="12.75">
      <c r="A334" s="8"/>
      <c r="B334" s="11">
        <v>5</v>
      </c>
      <c r="C334" s="170"/>
      <c r="D334" s="178">
        <v>77.77777777777779</v>
      </c>
      <c r="E334" s="178">
        <v>85.71428571428571</v>
      </c>
      <c r="F334" s="179">
        <v>66.66666666666666</v>
      </c>
      <c r="G334" s="180">
        <v>5551.587301587297</v>
      </c>
      <c r="H334" s="180">
        <v>4166.666666666668</v>
      </c>
      <c r="I334" s="280">
        <v>2800.833333333333</v>
      </c>
      <c r="J334" s="168"/>
      <c r="K334" s="169">
        <v>50</v>
      </c>
      <c r="L334" s="168"/>
      <c r="M334" s="169">
        <v>2000</v>
      </c>
      <c r="N334" s="169">
        <v>3000</v>
      </c>
      <c r="O334" s="169">
        <v>4000</v>
      </c>
      <c r="P334" s="169">
        <v>5000</v>
      </c>
      <c r="Q334" s="170">
        <v>6000</v>
      </c>
    </row>
    <row r="335" spans="1:17" ht="12.75">
      <c r="A335" s="8"/>
      <c r="B335" s="11">
        <v>6</v>
      </c>
      <c r="C335" s="170"/>
      <c r="D335" s="178">
        <v>77.77777777777779</v>
      </c>
      <c r="E335" s="178">
        <v>100</v>
      </c>
      <c r="F335" s="179">
        <v>50</v>
      </c>
      <c r="G335" s="180">
        <v>5579.365079365074</v>
      </c>
      <c r="H335" s="180">
        <v>4216.666666666668</v>
      </c>
      <c r="I335" s="280">
        <v>2800.833333333333</v>
      </c>
      <c r="J335" s="168"/>
      <c r="K335" s="169">
        <v>50</v>
      </c>
      <c r="L335" s="168"/>
      <c r="M335" s="169">
        <v>2000</v>
      </c>
      <c r="N335" s="169">
        <v>3000</v>
      </c>
      <c r="O335" s="169">
        <v>4000</v>
      </c>
      <c r="P335" s="169">
        <v>5000</v>
      </c>
      <c r="Q335" s="170">
        <v>6000</v>
      </c>
    </row>
    <row r="336" spans="1:17" ht="12.75">
      <c r="A336" s="8"/>
      <c r="B336" s="11">
        <v>7</v>
      </c>
      <c r="C336" s="170"/>
      <c r="D336" s="178">
        <v>88.88888888888889</v>
      </c>
      <c r="E336" s="178">
        <v>85.71428571428571</v>
      </c>
      <c r="F336" s="179">
        <v>50</v>
      </c>
      <c r="G336" s="180">
        <v>5618.253968253963</v>
      </c>
      <c r="H336" s="180">
        <v>4252.380952380953</v>
      </c>
      <c r="I336" s="280">
        <v>2800.833333333333</v>
      </c>
      <c r="J336" s="168"/>
      <c r="K336" s="169">
        <v>50</v>
      </c>
      <c r="L336" s="168"/>
      <c r="M336" s="169">
        <v>2000</v>
      </c>
      <c r="N336" s="169">
        <v>3000</v>
      </c>
      <c r="O336" s="169">
        <v>4000</v>
      </c>
      <c r="P336" s="169">
        <v>5000</v>
      </c>
      <c r="Q336" s="170">
        <v>6000</v>
      </c>
    </row>
    <row r="337" spans="1:17" ht="12.75">
      <c r="A337" s="8"/>
      <c r="B337" s="11">
        <v>8</v>
      </c>
      <c r="C337" s="170"/>
      <c r="D337" s="178">
        <v>72.22222222222221</v>
      </c>
      <c r="E337" s="178">
        <v>42.857142857142854</v>
      </c>
      <c r="F337" s="179">
        <v>41.66666666666667</v>
      </c>
      <c r="G337" s="180">
        <v>5640.476190476185</v>
      </c>
      <c r="H337" s="180">
        <v>4245.238095238096</v>
      </c>
      <c r="I337" s="280">
        <v>2792.4999999999995</v>
      </c>
      <c r="J337" s="168"/>
      <c r="K337" s="169">
        <v>50</v>
      </c>
      <c r="L337" s="168"/>
      <c r="M337" s="169">
        <v>2000</v>
      </c>
      <c r="N337" s="169">
        <v>3000</v>
      </c>
      <c r="O337" s="169">
        <v>4000</v>
      </c>
      <c r="P337" s="169">
        <v>5000</v>
      </c>
      <c r="Q337" s="170">
        <v>6000</v>
      </c>
    </row>
    <row r="338" spans="1:17" ht="12.75">
      <c r="A338" s="8"/>
      <c r="B338" s="11">
        <v>9</v>
      </c>
      <c r="C338" s="170"/>
      <c r="D338" s="178">
        <v>55.55555555555556</v>
      </c>
      <c r="E338" s="178">
        <v>21.428571428571427</v>
      </c>
      <c r="F338" s="179">
        <v>83.33333333333334</v>
      </c>
      <c r="G338" s="180">
        <v>5646.031746031741</v>
      </c>
      <c r="H338" s="180">
        <v>4216.666666666668</v>
      </c>
      <c r="I338" s="280">
        <v>2825.833333333333</v>
      </c>
      <c r="J338" s="168"/>
      <c r="K338" s="169">
        <v>50</v>
      </c>
      <c r="L338" s="168"/>
      <c r="M338" s="169">
        <v>2000</v>
      </c>
      <c r="N338" s="169">
        <v>3000</v>
      </c>
      <c r="O338" s="169">
        <v>4000</v>
      </c>
      <c r="P338" s="169">
        <v>5000</v>
      </c>
      <c r="Q338" s="170">
        <v>6000</v>
      </c>
    </row>
    <row r="339" spans="1:17" ht="12.75">
      <c r="A339" s="8"/>
      <c r="B339" s="11">
        <v>10</v>
      </c>
      <c r="C339" s="170"/>
      <c r="D339" s="178">
        <v>44.44444444444444</v>
      </c>
      <c r="E339" s="178">
        <v>35.714285714285715</v>
      </c>
      <c r="F339" s="179">
        <v>66.66666666666666</v>
      </c>
      <c r="G339" s="180">
        <v>5640.476190476185</v>
      </c>
      <c r="H339" s="180">
        <v>4202.380952380953</v>
      </c>
      <c r="I339" s="280">
        <v>2842.4999999999995</v>
      </c>
      <c r="J339" s="168"/>
      <c r="K339" s="169">
        <v>50</v>
      </c>
      <c r="L339" s="168"/>
      <c r="M339" s="169">
        <v>2000</v>
      </c>
      <c r="N339" s="169">
        <v>3000</v>
      </c>
      <c r="O339" s="169">
        <v>4000</v>
      </c>
      <c r="P339" s="169">
        <v>5000</v>
      </c>
      <c r="Q339" s="170">
        <v>6000</v>
      </c>
    </row>
    <row r="340" spans="1:17" ht="12.75">
      <c r="A340" s="8"/>
      <c r="B340" s="11">
        <v>11</v>
      </c>
      <c r="C340" s="170"/>
      <c r="D340" s="178">
        <v>55.55555555555556</v>
      </c>
      <c r="E340" s="178">
        <v>92.85714285714286</v>
      </c>
      <c r="F340" s="179">
        <v>50</v>
      </c>
      <c r="G340" s="180">
        <v>5646.031746031741</v>
      </c>
      <c r="H340" s="180">
        <v>4245.238095238096</v>
      </c>
      <c r="I340" s="280">
        <v>2842.4999999999995</v>
      </c>
      <c r="J340" s="168"/>
      <c r="K340" s="169">
        <v>50</v>
      </c>
      <c r="L340" s="168"/>
      <c r="M340" s="169">
        <v>2000</v>
      </c>
      <c r="N340" s="169">
        <v>3000</v>
      </c>
      <c r="O340" s="169">
        <v>4000</v>
      </c>
      <c r="P340" s="169">
        <v>5000</v>
      </c>
      <c r="Q340" s="170">
        <v>6000</v>
      </c>
    </row>
    <row r="341" spans="1:17" ht="12.75">
      <c r="A341" s="6"/>
      <c r="B341" s="14">
        <v>12</v>
      </c>
      <c r="C341" s="173"/>
      <c r="D341" s="182">
        <v>55.55555555555556</v>
      </c>
      <c r="E341" s="182">
        <v>42.857142857142854</v>
      </c>
      <c r="F341" s="183">
        <v>66.66666666666666</v>
      </c>
      <c r="G341" s="184">
        <v>5651.587301587297</v>
      </c>
      <c r="H341" s="184">
        <v>4238.095238095239</v>
      </c>
      <c r="I341" s="281">
        <v>2859.166666666666</v>
      </c>
      <c r="J341" s="171"/>
      <c r="K341" s="172">
        <v>50</v>
      </c>
      <c r="L341" s="171"/>
      <c r="M341" s="172">
        <v>2000</v>
      </c>
      <c r="N341" s="172">
        <v>3000</v>
      </c>
      <c r="O341" s="172">
        <v>4000</v>
      </c>
      <c r="P341" s="172">
        <v>5000</v>
      </c>
      <c r="Q341" s="173">
        <v>6000</v>
      </c>
    </row>
    <row r="342" spans="1:17" ht="12.75">
      <c r="A342" s="59">
        <f>A330+1</f>
        <v>2005</v>
      </c>
      <c r="B342" s="60">
        <v>1</v>
      </c>
      <c r="C342" s="167"/>
      <c r="D342" s="175">
        <v>55.55555555555556</v>
      </c>
      <c r="E342" s="175">
        <v>92.85714285714286</v>
      </c>
      <c r="F342" s="176">
        <v>58.333333333333336</v>
      </c>
      <c r="G342" s="185">
        <v>5657.142857142852</v>
      </c>
      <c r="H342" s="185">
        <v>4280.952380952383</v>
      </c>
      <c r="I342" s="282">
        <v>2867.4999999999995</v>
      </c>
      <c r="J342" s="165"/>
      <c r="K342" s="166">
        <v>50</v>
      </c>
      <c r="L342" s="165"/>
      <c r="M342" s="166">
        <v>2000</v>
      </c>
      <c r="N342" s="166">
        <v>3000</v>
      </c>
      <c r="O342" s="166">
        <v>4000</v>
      </c>
      <c r="P342" s="166">
        <v>5000</v>
      </c>
      <c r="Q342" s="167">
        <v>6000</v>
      </c>
    </row>
    <row r="343" spans="1:17" ht="12.75">
      <c r="A343" s="8"/>
      <c r="B343" s="11">
        <v>2</v>
      </c>
      <c r="C343" s="170"/>
      <c r="D343" s="178">
        <v>33.33333333333333</v>
      </c>
      <c r="E343" s="178">
        <v>21.428571428571427</v>
      </c>
      <c r="F343" s="179">
        <v>41.66666666666667</v>
      </c>
      <c r="G343" s="180">
        <v>5640.476190476185</v>
      </c>
      <c r="H343" s="180">
        <v>4252.380952380954</v>
      </c>
      <c r="I343" s="280">
        <v>2859.166666666666</v>
      </c>
      <c r="J343" s="168"/>
      <c r="K343" s="169">
        <v>50</v>
      </c>
      <c r="L343" s="168"/>
      <c r="M343" s="169">
        <v>2000</v>
      </c>
      <c r="N343" s="169">
        <v>3000</v>
      </c>
      <c r="O343" s="169">
        <v>4000</v>
      </c>
      <c r="P343" s="169">
        <v>5000</v>
      </c>
      <c r="Q343" s="170">
        <v>6000</v>
      </c>
    </row>
    <row r="344" spans="1:17" ht="12.75">
      <c r="A344" s="8"/>
      <c r="B344" s="11">
        <v>3</v>
      </c>
      <c r="C344" s="170"/>
      <c r="D344" s="178">
        <v>44.44444444444444</v>
      </c>
      <c r="E344" s="178">
        <v>71.42857142857143</v>
      </c>
      <c r="F344" s="179">
        <v>50</v>
      </c>
      <c r="G344" s="180">
        <v>5634.92063492063</v>
      </c>
      <c r="H344" s="180">
        <v>4273.809523809526</v>
      </c>
      <c r="I344" s="280">
        <v>2859.166666666666</v>
      </c>
      <c r="J344" s="168"/>
      <c r="K344" s="169">
        <v>50</v>
      </c>
      <c r="L344" s="168"/>
      <c r="M344" s="169">
        <v>2000</v>
      </c>
      <c r="N344" s="169">
        <v>3000</v>
      </c>
      <c r="O344" s="169">
        <v>4000</v>
      </c>
      <c r="P344" s="169">
        <v>5000</v>
      </c>
      <c r="Q344" s="170">
        <v>6000</v>
      </c>
    </row>
    <row r="345" spans="1:17" ht="12.75">
      <c r="A345" s="8"/>
      <c r="B345" s="11">
        <v>4</v>
      </c>
      <c r="C345" s="170"/>
      <c r="D345" s="178">
        <v>44.44444444444444</v>
      </c>
      <c r="E345" s="178">
        <v>64.28571428571429</v>
      </c>
      <c r="F345" s="179">
        <v>33.33333333333333</v>
      </c>
      <c r="G345" s="180">
        <v>5629.365079365074</v>
      </c>
      <c r="H345" s="180">
        <v>4288.09523809524</v>
      </c>
      <c r="I345" s="280">
        <v>2842.4999999999995</v>
      </c>
      <c r="J345" s="168"/>
      <c r="K345" s="169">
        <v>50</v>
      </c>
      <c r="L345" s="168"/>
      <c r="M345" s="169">
        <v>2000</v>
      </c>
      <c r="N345" s="169">
        <v>3000</v>
      </c>
      <c r="O345" s="169">
        <v>4000</v>
      </c>
      <c r="P345" s="169">
        <v>5000</v>
      </c>
      <c r="Q345" s="170">
        <v>6000</v>
      </c>
    </row>
    <row r="346" spans="1:17" ht="12.75">
      <c r="A346" s="8"/>
      <c r="B346" s="11">
        <v>5</v>
      </c>
      <c r="C346" s="170"/>
      <c r="D346" s="178">
        <v>44.44444444444444</v>
      </c>
      <c r="E346" s="178">
        <v>71.42857142857143</v>
      </c>
      <c r="F346" s="179">
        <v>66.66666666666666</v>
      </c>
      <c r="G346" s="180">
        <v>5623.809523809518</v>
      </c>
      <c r="H346" s="180">
        <v>4309.523809523812</v>
      </c>
      <c r="I346" s="280">
        <v>2859.166666666666</v>
      </c>
      <c r="J346" s="168"/>
      <c r="K346" s="169">
        <v>50</v>
      </c>
      <c r="L346" s="168"/>
      <c r="M346" s="169">
        <v>2000</v>
      </c>
      <c r="N346" s="169">
        <v>3000</v>
      </c>
      <c r="O346" s="169">
        <v>4000</v>
      </c>
      <c r="P346" s="169">
        <v>5000</v>
      </c>
      <c r="Q346" s="170">
        <v>6000</v>
      </c>
    </row>
    <row r="347" spans="1:17" ht="12.75">
      <c r="A347" s="8"/>
      <c r="B347" s="11">
        <v>6</v>
      </c>
      <c r="C347" s="170"/>
      <c r="D347" s="178">
        <v>44.44444444444444</v>
      </c>
      <c r="E347" s="178">
        <v>78.57142857142857</v>
      </c>
      <c r="F347" s="179">
        <v>66.66666666666666</v>
      </c>
      <c r="G347" s="180">
        <v>5618.253968253963</v>
      </c>
      <c r="H347" s="180">
        <v>4338.09523809524</v>
      </c>
      <c r="I347" s="280">
        <v>2875.8333333333326</v>
      </c>
      <c r="J347" s="168"/>
      <c r="K347" s="169">
        <v>50</v>
      </c>
      <c r="L347" s="168"/>
      <c r="M347" s="169">
        <v>2000</v>
      </c>
      <c r="N347" s="169">
        <v>3000</v>
      </c>
      <c r="O347" s="169">
        <v>4000</v>
      </c>
      <c r="P347" s="169">
        <v>5000</v>
      </c>
      <c r="Q347" s="170">
        <v>6000</v>
      </c>
    </row>
    <row r="348" spans="1:17" ht="12.75">
      <c r="A348" s="8"/>
      <c r="B348" s="11">
        <v>7</v>
      </c>
      <c r="C348" s="170"/>
      <c r="D348" s="178">
        <v>55.55555555555556</v>
      </c>
      <c r="E348" s="178">
        <v>71.42857142857143</v>
      </c>
      <c r="F348" s="179">
        <v>66.66666666666666</v>
      </c>
      <c r="G348" s="180">
        <v>5623.809523809518</v>
      </c>
      <c r="H348" s="180">
        <v>4359.523809523812</v>
      </c>
      <c r="I348" s="280">
        <v>2892.499999999999</v>
      </c>
      <c r="J348" s="168"/>
      <c r="K348" s="169">
        <v>50</v>
      </c>
      <c r="L348" s="168"/>
      <c r="M348" s="169">
        <v>2000</v>
      </c>
      <c r="N348" s="169">
        <v>3000</v>
      </c>
      <c r="O348" s="169">
        <v>4000</v>
      </c>
      <c r="P348" s="169">
        <v>5000</v>
      </c>
      <c r="Q348" s="170">
        <v>6000</v>
      </c>
    </row>
    <row r="349" spans="1:17" ht="12.75">
      <c r="A349" s="8"/>
      <c r="B349" s="11">
        <v>8</v>
      </c>
      <c r="C349" s="170"/>
      <c r="D349" s="178">
        <v>55.55555555555556</v>
      </c>
      <c r="E349" s="178">
        <v>85.71428571428571</v>
      </c>
      <c r="F349" s="179">
        <v>66.66666666666666</v>
      </c>
      <c r="G349" s="180">
        <v>5629.365079365074</v>
      </c>
      <c r="H349" s="180">
        <v>4395.238095238097</v>
      </c>
      <c r="I349" s="280">
        <v>2909.1666666666656</v>
      </c>
      <c r="J349" s="168"/>
      <c r="K349" s="169">
        <v>50</v>
      </c>
      <c r="L349" s="168"/>
      <c r="M349" s="169">
        <v>2000</v>
      </c>
      <c r="N349" s="169">
        <v>3000</v>
      </c>
      <c r="O349" s="169">
        <v>4000</v>
      </c>
      <c r="P349" s="169">
        <v>5000</v>
      </c>
      <c r="Q349" s="170">
        <v>6000</v>
      </c>
    </row>
    <row r="350" spans="1:17" ht="12.75">
      <c r="A350" s="8"/>
      <c r="B350" s="11">
        <v>9</v>
      </c>
      <c r="C350" s="170"/>
      <c r="D350" s="178">
        <v>55.55555555555556</v>
      </c>
      <c r="E350" s="178">
        <v>64.28571428571429</v>
      </c>
      <c r="F350" s="179">
        <v>50</v>
      </c>
      <c r="G350" s="180">
        <v>5634.92063492063</v>
      </c>
      <c r="H350" s="180">
        <v>4409.523809523812</v>
      </c>
      <c r="I350" s="280">
        <v>2909.1666666666656</v>
      </c>
      <c r="J350" s="168"/>
      <c r="K350" s="169">
        <v>50</v>
      </c>
      <c r="L350" s="168"/>
      <c r="M350" s="169">
        <v>2000</v>
      </c>
      <c r="N350" s="169">
        <v>3000</v>
      </c>
      <c r="O350" s="169">
        <v>4000</v>
      </c>
      <c r="P350" s="169">
        <v>5000</v>
      </c>
      <c r="Q350" s="170">
        <v>6000</v>
      </c>
    </row>
    <row r="351" spans="1:17" ht="12.75">
      <c r="A351" s="8"/>
      <c r="B351" s="11">
        <v>10</v>
      </c>
      <c r="C351" s="170"/>
      <c r="D351" s="178">
        <v>38.88888888888889</v>
      </c>
      <c r="E351" s="178">
        <v>85.71428571428571</v>
      </c>
      <c r="F351" s="179">
        <v>50</v>
      </c>
      <c r="G351" s="180">
        <v>5623.809523809518</v>
      </c>
      <c r="H351" s="180">
        <v>4445.238095238097</v>
      </c>
      <c r="I351" s="280">
        <v>2909.1666666666656</v>
      </c>
      <c r="J351" s="168"/>
      <c r="K351" s="169">
        <v>50</v>
      </c>
      <c r="L351" s="168"/>
      <c r="M351" s="169">
        <v>2000</v>
      </c>
      <c r="N351" s="169">
        <v>3000</v>
      </c>
      <c r="O351" s="169">
        <v>4000</v>
      </c>
      <c r="P351" s="169">
        <v>5000</v>
      </c>
      <c r="Q351" s="170">
        <v>6000</v>
      </c>
    </row>
    <row r="352" spans="1:17" ht="12.75">
      <c r="A352" s="8"/>
      <c r="B352" s="11">
        <v>11</v>
      </c>
      <c r="C352" s="170"/>
      <c r="D352" s="178">
        <v>66.66666666666666</v>
      </c>
      <c r="E352" s="178">
        <v>100</v>
      </c>
      <c r="F352" s="179">
        <v>50</v>
      </c>
      <c r="G352" s="180">
        <v>5640.476190476185</v>
      </c>
      <c r="H352" s="180">
        <v>4495.238095238097</v>
      </c>
      <c r="I352" s="280">
        <v>2909.1666666666656</v>
      </c>
      <c r="J352" s="168"/>
      <c r="K352" s="169">
        <v>50</v>
      </c>
      <c r="L352" s="168"/>
      <c r="M352" s="169">
        <v>2000</v>
      </c>
      <c r="N352" s="169">
        <v>3000</v>
      </c>
      <c r="O352" s="169">
        <v>4000</v>
      </c>
      <c r="P352" s="169">
        <v>5000</v>
      </c>
      <c r="Q352" s="170">
        <v>6000</v>
      </c>
    </row>
    <row r="353" spans="1:17" ht="12.75">
      <c r="A353" s="6"/>
      <c r="B353" s="14">
        <v>12</v>
      </c>
      <c r="C353" s="173"/>
      <c r="D353" s="182">
        <v>55.55555555555556</v>
      </c>
      <c r="E353" s="182">
        <v>71.42857142857143</v>
      </c>
      <c r="F353" s="183">
        <v>66.66666666666666</v>
      </c>
      <c r="G353" s="184">
        <v>5646.031746031741</v>
      </c>
      <c r="H353" s="184">
        <v>4516.666666666669</v>
      </c>
      <c r="I353" s="281">
        <v>2925.833333333332</v>
      </c>
      <c r="J353" s="171"/>
      <c r="K353" s="172">
        <v>50</v>
      </c>
      <c r="L353" s="171"/>
      <c r="M353" s="172">
        <v>2000</v>
      </c>
      <c r="N353" s="172">
        <v>3000</v>
      </c>
      <c r="O353" s="172">
        <v>4000</v>
      </c>
      <c r="P353" s="172">
        <v>5000</v>
      </c>
      <c r="Q353" s="173">
        <v>6000</v>
      </c>
    </row>
    <row r="354" spans="1:17" ht="12.75">
      <c r="A354" s="59">
        <f>A342+1</f>
        <v>2006</v>
      </c>
      <c r="B354" s="60">
        <v>1</v>
      </c>
      <c r="C354" s="167"/>
      <c r="D354" s="175">
        <v>100</v>
      </c>
      <c r="E354" s="175">
        <v>78.57142857142857</v>
      </c>
      <c r="F354" s="176">
        <v>58.333333333333336</v>
      </c>
      <c r="G354" s="185">
        <v>5696.031746031741</v>
      </c>
      <c r="H354" s="185">
        <v>4545.238095238097</v>
      </c>
      <c r="I354" s="282">
        <v>2934.1666666666656</v>
      </c>
      <c r="J354" s="165"/>
      <c r="K354" s="166">
        <v>50</v>
      </c>
      <c r="L354" s="165"/>
      <c r="M354" s="166">
        <v>2000</v>
      </c>
      <c r="N354" s="166">
        <v>3000</v>
      </c>
      <c r="O354" s="166">
        <v>4000</v>
      </c>
      <c r="P354" s="166">
        <v>5000</v>
      </c>
      <c r="Q354" s="167">
        <v>6000</v>
      </c>
    </row>
    <row r="355" spans="1:17" ht="12.75">
      <c r="A355" s="8"/>
      <c r="B355" s="11">
        <v>2</v>
      </c>
      <c r="C355" s="170"/>
      <c r="D355" s="178">
        <v>88.88888888888889</v>
      </c>
      <c r="E355" s="178">
        <v>57.14285714285714</v>
      </c>
      <c r="F355" s="179">
        <v>66.66666666666666</v>
      </c>
      <c r="G355" s="180">
        <v>5734.92063492063</v>
      </c>
      <c r="H355" s="180">
        <v>4552.380952380954</v>
      </c>
      <c r="I355" s="280">
        <v>2950.833333333332</v>
      </c>
      <c r="J355" s="168"/>
      <c r="K355" s="169">
        <v>50</v>
      </c>
      <c r="L355" s="168"/>
      <c r="M355" s="169">
        <v>2000</v>
      </c>
      <c r="N355" s="169">
        <v>3000</v>
      </c>
      <c r="O355" s="169">
        <v>4000</v>
      </c>
      <c r="P355" s="169">
        <v>5000</v>
      </c>
      <c r="Q355" s="170">
        <v>6000</v>
      </c>
    </row>
    <row r="356" spans="1:17" ht="12.75">
      <c r="A356" s="8"/>
      <c r="B356" s="11">
        <v>3</v>
      </c>
      <c r="C356" s="170"/>
      <c r="D356" s="178">
        <v>88.88888888888889</v>
      </c>
      <c r="E356" s="178">
        <v>100</v>
      </c>
      <c r="F356" s="179">
        <v>66.66666666666666</v>
      </c>
      <c r="G356" s="180">
        <v>5773.809523809518</v>
      </c>
      <c r="H356" s="180">
        <v>4602.380952380954</v>
      </c>
      <c r="I356" s="280">
        <v>2967.4999999999986</v>
      </c>
      <c r="J356" s="168"/>
      <c r="K356" s="169">
        <v>50</v>
      </c>
      <c r="L356" s="168"/>
      <c r="M356" s="169">
        <v>2000</v>
      </c>
      <c r="N356" s="169">
        <v>3000</v>
      </c>
      <c r="O356" s="169">
        <v>4000</v>
      </c>
      <c r="P356" s="169">
        <v>5000</v>
      </c>
      <c r="Q356" s="170">
        <v>6000</v>
      </c>
    </row>
    <row r="357" spans="1:17" ht="12.75">
      <c r="A357" s="8"/>
      <c r="B357" s="11">
        <v>4</v>
      </c>
      <c r="C357" s="170"/>
      <c r="D357" s="178">
        <v>44.44444444444444</v>
      </c>
      <c r="E357" s="178">
        <v>71.42857142857143</v>
      </c>
      <c r="F357" s="179">
        <v>83.33333333333334</v>
      </c>
      <c r="G357" s="180">
        <v>5768.253968253963</v>
      </c>
      <c r="H357" s="180">
        <v>4623.809523809526</v>
      </c>
      <c r="I357" s="280">
        <v>3000.833333333332</v>
      </c>
      <c r="J357" s="168"/>
      <c r="K357" s="169">
        <v>50</v>
      </c>
      <c r="L357" s="168"/>
      <c r="M357" s="169">
        <v>2000</v>
      </c>
      <c r="N357" s="169">
        <v>3000</v>
      </c>
      <c r="O357" s="169">
        <v>4000</v>
      </c>
      <c r="P357" s="169">
        <v>5000</v>
      </c>
      <c r="Q357" s="170">
        <v>6000</v>
      </c>
    </row>
    <row r="358" spans="1:17" ht="12.75">
      <c r="A358" s="8"/>
      <c r="B358" s="11">
        <v>5</v>
      </c>
      <c r="C358" s="170"/>
      <c r="D358" s="178">
        <v>55.55555555555556</v>
      </c>
      <c r="E358" s="178">
        <v>71.42857142857143</v>
      </c>
      <c r="F358" s="179">
        <v>66.66666666666666</v>
      </c>
      <c r="G358" s="180">
        <v>5773.809523809518</v>
      </c>
      <c r="H358" s="180">
        <v>4645.238095238097</v>
      </c>
      <c r="I358" s="280">
        <v>3017.4999999999986</v>
      </c>
      <c r="J358" s="168"/>
      <c r="K358" s="169">
        <v>50</v>
      </c>
      <c r="L358" s="168"/>
      <c r="M358" s="169">
        <v>2000</v>
      </c>
      <c r="N358" s="169">
        <v>3000</v>
      </c>
      <c r="O358" s="169">
        <v>4000</v>
      </c>
      <c r="P358" s="169">
        <v>5000</v>
      </c>
      <c r="Q358" s="170">
        <v>6000</v>
      </c>
    </row>
    <row r="359" spans="1:17" ht="12.75">
      <c r="A359" s="8"/>
      <c r="B359" s="11">
        <v>6</v>
      </c>
      <c r="C359" s="170"/>
      <c r="D359" s="178">
        <v>44.44444444444444</v>
      </c>
      <c r="E359" s="178">
        <v>57.14285714285714</v>
      </c>
      <c r="F359" s="179">
        <v>83.33333333333334</v>
      </c>
      <c r="G359" s="180">
        <v>5768.253968253963</v>
      </c>
      <c r="H359" s="180">
        <v>4652.380952380954</v>
      </c>
      <c r="I359" s="280">
        <v>3050.833333333332</v>
      </c>
      <c r="J359" s="168"/>
      <c r="K359" s="169">
        <v>50</v>
      </c>
      <c r="L359" s="168"/>
      <c r="M359" s="169">
        <v>2000</v>
      </c>
      <c r="N359" s="169">
        <v>3000</v>
      </c>
      <c r="O359" s="169">
        <v>4000</v>
      </c>
      <c r="P359" s="169">
        <v>5000</v>
      </c>
      <c r="Q359" s="170">
        <v>6000</v>
      </c>
    </row>
    <row r="360" spans="1:17" ht="12.75">
      <c r="A360" s="8"/>
      <c r="B360" s="11">
        <v>7</v>
      </c>
      <c r="C360" s="170"/>
      <c r="D360" s="178">
        <v>55.55555555555556</v>
      </c>
      <c r="E360" s="178">
        <v>57.14285714285714</v>
      </c>
      <c r="F360" s="179">
        <v>66.66666666666666</v>
      </c>
      <c r="G360" s="180">
        <v>5773.809523809518</v>
      </c>
      <c r="H360" s="180">
        <v>4659.523809523811</v>
      </c>
      <c r="I360" s="280">
        <v>3067.4999999999986</v>
      </c>
      <c r="J360" s="168"/>
      <c r="K360" s="169">
        <v>50</v>
      </c>
      <c r="L360" s="168"/>
      <c r="M360" s="169">
        <v>2000</v>
      </c>
      <c r="N360" s="169">
        <v>3000</v>
      </c>
      <c r="O360" s="169">
        <v>4000</v>
      </c>
      <c r="P360" s="169">
        <v>5000</v>
      </c>
      <c r="Q360" s="170">
        <v>6000</v>
      </c>
    </row>
    <row r="361" spans="1:17" ht="12.75">
      <c r="A361" s="8"/>
      <c r="B361" s="11">
        <v>8</v>
      </c>
      <c r="C361" s="170"/>
      <c r="D361" s="178">
        <v>55.55555555555556</v>
      </c>
      <c r="E361" s="178">
        <v>85.71428571428571</v>
      </c>
      <c r="F361" s="179">
        <v>50</v>
      </c>
      <c r="G361" s="180">
        <v>5779.365079365074</v>
      </c>
      <c r="H361" s="180">
        <v>4695.238095238096</v>
      </c>
      <c r="I361" s="280">
        <v>3067.4999999999986</v>
      </c>
      <c r="J361" s="168"/>
      <c r="K361" s="169">
        <v>50</v>
      </c>
      <c r="L361" s="168"/>
      <c r="M361" s="169">
        <v>2000</v>
      </c>
      <c r="N361" s="169">
        <v>3000</v>
      </c>
      <c r="O361" s="169">
        <v>4000</v>
      </c>
      <c r="P361" s="169">
        <v>5000</v>
      </c>
      <c r="Q361" s="170">
        <v>6000</v>
      </c>
    </row>
    <row r="362" spans="1:17" ht="12.75">
      <c r="A362" s="8"/>
      <c r="B362" s="11">
        <v>9</v>
      </c>
      <c r="C362" s="170"/>
      <c r="D362" s="178">
        <v>44.44444444444444</v>
      </c>
      <c r="E362" s="178">
        <v>92.85714285714286</v>
      </c>
      <c r="F362" s="179">
        <v>25</v>
      </c>
      <c r="G362" s="180">
        <v>5773.809523809518</v>
      </c>
      <c r="H362" s="180">
        <v>4738.095238095239</v>
      </c>
      <c r="I362" s="280">
        <v>3042.4999999999986</v>
      </c>
      <c r="J362" s="168"/>
      <c r="K362" s="169">
        <v>50</v>
      </c>
      <c r="L362" s="168"/>
      <c r="M362" s="169">
        <v>2000</v>
      </c>
      <c r="N362" s="169">
        <v>3000</v>
      </c>
      <c r="O362" s="169">
        <v>4000</v>
      </c>
      <c r="P362" s="169">
        <v>5000</v>
      </c>
      <c r="Q362" s="170">
        <v>6000</v>
      </c>
    </row>
    <row r="363" spans="1:17" ht="12.75">
      <c r="A363" s="8"/>
      <c r="B363" s="11">
        <v>10</v>
      </c>
      <c r="C363" s="170"/>
      <c r="D363" s="178">
        <v>55.55555555555556</v>
      </c>
      <c r="E363" s="178">
        <v>78.57142857142857</v>
      </c>
      <c r="F363" s="179">
        <v>33.33333333333333</v>
      </c>
      <c r="G363" s="180">
        <v>5779.365079365074</v>
      </c>
      <c r="H363" s="180">
        <v>4766.666666666668</v>
      </c>
      <c r="I363" s="280">
        <v>3025.833333333332</v>
      </c>
      <c r="J363" s="168"/>
      <c r="K363" s="169">
        <v>50</v>
      </c>
      <c r="L363" s="168"/>
      <c r="M363" s="169">
        <v>2000</v>
      </c>
      <c r="N363" s="169">
        <v>3000</v>
      </c>
      <c r="O363" s="169">
        <v>4000</v>
      </c>
      <c r="P363" s="169">
        <v>5000</v>
      </c>
      <c r="Q363" s="170">
        <v>6000</v>
      </c>
    </row>
    <row r="364" spans="1:17" ht="12.75">
      <c r="A364" s="8"/>
      <c r="B364" s="11">
        <v>11</v>
      </c>
      <c r="C364" s="170"/>
      <c r="D364" s="178">
        <v>55.55555555555556</v>
      </c>
      <c r="E364" s="178">
        <v>85.71428571428571</v>
      </c>
      <c r="F364" s="179">
        <v>33.33333333333333</v>
      </c>
      <c r="G364" s="180">
        <v>5784.92063492063</v>
      </c>
      <c r="H364" s="180">
        <v>4802.380952380953</v>
      </c>
      <c r="I364" s="280">
        <v>3009.1666666666656</v>
      </c>
      <c r="J364" s="168"/>
      <c r="K364" s="169">
        <v>50</v>
      </c>
      <c r="L364" s="168"/>
      <c r="M364" s="169">
        <v>2000</v>
      </c>
      <c r="N364" s="169">
        <v>3000</v>
      </c>
      <c r="O364" s="169">
        <v>4000</v>
      </c>
      <c r="P364" s="169">
        <v>5000</v>
      </c>
      <c r="Q364" s="170">
        <v>6000</v>
      </c>
    </row>
    <row r="365" spans="1:17" ht="12.75">
      <c r="A365" s="6"/>
      <c r="B365" s="14">
        <v>12</v>
      </c>
      <c r="C365" s="173"/>
      <c r="D365" s="182">
        <v>44.44444444444444</v>
      </c>
      <c r="E365" s="182">
        <v>42.857142857142854</v>
      </c>
      <c r="F365" s="183">
        <v>33.33333333333333</v>
      </c>
      <c r="G365" s="184">
        <v>5779.365079365074</v>
      </c>
      <c r="H365" s="184">
        <v>4795.238095238096</v>
      </c>
      <c r="I365" s="281">
        <v>2992.499999999999</v>
      </c>
      <c r="J365" s="171"/>
      <c r="K365" s="172">
        <v>50</v>
      </c>
      <c r="L365" s="171"/>
      <c r="M365" s="172">
        <v>2000</v>
      </c>
      <c r="N365" s="172">
        <v>3000</v>
      </c>
      <c r="O365" s="172">
        <v>4000</v>
      </c>
      <c r="P365" s="172">
        <v>5000</v>
      </c>
      <c r="Q365" s="173">
        <v>6000</v>
      </c>
    </row>
    <row r="366" spans="1:17" ht="12.75">
      <c r="A366" s="59">
        <f>A354+1</f>
        <v>2007</v>
      </c>
      <c r="B366" s="60">
        <v>1</v>
      </c>
      <c r="C366" s="167"/>
      <c r="D366" s="175">
        <v>44.44444444444444</v>
      </c>
      <c r="E366" s="175">
        <v>42.857142857142854</v>
      </c>
      <c r="F366" s="176">
        <v>33.33333333333333</v>
      </c>
      <c r="G366" s="185">
        <v>5773.809523809518</v>
      </c>
      <c r="H366" s="185">
        <v>4788.095238095239</v>
      </c>
      <c r="I366" s="282">
        <v>2975.8333333333326</v>
      </c>
      <c r="J366" s="165"/>
      <c r="K366" s="166">
        <v>50</v>
      </c>
      <c r="L366" s="165"/>
      <c r="M366" s="166">
        <v>2000</v>
      </c>
      <c r="N366" s="166">
        <v>3000</v>
      </c>
      <c r="O366" s="166">
        <v>4000</v>
      </c>
      <c r="P366" s="166">
        <v>5000</v>
      </c>
      <c r="Q366" s="167">
        <v>6000</v>
      </c>
    </row>
    <row r="367" spans="1:17" ht="12.75">
      <c r="A367" s="8"/>
      <c r="B367" s="11">
        <v>2</v>
      </c>
      <c r="C367" s="170"/>
      <c r="D367" s="178">
        <v>27.77777777777778</v>
      </c>
      <c r="E367" s="178">
        <v>50</v>
      </c>
      <c r="F367" s="179">
        <v>41.66666666666667</v>
      </c>
      <c r="G367" s="180">
        <v>5751.587301587296</v>
      </c>
      <c r="H367" s="180">
        <v>4788.095238095239</v>
      </c>
      <c r="I367" s="280">
        <v>2967.499999999999</v>
      </c>
      <c r="J367" s="168"/>
      <c r="K367" s="169">
        <v>50</v>
      </c>
      <c r="L367" s="168"/>
      <c r="M367" s="169">
        <v>2000</v>
      </c>
      <c r="N367" s="169">
        <v>3000</v>
      </c>
      <c r="O367" s="169">
        <v>4000</v>
      </c>
      <c r="P367" s="169">
        <v>5000</v>
      </c>
      <c r="Q367" s="170">
        <v>6000</v>
      </c>
    </row>
    <row r="368" spans="1:17" ht="12.75">
      <c r="A368" s="8"/>
      <c r="B368" s="11">
        <v>3</v>
      </c>
      <c r="C368" s="170"/>
      <c r="D368" s="178">
        <v>44.44444444444444</v>
      </c>
      <c r="E368" s="178">
        <v>21.428571428571427</v>
      </c>
      <c r="F368" s="179">
        <v>33.33333333333333</v>
      </c>
      <c r="G368" s="180">
        <v>5746.03174603174</v>
      </c>
      <c r="H368" s="180">
        <v>4759.523809523811</v>
      </c>
      <c r="I368" s="280">
        <v>2950.8333333333326</v>
      </c>
      <c r="J368" s="168"/>
      <c r="K368" s="169">
        <v>50</v>
      </c>
      <c r="L368" s="168"/>
      <c r="M368" s="169">
        <v>2000</v>
      </c>
      <c r="N368" s="169">
        <v>3000</v>
      </c>
      <c r="O368" s="169">
        <v>4000</v>
      </c>
      <c r="P368" s="169">
        <v>5000</v>
      </c>
      <c r="Q368" s="170">
        <v>6000</v>
      </c>
    </row>
    <row r="369" spans="1:17" ht="12.75">
      <c r="A369" s="8"/>
      <c r="B369" s="11">
        <v>4</v>
      </c>
      <c r="C369" s="170"/>
      <c r="D369" s="178">
        <v>11.11111111111111</v>
      </c>
      <c r="E369" s="178">
        <v>71.42857142857143</v>
      </c>
      <c r="F369" s="179">
        <v>75</v>
      </c>
      <c r="G369" s="180">
        <v>5707.142857142851</v>
      </c>
      <c r="H369" s="180">
        <v>4780.952380952383</v>
      </c>
      <c r="I369" s="280">
        <v>2975.8333333333326</v>
      </c>
      <c r="J369" s="168"/>
      <c r="K369" s="169">
        <v>50</v>
      </c>
      <c r="L369" s="168"/>
      <c r="M369" s="169">
        <v>2000</v>
      </c>
      <c r="N369" s="169">
        <v>3000</v>
      </c>
      <c r="O369" s="169">
        <v>4000</v>
      </c>
      <c r="P369" s="169">
        <v>5000</v>
      </c>
      <c r="Q369" s="170">
        <v>6000</v>
      </c>
    </row>
    <row r="370" spans="1:17" ht="12.75">
      <c r="A370" s="8"/>
      <c r="B370" s="11">
        <v>5</v>
      </c>
      <c r="C370" s="170"/>
      <c r="D370" s="178">
        <v>33.33333333333333</v>
      </c>
      <c r="E370" s="178">
        <v>42.857142857142854</v>
      </c>
      <c r="F370" s="179">
        <v>41.66666666666667</v>
      </c>
      <c r="G370" s="180">
        <v>5690.4761904761845</v>
      </c>
      <c r="H370" s="180">
        <v>4773.809523809526</v>
      </c>
      <c r="I370" s="280">
        <v>2967.499999999999</v>
      </c>
      <c r="J370" s="168"/>
      <c r="K370" s="169">
        <v>50</v>
      </c>
      <c r="L370" s="168"/>
      <c r="M370" s="169">
        <v>2000</v>
      </c>
      <c r="N370" s="169">
        <v>3000</v>
      </c>
      <c r="O370" s="169">
        <v>4000</v>
      </c>
      <c r="P370" s="169">
        <v>5000</v>
      </c>
      <c r="Q370" s="170">
        <v>6000</v>
      </c>
    </row>
    <row r="371" spans="1:17" ht="12.75">
      <c r="A371" s="8"/>
      <c r="B371" s="11">
        <v>6</v>
      </c>
      <c r="C371" s="170"/>
      <c r="D371" s="178">
        <v>44.44444444444444</v>
      </c>
      <c r="E371" s="178">
        <v>85.71428571428571</v>
      </c>
      <c r="F371" s="179">
        <v>50</v>
      </c>
      <c r="G371" s="180">
        <v>5684.920634920629</v>
      </c>
      <c r="H371" s="180">
        <v>4809.523809523811</v>
      </c>
      <c r="I371" s="280">
        <v>2967.499999999999</v>
      </c>
      <c r="J371" s="168"/>
      <c r="K371" s="169">
        <v>50</v>
      </c>
      <c r="L371" s="168"/>
      <c r="M371" s="169">
        <v>2000</v>
      </c>
      <c r="N371" s="169">
        <v>3000</v>
      </c>
      <c r="O371" s="169">
        <v>4000</v>
      </c>
      <c r="P371" s="169">
        <v>5000</v>
      </c>
      <c r="Q371" s="170">
        <v>6000</v>
      </c>
    </row>
    <row r="372" spans="1:17" ht="12.75">
      <c r="A372" s="8"/>
      <c r="B372" s="11">
        <v>7</v>
      </c>
      <c r="C372" s="170"/>
      <c r="D372" s="178">
        <v>44.44444444444444</v>
      </c>
      <c r="E372" s="178">
        <v>35.714285714285715</v>
      </c>
      <c r="F372" s="179">
        <v>25</v>
      </c>
      <c r="G372" s="180">
        <v>5679.365079365073</v>
      </c>
      <c r="H372" s="180">
        <v>4795.238095238096</v>
      </c>
      <c r="I372" s="280">
        <v>2942.499999999999</v>
      </c>
      <c r="J372" s="168"/>
      <c r="K372" s="169">
        <v>50</v>
      </c>
      <c r="L372" s="168"/>
      <c r="M372" s="169">
        <v>2000</v>
      </c>
      <c r="N372" s="169">
        <v>3000</v>
      </c>
      <c r="O372" s="169">
        <v>4000</v>
      </c>
      <c r="P372" s="169">
        <v>5000</v>
      </c>
      <c r="Q372" s="170">
        <v>6000</v>
      </c>
    </row>
    <row r="373" spans="1:17" ht="12.75">
      <c r="A373" s="8"/>
      <c r="B373" s="11">
        <v>8</v>
      </c>
      <c r="C373" s="170"/>
      <c r="D373" s="178">
        <v>55.55555555555556</v>
      </c>
      <c r="E373" s="178">
        <v>50</v>
      </c>
      <c r="F373" s="179">
        <v>58.333333333333336</v>
      </c>
      <c r="G373" s="180">
        <v>5684.920634920629</v>
      </c>
      <c r="H373" s="180">
        <v>4795.238095238096</v>
      </c>
      <c r="I373" s="280">
        <v>2950.8333333333326</v>
      </c>
      <c r="J373" s="168"/>
      <c r="K373" s="169">
        <v>50</v>
      </c>
      <c r="L373" s="168"/>
      <c r="M373" s="169">
        <v>2000</v>
      </c>
      <c r="N373" s="169">
        <v>3000</v>
      </c>
      <c r="O373" s="169">
        <v>4000</v>
      </c>
      <c r="P373" s="169">
        <v>5000</v>
      </c>
      <c r="Q373" s="170">
        <v>6000</v>
      </c>
    </row>
    <row r="374" spans="1:17" ht="12.75">
      <c r="A374" s="8"/>
      <c r="B374" s="11">
        <v>9</v>
      </c>
      <c r="C374" s="170"/>
      <c r="D374" s="178">
        <v>55.55555555555556</v>
      </c>
      <c r="E374" s="178">
        <v>21.428571428571427</v>
      </c>
      <c r="F374" s="179">
        <v>75</v>
      </c>
      <c r="G374" s="180">
        <v>5690.4761904761845</v>
      </c>
      <c r="H374" s="180">
        <v>4766.666666666668</v>
      </c>
      <c r="I374" s="280">
        <v>2975.8333333333326</v>
      </c>
      <c r="J374" s="168"/>
      <c r="K374" s="169">
        <v>50</v>
      </c>
      <c r="L374" s="168"/>
      <c r="M374" s="169">
        <v>2000</v>
      </c>
      <c r="N374" s="169">
        <v>3000</v>
      </c>
      <c r="O374" s="169">
        <v>4000</v>
      </c>
      <c r="P374" s="169">
        <v>5000</v>
      </c>
      <c r="Q374" s="170">
        <v>6000</v>
      </c>
    </row>
    <row r="375" spans="1:17" ht="12.75">
      <c r="A375" s="8"/>
      <c r="B375" s="11">
        <v>10</v>
      </c>
      <c r="C375" s="170"/>
      <c r="D375" s="178">
        <v>55.55555555555556</v>
      </c>
      <c r="E375" s="178">
        <v>71.42857142857143</v>
      </c>
      <c r="F375" s="179">
        <v>66.66666666666666</v>
      </c>
      <c r="G375" s="180">
        <v>5696.03174603174</v>
      </c>
      <c r="H375" s="180">
        <v>4788.095238095239</v>
      </c>
      <c r="I375" s="280">
        <v>2992.499999999999</v>
      </c>
      <c r="J375" s="168"/>
      <c r="K375" s="169">
        <v>50</v>
      </c>
      <c r="L375" s="168"/>
      <c r="M375" s="169">
        <v>2000</v>
      </c>
      <c r="N375" s="169">
        <v>3000</v>
      </c>
      <c r="O375" s="169">
        <v>4000</v>
      </c>
      <c r="P375" s="169">
        <v>5000</v>
      </c>
      <c r="Q375" s="170">
        <v>6000</v>
      </c>
    </row>
    <row r="376" spans="1:17" ht="12.75">
      <c r="A376" s="8"/>
      <c r="B376" s="11">
        <v>11</v>
      </c>
      <c r="C376" s="170"/>
      <c r="D376" s="178">
        <v>33.33333333333333</v>
      </c>
      <c r="E376" s="178">
        <v>28.57142857142857</v>
      </c>
      <c r="F376" s="179">
        <v>66.66666666666666</v>
      </c>
      <c r="G376" s="180">
        <v>5679.365079365073</v>
      </c>
      <c r="H376" s="180">
        <v>4766.666666666668</v>
      </c>
      <c r="I376" s="280">
        <v>3009.1666666666656</v>
      </c>
      <c r="J376" s="168"/>
      <c r="K376" s="169">
        <v>50</v>
      </c>
      <c r="L376" s="168"/>
      <c r="M376" s="169">
        <v>2000</v>
      </c>
      <c r="N376" s="169">
        <v>3000</v>
      </c>
      <c r="O376" s="169">
        <v>4000</v>
      </c>
      <c r="P376" s="169">
        <v>5000</v>
      </c>
      <c r="Q376" s="170">
        <v>6000</v>
      </c>
    </row>
    <row r="377" spans="1:17" ht="12.75">
      <c r="A377" s="6"/>
      <c r="B377" s="14">
        <v>12</v>
      </c>
      <c r="C377" s="173"/>
      <c r="D377" s="182">
        <v>33.33333333333333</v>
      </c>
      <c r="E377" s="182">
        <v>78.57142857142857</v>
      </c>
      <c r="F377" s="183">
        <v>50</v>
      </c>
      <c r="G377" s="184">
        <v>5662.698412698406</v>
      </c>
      <c r="H377" s="184">
        <v>4795.238095238096</v>
      </c>
      <c r="I377" s="281">
        <v>3009.1666666666656</v>
      </c>
      <c r="J377" s="171"/>
      <c r="K377" s="172">
        <v>50</v>
      </c>
      <c r="L377" s="171"/>
      <c r="M377" s="172">
        <v>2000</v>
      </c>
      <c r="N377" s="172">
        <v>3000</v>
      </c>
      <c r="O377" s="172">
        <v>4000</v>
      </c>
      <c r="P377" s="172">
        <v>5000</v>
      </c>
      <c r="Q377" s="173">
        <v>6000</v>
      </c>
    </row>
    <row r="378" spans="1:17" ht="12.75">
      <c r="A378" s="59">
        <f>A366+1</f>
        <v>2008</v>
      </c>
      <c r="B378" s="60">
        <v>1</v>
      </c>
      <c r="C378" s="167"/>
      <c r="D378" s="175">
        <v>38.88888888888889</v>
      </c>
      <c r="E378" s="175">
        <v>28.57142857142857</v>
      </c>
      <c r="F378" s="176">
        <v>83.33333333333334</v>
      </c>
      <c r="G378" s="185">
        <v>5651.587301587295</v>
      </c>
      <c r="H378" s="185">
        <v>4773.809523809525</v>
      </c>
      <c r="I378" s="282">
        <v>3042.499999999999</v>
      </c>
      <c r="J378" s="165"/>
      <c r="K378" s="166">
        <v>50</v>
      </c>
      <c r="L378" s="165"/>
      <c r="M378" s="166">
        <v>2000</v>
      </c>
      <c r="N378" s="166">
        <v>3000</v>
      </c>
      <c r="O378" s="166">
        <v>4000</v>
      </c>
      <c r="P378" s="166">
        <v>5000</v>
      </c>
      <c r="Q378" s="167">
        <v>6000</v>
      </c>
    </row>
    <row r="379" spans="1:17" ht="12.75">
      <c r="A379" s="8"/>
      <c r="B379" s="11">
        <v>2</v>
      </c>
      <c r="C379" s="170" t="s">
        <v>148</v>
      </c>
      <c r="D379" s="178">
        <v>66.66666666666666</v>
      </c>
      <c r="E379" s="178">
        <v>42.857142857142854</v>
      </c>
      <c r="F379" s="179">
        <v>83.33333333333334</v>
      </c>
      <c r="G379" s="180">
        <v>5668.253968253962</v>
      </c>
      <c r="H379" s="180">
        <v>4766.666666666668</v>
      </c>
      <c r="I379" s="280">
        <v>3075.8333333333326</v>
      </c>
      <c r="J379" s="168"/>
      <c r="K379" s="169">
        <v>50</v>
      </c>
      <c r="L379" s="168"/>
      <c r="M379" s="169">
        <v>2000</v>
      </c>
      <c r="N379" s="169">
        <v>3000</v>
      </c>
      <c r="O379" s="169">
        <v>4000</v>
      </c>
      <c r="P379" s="169">
        <v>5000</v>
      </c>
      <c r="Q379" s="170">
        <v>6000</v>
      </c>
    </row>
    <row r="380" spans="1:17" ht="12.75">
      <c r="A380" s="8"/>
      <c r="B380" s="11">
        <v>3</v>
      </c>
      <c r="C380" s="170"/>
      <c r="D380" s="178">
        <v>33.33333333333333</v>
      </c>
      <c r="E380" s="178">
        <v>14.285714285714285</v>
      </c>
      <c r="F380" s="179">
        <v>66.66666666666666</v>
      </c>
      <c r="G380" s="180">
        <v>5651.587301587295</v>
      </c>
      <c r="H380" s="180">
        <v>4730.952380952383</v>
      </c>
      <c r="I380" s="280">
        <v>3092.499999999999</v>
      </c>
      <c r="J380" s="168">
        <v>100</v>
      </c>
      <c r="K380" s="169">
        <v>50</v>
      </c>
      <c r="L380" s="168">
        <v>7000</v>
      </c>
      <c r="M380" s="169">
        <v>2000</v>
      </c>
      <c r="N380" s="169">
        <v>3000</v>
      </c>
      <c r="O380" s="169">
        <v>4000</v>
      </c>
      <c r="P380" s="169">
        <v>5000</v>
      </c>
      <c r="Q380" s="170">
        <v>6000</v>
      </c>
    </row>
    <row r="381" spans="1:17" ht="12.75">
      <c r="A381" s="8"/>
      <c r="B381" s="11">
        <v>4</v>
      </c>
      <c r="C381" s="170"/>
      <c r="D381" s="178">
        <v>66.66666666666666</v>
      </c>
      <c r="E381" s="178">
        <v>21.428571428571427</v>
      </c>
      <c r="F381" s="179">
        <v>41.66666666666667</v>
      </c>
      <c r="G381" s="180">
        <v>5668.253968253962</v>
      </c>
      <c r="H381" s="180">
        <v>4702.380952380954</v>
      </c>
      <c r="I381" s="280">
        <v>3084.1666666666656</v>
      </c>
      <c r="J381" s="168">
        <v>100</v>
      </c>
      <c r="K381" s="169">
        <v>50</v>
      </c>
      <c r="L381" s="168">
        <v>7000</v>
      </c>
      <c r="M381" s="169">
        <v>2000</v>
      </c>
      <c r="N381" s="169">
        <v>3000</v>
      </c>
      <c r="O381" s="169">
        <v>4000</v>
      </c>
      <c r="P381" s="169">
        <v>5000</v>
      </c>
      <c r="Q381" s="170">
        <v>6000</v>
      </c>
    </row>
    <row r="382" spans="1:17" ht="12.75">
      <c r="A382" s="8"/>
      <c r="B382" s="11">
        <v>5</v>
      </c>
      <c r="C382" s="170"/>
      <c r="D382" s="178">
        <v>33.33333333333333</v>
      </c>
      <c r="E382" s="178">
        <v>50</v>
      </c>
      <c r="F382" s="179">
        <v>66.66666666666666</v>
      </c>
      <c r="G382" s="180">
        <v>5651.587301587295</v>
      </c>
      <c r="H382" s="180">
        <v>4702.380952380954</v>
      </c>
      <c r="I382" s="280">
        <v>3100.833333333332</v>
      </c>
      <c r="J382" s="168">
        <v>100</v>
      </c>
      <c r="K382" s="169">
        <v>50</v>
      </c>
      <c r="L382" s="168">
        <v>7000</v>
      </c>
      <c r="M382" s="169">
        <v>2000</v>
      </c>
      <c r="N382" s="169">
        <v>3000</v>
      </c>
      <c r="O382" s="169">
        <v>4000</v>
      </c>
      <c r="P382" s="169">
        <v>5000</v>
      </c>
      <c r="Q382" s="170">
        <v>6000</v>
      </c>
    </row>
    <row r="383" spans="1:17" ht="12.75">
      <c r="A383" s="8"/>
      <c r="B383" s="11">
        <v>6</v>
      </c>
      <c r="C383" s="170"/>
      <c r="D383" s="178">
        <v>33.33333333333333</v>
      </c>
      <c r="E383" s="178">
        <v>14.285714285714285</v>
      </c>
      <c r="F383" s="179">
        <v>50</v>
      </c>
      <c r="G383" s="180">
        <v>5634.920634920628</v>
      </c>
      <c r="H383" s="180">
        <v>4666.666666666669</v>
      </c>
      <c r="I383" s="280">
        <v>3100.833333333332</v>
      </c>
      <c r="J383" s="168">
        <v>100</v>
      </c>
      <c r="K383" s="169">
        <v>50</v>
      </c>
      <c r="L383" s="168">
        <v>7000</v>
      </c>
      <c r="M383" s="169">
        <v>2000</v>
      </c>
      <c r="N383" s="169">
        <v>3000</v>
      </c>
      <c r="O383" s="169">
        <v>4000</v>
      </c>
      <c r="P383" s="169">
        <v>5000</v>
      </c>
      <c r="Q383" s="170">
        <v>6000</v>
      </c>
    </row>
    <row r="384" spans="1:17" ht="12.75">
      <c r="A384" s="8"/>
      <c r="B384" s="11">
        <v>7</v>
      </c>
      <c r="C384" s="170"/>
      <c r="D384" s="178">
        <v>22.22222222222222</v>
      </c>
      <c r="E384" s="178">
        <v>35.714285714285715</v>
      </c>
      <c r="F384" s="179">
        <v>66.66666666666666</v>
      </c>
      <c r="G384" s="180">
        <v>5607.1428571428505</v>
      </c>
      <c r="H384" s="180">
        <v>4652.380952380954</v>
      </c>
      <c r="I384" s="280">
        <v>3117.4999999999986</v>
      </c>
      <c r="J384" s="168">
        <v>100</v>
      </c>
      <c r="K384" s="169">
        <v>50</v>
      </c>
      <c r="L384" s="168">
        <v>7000</v>
      </c>
      <c r="M384" s="169">
        <v>2000</v>
      </c>
      <c r="N384" s="169">
        <v>3000</v>
      </c>
      <c r="O384" s="169">
        <v>4000</v>
      </c>
      <c r="P384" s="169">
        <v>5000</v>
      </c>
      <c r="Q384" s="170">
        <v>6000</v>
      </c>
    </row>
    <row r="385" spans="1:17" ht="12.75">
      <c r="A385" s="8"/>
      <c r="B385" s="11">
        <v>8</v>
      </c>
      <c r="C385" s="170"/>
      <c r="D385" s="178">
        <v>22.22222222222222</v>
      </c>
      <c r="E385" s="178">
        <v>14.285714285714285</v>
      </c>
      <c r="F385" s="179">
        <v>33.33333333333333</v>
      </c>
      <c r="G385" s="180">
        <v>5579.365079365073</v>
      </c>
      <c r="H385" s="180">
        <v>4616.666666666669</v>
      </c>
      <c r="I385" s="280">
        <v>3100.833333333332</v>
      </c>
      <c r="J385" s="168">
        <v>100</v>
      </c>
      <c r="K385" s="169">
        <v>50</v>
      </c>
      <c r="L385" s="168">
        <v>7000</v>
      </c>
      <c r="M385" s="169">
        <v>2000</v>
      </c>
      <c r="N385" s="169">
        <v>3000</v>
      </c>
      <c r="O385" s="169">
        <v>4000</v>
      </c>
      <c r="P385" s="169">
        <v>5000</v>
      </c>
      <c r="Q385" s="170">
        <v>6000</v>
      </c>
    </row>
    <row r="386" spans="1:17" ht="12.75">
      <c r="A386" s="8"/>
      <c r="B386" s="11">
        <v>9</v>
      </c>
      <c r="C386" s="170"/>
      <c r="D386" s="178">
        <v>0</v>
      </c>
      <c r="E386" s="178">
        <v>28.57142857142857</v>
      </c>
      <c r="F386" s="179">
        <v>33.33333333333333</v>
      </c>
      <c r="G386" s="180">
        <v>5529.365079365073</v>
      </c>
      <c r="H386" s="180">
        <v>4595.238095238097</v>
      </c>
      <c r="I386" s="280">
        <v>3084.1666666666656</v>
      </c>
      <c r="J386" s="168">
        <v>100</v>
      </c>
      <c r="K386" s="169">
        <v>50</v>
      </c>
      <c r="L386" s="168">
        <v>7000</v>
      </c>
      <c r="M386" s="169">
        <v>2000</v>
      </c>
      <c r="N386" s="169">
        <v>3000</v>
      </c>
      <c r="O386" s="169">
        <v>4000</v>
      </c>
      <c r="P386" s="169">
        <v>5000</v>
      </c>
      <c r="Q386" s="170">
        <v>6000</v>
      </c>
    </row>
    <row r="387" spans="1:17" ht="12.75">
      <c r="A387" s="8"/>
      <c r="B387" s="11">
        <v>10</v>
      </c>
      <c r="C387" s="170"/>
      <c r="D387" s="178">
        <v>0</v>
      </c>
      <c r="E387" s="178">
        <v>14.285714285714285</v>
      </c>
      <c r="F387" s="179">
        <v>25</v>
      </c>
      <c r="G387" s="180">
        <v>5479.365079365073</v>
      </c>
      <c r="H387" s="180">
        <v>4559.523809523812</v>
      </c>
      <c r="I387" s="280">
        <v>3059.1666666666656</v>
      </c>
      <c r="J387" s="168">
        <v>100</v>
      </c>
      <c r="K387" s="169">
        <v>50</v>
      </c>
      <c r="L387" s="168">
        <v>7000</v>
      </c>
      <c r="M387" s="169">
        <v>2000</v>
      </c>
      <c r="N387" s="169">
        <v>3000</v>
      </c>
      <c r="O387" s="169">
        <v>4000</v>
      </c>
      <c r="P387" s="169">
        <v>5000</v>
      </c>
      <c r="Q387" s="170">
        <v>6000</v>
      </c>
    </row>
    <row r="388" spans="1:17" ht="12.75">
      <c r="A388" s="8"/>
      <c r="B388" s="11">
        <v>11</v>
      </c>
      <c r="C388" s="170"/>
      <c r="D388" s="178">
        <v>0</v>
      </c>
      <c r="E388" s="178">
        <v>0</v>
      </c>
      <c r="F388" s="179">
        <v>25</v>
      </c>
      <c r="G388" s="180">
        <v>5429.365079365073</v>
      </c>
      <c r="H388" s="180">
        <v>4509.523809523812</v>
      </c>
      <c r="I388" s="280">
        <v>3034.1666666666656</v>
      </c>
      <c r="J388" s="168">
        <v>100</v>
      </c>
      <c r="K388" s="169">
        <v>50</v>
      </c>
      <c r="L388" s="168">
        <v>7000</v>
      </c>
      <c r="M388" s="169">
        <v>2000</v>
      </c>
      <c r="N388" s="169">
        <v>3000</v>
      </c>
      <c r="O388" s="169">
        <v>4000</v>
      </c>
      <c r="P388" s="169">
        <v>5000</v>
      </c>
      <c r="Q388" s="170">
        <v>6000</v>
      </c>
    </row>
    <row r="389" spans="1:17" ht="12.75">
      <c r="A389" s="6"/>
      <c r="B389" s="14">
        <v>12</v>
      </c>
      <c r="C389" s="173"/>
      <c r="D389" s="182">
        <v>22.22222222222222</v>
      </c>
      <c r="E389" s="182">
        <v>0</v>
      </c>
      <c r="F389" s="183">
        <v>8.333333333333332</v>
      </c>
      <c r="G389" s="184">
        <v>5401.587301587296</v>
      </c>
      <c r="H389" s="184">
        <v>4459.523809523812</v>
      </c>
      <c r="I389" s="281">
        <v>2992.499999999999</v>
      </c>
      <c r="J389" s="171">
        <v>100</v>
      </c>
      <c r="K389" s="172">
        <v>50</v>
      </c>
      <c r="L389" s="171">
        <v>7000</v>
      </c>
      <c r="M389" s="172">
        <v>2000</v>
      </c>
      <c r="N389" s="172">
        <v>3000</v>
      </c>
      <c r="O389" s="172">
        <v>4000</v>
      </c>
      <c r="P389" s="172">
        <v>5000</v>
      </c>
      <c r="Q389" s="173">
        <v>6000</v>
      </c>
    </row>
    <row r="390" spans="1:17" ht="12.75">
      <c r="A390" s="59">
        <f>A378+1</f>
        <v>2009</v>
      </c>
      <c r="B390" s="60">
        <v>1</v>
      </c>
      <c r="C390" s="167"/>
      <c r="D390" s="175">
        <v>0</v>
      </c>
      <c r="E390" s="175">
        <v>0</v>
      </c>
      <c r="F390" s="176">
        <v>16.666666666666664</v>
      </c>
      <c r="G390" s="185">
        <v>5351.587301587296</v>
      </c>
      <c r="H390" s="185">
        <v>4409.523809523812</v>
      </c>
      <c r="I390" s="282">
        <v>2959.1666666666656</v>
      </c>
      <c r="J390" s="165">
        <v>100</v>
      </c>
      <c r="K390" s="166">
        <v>50</v>
      </c>
      <c r="L390" s="165">
        <v>7000</v>
      </c>
      <c r="M390" s="166">
        <v>2000</v>
      </c>
      <c r="N390" s="166">
        <v>3000</v>
      </c>
      <c r="O390" s="166">
        <v>4000</v>
      </c>
      <c r="P390" s="166">
        <v>5000</v>
      </c>
      <c r="Q390" s="167">
        <v>6000</v>
      </c>
    </row>
    <row r="391" spans="1:17" ht="12.75">
      <c r="A391" s="8"/>
      <c r="B391" s="11">
        <v>2</v>
      </c>
      <c r="C391" s="170"/>
      <c r="D391" s="178">
        <v>0</v>
      </c>
      <c r="E391" s="178">
        <v>0</v>
      </c>
      <c r="F391" s="179">
        <v>0</v>
      </c>
      <c r="G391" s="180">
        <v>5301.587301587296</v>
      </c>
      <c r="H391" s="180">
        <v>4359.523809523812</v>
      </c>
      <c r="I391" s="280">
        <v>2909.1666666666656</v>
      </c>
      <c r="J391" s="168">
        <v>100</v>
      </c>
      <c r="K391" s="169">
        <v>50</v>
      </c>
      <c r="L391" s="168">
        <v>7000</v>
      </c>
      <c r="M391" s="169">
        <v>2000</v>
      </c>
      <c r="N391" s="169">
        <v>3000</v>
      </c>
      <c r="O391" s="169">
        <v>4000</v>
      </c>
      <c r="P391" s="169">
        <v>5000</v>
      </c>
      <c r="Q391" s="170">
        <v>6000</v>
      </c>
    </row>
    <row r="392" spans="1:17" ht="12.75">
      <c r="A392" s="8"/>
      <c r="B392" s="11">
        <v>3</v>
      </c>
      <c r="C392" s="170" t="s">
        <v>149</v>
      </c>
      <c r="D392" s="178">
        <v>22.22222222222222</v>
      </c>
      <c r="E392" s="178">
        <v>0</v>
      </c>
      <c r="F392" s="179">
        <v>16.666666666666664</v>
      </c>
      <c r="G392" s="180">
        <v>5273.809523809518</v>
      </c>
      <c r="H392" s="180">
        <v>4309.523809523812</v>
      </c>
      <c r="I392" s="280">
        <v>2875.833333333332</v>
      </c>
      <c r="J392" s="168">
        <v>100</v>
      </c>
      <c r="K392" s="169">
        <v>50</v>
      </c>
      <c r="L392" s="168">
        <v>7000</v>
      </c>
      <c r="M392" s="169">
        <v>2000</v>
      </c>
      <c r="N392" s="169">
        <v>3000</v>
      </c>
      <c r="O392" s="169">
        <v>4000</v>
      </c>
      <c r="P392" s="169">
        <v>5000</v>
      </c>
      <c r="Q392" s="170">
        <v>6000</v>
      </c>
    </row>
    <row r="393" spans="1:17" ht="12.75">
      <c r="A393" s="8"/>
      <c r="B393" s="11">
        <v>4</v>
      </c>
      <c r="C393" s="170"/>
      <c r="D393" s="178">
        <v>77.77777777777779</v>
      </c>
      <c r="E393" s="178">
        <v>14.285714285714285</v>
      </c>
      <c r="F393" s="179">
        <v>33.33333333333333</v>
      </c>
      <c r="G393" s="180">
        <v>5301.587301587296</v>
      </c>
      <c r="H393" s="180">
        <v>4273.809523809527</v>
      </c>
      <c r="I393" s="280">
        <v>2859.1666666666656</v>
      </c>
      <c r="J393" s="168"/>
      <c r="K393" s="169">
        <v>50</v>
      </c>
      <c r="L393" s="168"/>
      <c r="M393" s="169">
        <v>2000</v>
      </c>
      <c r="N393" s="169">
        <v>3000</v>
      </c>
      <c r="O393" s="169">
        <v>4000</v>
      </c>
      <c r="P393" s="169">
        <v>5000</v>
      </c>
      <c r="Q393" s="170">
        <v>6000</v>
      </c>
    </row>
    <row r="394" spans="1:17" ht="12.75">
      <c r="A394" s="8"/>
      <c r="B394" s="11">
        <v>5</v>
      </c>
      <c r="C394" s="170"/>
      <c r="D394" s="178">
        <v>66.66666666666666</v>
      </c>
      <c r="E394" s="178">
        <v>85.71428571428571</v>
      </c>
      <c r="F394" s="179">
        <v>0</v>
      </c>
      <c r="G394" s="180">
        <v>5318.253968253963</v>
      </c>
      <c r="H394" s="180">
        <v>4309.523809523812</v>
      </c>
      <c r="I394" s="280">
        <v>2809.1666666666656</v>
      </c>
      <c r="J394" s="168"/>
      <c r="K394" s="169">
        <v>50</v>
      </c>
      <c r="L394" s="168"/>
      <c r="M394" s="169">
        <v>2000</v>
      </c>
      <c r="N394" s="169">
        <v>3000</v>
      </c>
      <c r="O394" s="169">
        <v>4000</v>
      </c>
      <c r="P394" s="169">
        <v>5000</v>
      </c>
      <c r="Q394" s="170">
        <v>6000</v>
      </c>
    </row>
    <row r="395" spans="1:17" ht="12.75">
      <c r="A395" s="8"/>
      <c r="B395" s="11">
        <v>6</v>
      </c>
      <c r="C395" s="170"/>
      <c r="D395" s="178">
        <v>66.66666666666666</v>
      </c>
      <c r="E395" s="178">
        <v>57.14285714285714</v>
      </c>
      <c r="F395" s="179">
        <v>16.666666666666664</v>
      </c>
      <c r="G395" s="180">
        <v>5334.92063492063</v>
      </c>
      <c r="H395" s="180">
        <v>4316.666666666669</v>
      </c>
      <c r="I395" s="280">
        <v>2775.833333333332</v>
      </c>
      <c r="J395" s="168"/>
      <c r="K395" s="169">
        <v>50</v>
      </c>
      <c r="L395" s="168"/>
      <c r="M395" s="169">
        <v>2000</v>
      </c>
      <c r="N395" s="169">
        <v>3000</v>
      </c>
      <c r="O395" s="169">
        <v>4000</v>
      </c>
      <c r="P395" s="169">
        <v>5000</v>
      </c>
      <c r="Q395" s="170">
        <v>6000</v>
      </c>
    </row>
    <row r="396" spans="1:17" ht="12.75">
      <c r="A396" s="8"/>
      <c r="B396" s="11">
        <v>7</v>
      </c>
      <c r="C396" s="170"/>
      <c r="D396" s="178">
        <v>77.77777777777779</v>
      </c>
      <c r="E396" s="178">
        <v>57.14285714285714</v>
      </c>
      <c r="F396" s="179">
        <v>16.666666666666664</v>
      </c>
      <c r="G396" s="180">
        <v>5362.698412698407</v>
      </c>
      <c r="H396" s="180">
        <v>4323.809523809526</v>
      </c>
      <c r="I396" s="280">
        <v>2742.4999999999986</v>
      </c>
      <c r="J396" s="168"/>
      <c r="K396" s="169">
        <v>50</v>
      </c>
      <c r="L396" s="168"/>
      <c r="M396" s="169">
        <v>2000</v>
      </c>
      <c r="N396" s="169">
        <v>3000</v>
      </c>
      <c r="O396" s="169">
        <v>4000</v>
      </c>
      <c r="P396" s="169">
        <v>5000</v>
      </c>
      <c r="Q396" s="170">
        <v>6000</v>
      </c>
    </row>
    <row r="397" spans="1:17" ht="12.75">
      <c r="A397" s="8"/>
      <c r="B397" s="11">
        <v>8</v>
      </c>
      <c r="C397" s="170"/>
      <c r="D397" s="178">
        <v>77.77777777777779</v>
      </c>
      <c r="E397" s="178">
        <v>57.14285714285714</v>
      </c>
      <c r="F397" s="179">
        <v>33.33333333333333</v>
      </c>
      <c r="G397" s="180">
        <v>5390.4761904761845</v>
      </c>
      <c r="H397" s="180">
        <v>4330.952380952383</v>
      </c>
      <c r="I397" s="280">
        <v>2725.833333333332</v>
      </c>
      <c r="J397" s="168"/>
      <c r="K397" s="169">
        <v>50</v>
      </c>
      <c r="L397" s="168"/>
      <c r="M397" s="169">
        <v>2000</v>
      </c>
      <c r="N397" s="169">
        <v>3000</v>
      </c>
      <c r="O397" s="169">
        <v>4000</v>
      </c>
      <c r="P397" s="169">
        <v>5000</v>
      </c>
      <c r="Q397" s="170">
        <v>6000</v>
      </c>
    </row>
    <row r="398" spans="1:17" ht="12.75">
      <c r="A398" s="8"/>
      <c r="B398" s="11">
        <v>9</v>
      </c>
      <c r="C398" s="170"/>
      <c r="D398" s="178">
        <v>100</v>
      </c>
      <c r="E398" s="178">
        <v>85.71428571428571</v>
      </c>
      <c r="F398" s="179">
        <v>50</v>
      </c>
      <c r="G398" s="180">
        <v>5440.4761904761845</v>
      </c>
      <c r="H398" s="180">
        <v>4366.666666666668</v>
      </c>
      <c r="I398" s="280">
        <v>2725.833333333332</v>
      </c>
      <c r="J398" s="168"/>
      <c r="K398" s="169">
        <v>50</v>
      </c>
      <c r="L398" s="168"/>
      <c r="M398" s="169">
        <v>2000</v>
      </c>
      <c r="N398" s="169">
        <v>3000</v>
      </c>
      <c r="O398" s="169">
        <v>4000</v>
      </c>
      <c r="P398" s="169">
        <v>5000</v>
      </c>
      <c r="Q398" s="170">
        <v>6000</v>
      </c>
    </row>
    <row r="399" spans="1:17" ht="12.75">
      <c r="A399" s="8"/>
      <c r="B399" s="11">
        <v>10</v>
      </c>
      <c r="C399" s="170"/>
      <c r="D399" s="178">
        <v>94.44444444444444</v>
      </c>
      <c r="E399" s="178">
        <v>92.85714285714286</v>
      </c>
      <c r="F399" s="179">
        <v>66.66666666666666</v>
      </c>
      <c r="G399" s="180">
        <v>5484.920634920629</v>
      </c>
      <c r="H399" s="180">
        <v>4409.523809523811</v>
      </c>
      <c r="I399" s="280">
        <v>2742.4999999999986</v>
      </c>
      <c r="J399" s="168"/>
      <c r="K399" s="169">
        <v>50</v>
      </c>
      <c r="L399" s="168"/>
      <c r="M399" s="169">
        <v>2000</v>
      </c>
      <c r="N399" s="169">
        <v>3000</v>
      </c>
      <c r="O399" s="169">
        <v>4000</v>
      </c>
      <c r="P399" s="169">
        <v>5000</v>
      </c>
      <c r="Q399" s="170">
        <v>6000</v>
      </c>
    </row>
    <row r="400" spans="1:17" ht="12.75">
      <c r="A400" s="8"/>
      <c r="B400" s="11">
        <v>11</v>
      </c>
      <c r="C400" s="170"/>
      <c r="D400" s="178">
        <v>94.44444444444444</v>
      </c>
      <c r="E400" s="178">
        <v>85.71428571428571</v>
      </c>
      <c r="F400" s="179">
        <v>100</v>
      </c>
      <c r="G400" s="180">
        <v>5529.365079365073</v>
      </c>
      <c r="H400" s="180">
        <v>4445.238095238096</v>
      </c>
      <c r="I400" s="280">
        <v>2792.4999999999986</v>
      </c>
      <c r="J400" s="168"/>
      <c r="K400" s="169">
        <v>50</v>
      </c>
      <c r="L400" s="168"/>
      <c r="M400" s="169">
        <v>2000</v>
      </c>
      <c r="N400" s="169">
        <v>3000</v>
      </c>
      <c r="O400" s="169">
        <v>4000</v>
      </c>
      <c r="P400" s="169">
        <v>5000</v>
      </c>
      <c r="Q400" s="170">
        <v>6000</v>
      </c>
    </row>
    <row r="401" spans="1:17" ht="12.75">
      <c r="A401" s="6"/>
      <c r="B401" s="14">
        <v>12</v>
      </c>
      <c r="C401" s="173"/>
      <c r="D401" s="182">
        <v>61.111111111111114</v>
      </c>
      <c r="E401" s="182">
        <v>78.57142857142857</v>
      </c>
      <c r="F401" s="183">
        <v>83.33333333333334</v>
      </c>
      <c r="G401" s="184">
        <v>5540.4761904761845</v>
      </c>
      <c r="H401" s="184">
        <v>4473.809523809525</v>
      </c>
      <c r="I401" s="281">
        <v>2825.833333333332</v>
      </c>
      <c r="J401" s="171"/>
      <c r="K401" s="172">
        <v>50</v>
      </c>
      <c r="L401" s="171"/>
      <c r="M401" s="172">
        <v>2000</v>
      </c>
      <c r="N401" s="172">
        <v>3000</v>
      </c>
      <c r="O401" s="172">
        <v>4000</v>
      </c>
      <c r="P401" s="172">
        <v>5000</v>
      </c>
      <c r="Q401" s="173">
        <v>6000</v>
      </c>
    </row>
    <row r="402" spans="1:17" ht="12.75">
      <c r="A402" s="59">
        <f>A390+1</f>
        <v>2010</v>
      </c>
      <c r="B402" s="60">
        <v>1</v>
      </c>
      <c r="C402" s="167"/>
      <c r="D402" s="175">
        <v>66.66666666666666</v>
      </c>
      <c r="E402" s="175">
        <v>100</v>
      </c>
      <c r="F402" s="176">
        <v>83.33333333333334</v>
      </c>
      <c r="G402" s="185">
        <v>5557.142857142851</v>
      </c>
      <c r="H402" s="185">
        <v>4523.809523809525</v>
      </c>
      <c r="I402" s="282">
        <v>2859.1666666666656</v>
      </c>
      <c r="J402" s="165"/>
      <c r="K402" s="166">
        <v>50</v>
      </c>
      <c r="L402" s="165"/>
      <c r="M402" s="166">
        <v>2000</v>
      </c>
      <c r="N402" s="166">
        <v>3000</v>
      </c>
      <c r="O402" s="166">
        <v>4000</v>
      </c>
      <c r="P402" s="166">
        <v>5000</v>
      </c>
      <c r="Q402" s="167">
        <v>6000</v>
      </c>
    </row>
    <row r="403" spans="1:17" ht="12.75">
      <c r="A403" s="8"/>
      <c r="B403" s="11">
        <v>2</v>
      </c>
      <c r="C403" s="170"/>
      <c r="D403" s="178">
        <v>66.66666666666666</v>
      </c>
      <c r="E403" s="178">
        <v>85.71428571428571</v>
      </c>
      <c r="F403" s="179">
        <v>66.66666666666666</v>
      </c>
      <c r="G403" s="180">
        <v>5573.809523809518</v>
      </c>
      <c r="H403" s="180">
        <v>4559.52380952381</v>
      </c>
      <c r="I403" s="280">
        <v>2875.833333333332</v>
      </c>
      <c r="J403" s="168"/>
      <c r="K403" s="169">
        <v>50</v>
      </c>
      <c r="L403" s="168"/>
      <c r="M403" s="169">
        <v>2000</v>
      </c>
      <c r="N403" s="169">
        <v>3000</v>
      </c>
      <c r="O403" s="169">
        <v>4000</v>
      </c>
      <c r="P403" s="169">
        <v>5000</v>
      </c>
      <c r="Q403" s="170">
        <v>6000</v>
      </c>
    </row>
    <row r="404" spans="1:17" ht="12.75">
      <c r="A404" s="8"/>
      <c r="B404" s="11">
        <v>3</v>
      </c>
      <c r="C404" s="170"/>
      <c r="D404" s="178">
        <v>77.77777777777779</v>
      </c>
      <c r="E404" s="178">
        <v>71.42857142857143</v>
      </c>
      <c r="F404" s="179">
        <v>66.66666666666666</v>
      </c>
      <c r="G404" s="180">
        <v>5601.587301587296</v>
      </c>
      <c r="H404" s="180">
        <v>4580.952380952382</v>
      </c>
      <c r="I404" s="280">
        <v>2892.4999999999986</v>
      </c>
      <c r="J404" s="168"/>
      <c r="K404" s="169">
        <v>50</v>
      </c>
      <c r="L404" s="168"/>
      <c r="M404" s="169">
        <v>2000</v>
      </c>
      <c r="N404" s="169">
        <v>3000</v>
      </c>
      <c r="O404" s="169">
        <v>4000</v>
      </c>
      <c r="P404" s="169">
        <v>5000</v>
      </c>
      <c r="Q404" s="170">
        <v>6000</v>
      </c>
    </row>
    <row r="405" spans="1:17" ht="12.75">
      <c r="A405" s="8"/>
      <c r="B405" s="11">
        <v>4</v>
      </c>
      <c r="C405" s="170"/>
      <c r="D405" s="178">
        <v>88.88888888888889</v>
      </c>
      <c r="E405" s="178">
        <v>100</v>
      </c>
      <c r="F405" s="179">
        <v>16.666666666666664</v>
      </c>
      <c r="G405" s="180">
        <v>5640.4761904761845</v>
      </c>
      <c r="H405" s="180">
        <v>4630.952380952382</v>
      </c>
      <c r="I405" s="280">
        <v>2859.166666666665</v>
      </c>
      <c r="J405" s="168"/>
      <c r="K405" s="169">
        <v>50</v>
      </c>
      <c r="L405" s="168"/>
      <c r="M405" s="169">
        <v>2000</v>
      </c>
      <c r="N405" s="169">
        <v>3000</v>
      </c>
      <c r="O405" s="169">
        <v>4000</v>
      </c>
      <c r="P405" s="169">
        <v>5000</v>
      </c>
      <c r="Q405" s="170">
        <v>6000</v>
      </c>
    </row>
    <row r="406" spans="1:17" ht="12.75">
      <c r="A406" s="8"/>
      <c r="B406" s="11">
        <v>5</v>
      </c>
      <c r="C406" s="170"/>
      <c r="D406" s="178">
        <v>100</v>
      </c>
      <c r="E406" s="178">
        <v>85.71428571428571</v>
      </c>
      <c r="F406" s="179">
        <v>33.33333333333333</v>
      </c>
      <c r="G406" s="180">
        <v>5690.4761904761845</v>
      </c>
      <c r="H406" s="180">
        <v>4666.666666666667</v>
      </c>
      <c r="I406" s="280">
        <v>2842.4999999999986</v>
      </c>
      <c r="J406" s="168"/>
      <c r="K406" s="169">
        <v>50</v>
      </c>
      <c r="L406" s="168"/>
      <c r="M406" s="169">
        <v>2000</v>
      </c>
      <c r="N406" s="169">
        <v>3000</v>
      </c>
      <c r="O406" s="169">
        <v>4000</v>
      </c>
      <c r="P406" s="169">
        <v>5000</v>
      </c>
      <c r="Q406" s="170">
        <v>6000</v>
      </c>
    </row>
    <row r="407" spans="1:17" ht="12.75">
      <c r="A407" s="8"/>
      <c r="B407" s="11">
        <v>6</v>
      </c>
      <c r="C407" s="170"/>
      <c r="D407" s="178">
        <v>66.66666666666666</v>
      </c>
      <c r="E407" s="178">
        <v>71.42857142857143</v>
      </c>
      <c r="F407" s="179">
        <v>75</v>
      </c>
      <c r="G407" s="180">
        <v>5707.142857142851</v>
      </c>
      <c r="H407" s="180">
        <v>4688.0952380952385</v>
      </c>
      <c r="I407" s="280">
        <v>2867.4999999999986</v>
      </c>
      <c r="J407" s="168"/>
      <c r="K407" s="169">
        <v>50</v>
      </c>
      <c r="L407" s="168"/>
      <c r="M407" s="169">
        <v>2000</v>
      </c>
      <c r="N407" s="169">
        <v>3000</v>
      </c>
      <c r="O407" s="169">
        <v>4000</v>
      </c>
      <c r="P407" s="169">
        <v>5000</v>
      </c>
      <c r="Q407" s="170">
        <v>6000</v>
      </c>
    </row>
    <row r="408" spans="1:17" ht="12.75">
      <c r="A408" s="8"/>
      <c r="B408" s="11">
        <v>7</v>
      </c>
      <c r="C408" s="170"/>
      <c r="D408" s="178">
        <v>55.55555555555556</v>
      </c>
      <c r="E408" s="178">
        <v>85.71428571428571</v>
      </c>
      <c r="F408" s="179">
        <v>83.33333333333334</v>
      </c>
      <c r="G408" s="180">
        <v>5712.698412698407</v>
      </c>
      <c r="H408" s="180">
        <v>4723.809523809524</v>
      </c>
      <c r="I408" s="280">
        <v>2900.833333333332</v>
      </c>
      <c r="J408" s="168"/>
      <c r="K408" s="169">
        <v>50</v>
      </c>
      <c r="L408" s="168"/>
      <c r="M408" s="169">
        <v>2000</v>
      </c>
      <c r="N408" s="169">
        <v>3000</v>
      </c>
      <c r="O408" s="169">
        <v>4000</v>
      </c>
      <c r="P408" s="169">
        <v>5000</v>
      </c>
      <c r="Q408" s="170">
        <v>6000</v>
      </c>
    </row>
    <row r="409" spans="1:17" ht="12.75">
      <c r="A409" s="8"/>
      <c r="B409" s="11">
        <v>8</v>
      </c>
      <c r="C409" s="170"/>
      <c r="D409" s="178">
        <v>55.55555555555556</v>
      </c>
      <c r="E409" s="178">
        <v>57.14285714285714</v>
      </c>
      <c r="F409" s="179">
        <v>83.33333333333334</v>
      </c>
      <c r="G409" s="180">
        <v>5718.253968253963</v>
      </c>
      <c r="H409" s="180">
        <v>4730.952380952381</v>
      </c>
      <c r="I409" s="280">
        <v>2934.1666666666656</v>
      </c>
      <c r="J409" s="168"/>
      <c r="K409" s="169">
        <v>50</v>
      </c>
      <c r="L409" s="168"/>
      <c r="M409" s="169">
        <v>2000</v>
      </c>
      <c r="N409" s="169">
        <v>3000</v>
      </c>
      <c r="O409" s="169">
        <v>4000</v>
      </c>
      <c r="P409" s="169">
        <v>5000</v>
      </c>
      <c r="Q409" s="170">
        <v>6000</v>
      </c>
    </row>
    <row r="410" spans="1:17" ht="12.75">
      <c r="A410" s="8"/>
      <c r="B410" s="11">
        <v>9</v>
      </c>
      <c r="C410" s="170"/>
      <c r="D410" s="178">
        <v>66.66666666666666</v>
      </c>
      <c r="E410" s="178">
        <v>71.42857142857143</v>
      </c>
      <c r="F410" s="179">
        <v>66.66666666666666</v>
      </c>
      <c r="G410" s="180">
        <v>5734.92063492063</v>
      </c>
      <c r="H410" s="180">
        <v>4752.380952380952</v>
      </c>
      <c r="I410" s="280">
        <v>2950.833333333332</v>
      </c>
      <c r="J410" s="168"/>
      <c r="K410" s="169">
        <v>50</v>
      </c>
      <c r="L410" s="168"/>
      <c r="M410" s="169">
        <v>2000</v>
      </c>
      <c r="N410" s="169">
        <v>3000</v>
      </c>
      <c r="O410" s="169">
        <v>4000</v>
      </c>
      <c r="P410" s="169">
        <v>5000</v>
      </c>
      <c r="Q410" s="170">
        <v>6000</v>
      </c>
    </row>
    <row r="411" spans="1:17" ht="12.75">
      <c r="A411" s="8"/>
      <c r="B411" s="11">
        <v>10</v>
      </c>
      <c r="C411" s="170"/>
      <c r="D411" s="178">
        <v>22.22222222222222</v>
      </c>
      <c r="E411" s="178">
        <v>64.28571428571429</v>
      </c>
      <c r="F411" s="179">
        <v>100</v>
      </c>
      <c r="G411" s="180">
        <v>5707.142857142852</v>
      </c>
      <c r="H411" s="180">
        <v>4766.666666666667</v>
      </c>
      <c r="I411" s="280">
        <v>3000.833333333332</v>
      </c>
      <c r="J411" s="168"/>
      <c r="K411" s="169">
        <v>50</v>
      </c>
      <c r="L411" s="168"/>
      <c r="M411" s="169">
        <v>2000</v>
      </c>
      <c r="N411" s="169">
        <v>3000</v>
      </c>
      <c r="O411" s="169">
        <v>4000</v>
      </c>
      <c r="P411" s="169">
        <v>5000</v>
      </c>
      <c r="Q411" s="170">
        <v>6000</v>
      </c>
    </row>
    <row r="412" spans="1:17" ht="12.75">
      <c r="A412" s="8"/>
      <c r="B412" s="11">
        <v>11</v>
      </c>
      <c r="C412" s="170"/>
      <c r="D412" s="178">
        <v>33.33333333333333</v>
      </c>
      <c r="E412" s="178">
        <v>85.71428571428571</v>
      </c>
      <c r="F412" s="179">
        <v>100</v>
      </c>
      <c r="G412" s="180">
        <v>5690.476190476185</v>
      </c>
      <c r="H412" s="180">
        <v>4802.380952380952</v>
      </c>
      <c r="I412" s="280">
        <v>3050.833333333332</v>
      </c>
      <c r="J412" s="168"/>
      <c r="K412" s="169">
        <v>50</v>
      </c>
      <c r="L412" s="168"/>
      <c r="M412" s="169">
        <v>2000</v>
      </c>
      <c r="N412" s="169">
        <v>3000</v>
      </c>
      <c r="O412" s="169">
        <v>4000</v>
      </c>
      <c r="P412" s="169">
        <v>5000</v>
      </c>
      <c r="Q412" s="170">
        <v>6000</v>
      </c>
    </row>
    <row r="413" spans="1:17" ht="12.75">
      <c r="A413" s="6"/>
      <c r="B413" s="14">
        <v>12</v>
      </c>
      <c r="C413" s="173"/>
      <c r="D413" s="186">
        <v>55.55555555555556</v>
      </c>
      <c r="E413" s="186">
        <v>92.85714285714286</v>
      </c>
      <c r="F413" s="187">
        <v>50</v>
      </c>
      <c r="G413" s="194">
        <v>5696.031746031741</v>
      </c>
      <c r="H413" s="194">
        <v>4845.238095238095</v>
      </c>
      <c r="I413" s="283">
        <v>3050.833333333332</v>
      </c>
      <c r="J413" s="171"/>
      <c r="K413" s="172">
        <v>50</v>
      </c>
      <c r="L413" s="171"/>
      <c r="M413" s="172">
        <v>2000</v>
      </c>
      <c r="N413" s="172">
        <v>3000</v>
      </c>
      <c r="O413" s="172">
        <v>4000</v>
      </c>
      <c r="P413" s="172">
        <v>5000</v>
      </c>
      <c r="Q413" s="173">
        <v>6000</v>
      </c>
    </row>
    <row r="414" spans="1:17" ht="12.75">
      <c r="A414" s="59">
        <f>A402+1</f>
        <v>2011</v>
      </c>
      <c r="B414" s="60">
        <v>1</v>
      </c>
      <c r="C414" s="167"/>
      <c r="D414" s="188">
        <v>88.88888888888889</v>
      </c>
      <c r="E414" s="188">
        <v>78.57142857142857</v>
      </c>
      <c r="F414" s="189">
        <v>50</v>
      </c>
      <c r="G414" s="190">
        <v>5734.92063492063</v>
      </c>
      <c r="H414" s="190">
        <v>4873.809523809524</v>
      </c>
      <c r="I414" s="284">
        <v>3050.833333333332</v>
      </c>
      <c r="J414" s="165"/>
      <c r="K414" s="166">
        <v>50</v>
      </c>
      <c r="L414" s="165"/>
      <c r="M414" s="166">
        <v>2000</v>
      </c>
      <c r="N414" s="166">
        <v>3000</v>
      </c>
      <c r="O414" s="166">
        <v>4000</v>
      </c>
      <c r="P414" s="166">
        <v>5000</v>
      </c>
      <c r="Q414" s="167">
        <v>6000</v>
      </c>
    </row>
    <row r="415" spans="1:17" ht="12.75">
      <c r="A415" s="8"/>
      <c r="B415" s="11">
        <v>2</v>
      </c>
      <c r="C415" s="170"/>
      <c r="D415" s="191">
        <v>66.66666666666666</v>
      </c>
      <c r="E415" s="191">
        <v>71.42857142857143</v>
      </c>
      <c r="F415" s="192">
        <v>83.33333333333334</v>
      </c>
      <c r="G415" s="193">
        <v>5751.587301587297</v>
      </c>
      <c r="H415" s="193">
        <v>4895.238095238095</v>
      </c>
      <c r="I415" s="285">
        <v>3084.1666666666656</v>
      </c>
      <c r="J415" s="168"/>
      <c r="K415" s="169">
        <v>50</v>
      </c>
      <c r="L415" s="168"/>
      <c r="M415" s="169">
        <v>2000</v>
      </c>
      <c r="N415" s="169">
        <v>3000</v>
      </c>
      <c r="O415" s="169">
        <v>4000</v>
      </c>
      <c r="P415" s="169">
        <v>5000</v>
      </c>
      <c r="Q415" s="170">
        <v>6000</v>
      </c>
    </row>
    <row r="416" spans="1:17" ht="12.75">
      <c r="A416" s="8"/>
      <c r="B416" s="11">
        <v>3</v>
      </c>
      <c r="C416" s="170"/>
      <c r="D416" s="191">
        <v>44.44444444444444</v>
      </c>
      <c r="E416" s="191">
        <v>28.57142857142857</v>
      </c>
      <c r="F416" s="192">
        <v>75</v>
      </c>
      <c r="G416" s="193">
        <v>5746.031746031741</v>
      </c>
      <c r="H416" s="193">
        <v>4873.809523809524</v>
      </c>
      <c r="I416" s="285">
        <v>3109.1666666666656</v>
      </c>
      <c r="J416" s="168"/>
      <c r="K416" s="169">
        <v>50</v>
      </c>
      <c r="L416" s="168"/>
      <c r="M416" s="169">
        <v>2000</v>
      </c>
      <c r="N416" s="169">
        <v>3000</v>
      </c>
      <c r="O416" s="169">
        <v>4000</v>
      </c>
      <c r="P416" s="169">
        <v>5000</v>
      </c>
      <c r="Q416" s="170">
        <v>6000</v>
      </c>
    </row>
    <row r="417" spans="1:17" ht="12.75">
      <c r="A417" s="8"/>
      <c r="B417" s="11">
        <v>4</v>
      </c>
      <c r="C417" s="170"/>
      <c r="D417" s="191">
        <v>22.22222222222222</v>
      </c>
      <c r="E417" s="191">
        <v>42.857142857142854</v>
      </c>
      <c r="F417" s="192">
        <v>66.66666666666666</v>
      </c>
      <c r="G417" s="193">
        <v>5718.253968253964</v>
      </c>
      <c r="H417" s="193">
        <v>4866.666666666667</v>
      </c>
      <c r="I417" s="285">
        <v>3125.833333333332</v>
      </c>
      <c r="J417" s="168"/>
      <c r="K417" s="169">
        <v>50</v>
      </c>
      <c r="L417" s="168"/>
      <c r="M417" s="169">
        <v>2000</v>
      </c>
      <c r="N417" s="169">
        <v>3000</v>
      </c>
      <c r="O417" s="169">
        <v>4000</v>
      </c>
      <c r="P417" s="169">
        <v>5000</v>
      </c>
      <c r="Q417" s="170">
        <v>6000</v>
      </c>
    </row>
    <row r="418" spans="1:17" ht="12.75">
      <c r="A418" s="8"/>
      <c r="B418" s="11">
        <v>5</v>
      </c>
      <c r="C418" s="170"/>
      <c r="D418" s="191">
        <v>11.11111111111111</v>
      </c>
      <c r="E418" s="191">
        <v>35.714285714285715</v>
      </c>
      <c r="F418" s="192">
        <v>66.66666666666666</v>
      </c>
      <c r="G418" s="193">
        <v>5679.365079365075</v>
      </c>
      <c r="H418" s="193">
        <v>4852.380952380952</v>
      </c>
      <c r="I418" s="285">
        <v>3142.4999999999986</v>
      </c>
      <c r="J418" s="168"/>
      <c r="K418" s="169">
        <v>50</v>
      </c>
      <c r="L418" s="168"/>
      <c r="M418" s="169">
        <v>2000</v>
      </c>
      <c r="N418" s="169">
        <v>3000</v>
      </c>
      <c r="O418" s="169">
        <v>4000</v>
      </c>
      <c r="P418" s="169">
        <v>5000</v>
      </c>
      <c r="Q418" s="170">
        <v>6000</v>
      </c>
    </row>
    <row r="419" spans="1:17" ht="12.75">
      <c r="A419" s="8"/>
      <c r="B419" s="11">
        <v>6</v>
      </c>
      <c r="C419" s="170"/>
      <c r="D419" s="191">
        <v>44.44444444444444</v>
      </c>
      <c r="E419" s="191">
        <v>78.57142857142857</v>
      </c>
      <c r="F419" s="192">
        <v>66.66666666666666</v>
      </c>
      <c r="G419" s="193">
        <v>5673.809523809519</v>
      </c>
      <c r="H419" s="193">
        <v>4880.952380952381</v>
      </c>
      <c r="I419" s="285">
        <v>3159.166666666665</v>
      </c>
      <c r="J419" s="168"/>
      <c r="K419" s="169">
        <v>50</v>
      </c>
      <c r="L419" s="168"/>
      <c r="M419" s="169">
        <v>2000</v>
      </c>
      <c r="N419" s="169">
        <v>3000</v>
      </c>
      <c r="O419" s="169">
        <v>4000</v>
      </c>
      <c r="P419" s="169">
        <v>5000</v>
      </c>
      <c r="Q419" s="170">
        <v>6000</v>
      </c>
    </row>
    <row r="420" spans="1:17" ht="12.75">
      <c r="A420" s="8"/>
      <c r="B420" s="11">
        <v>7</v>
      </c>
      <c r="C420" s="170"/>
      <c r="D420" s="191">
        <v>77.77777777777779</v>
      </c>
      <c r="E420" s="191">
        <v>85.71428571428571</v>
      </c>
      <c r="F420" s="192">
        <v>83.33333333333334</v>
      </c>
      <c r="G420" s="193">
        <v>5701.587301587297</v>
      </c>
      <c r="H420" s="193">
        <v>4916.666666666666</v>
      </c>
      <c r="I420" s="285">
        <v>3192.4999999999986</v>
      </c>
      <c r="J420" s="168"/>
      <c r="K420" s="169">
        <v>50</v>
      </c>
      <c r="L420" s="168"/>
      <c r="M420" s="169">
        <v>2000</v>
      </c>
      <c r="N420" s="169">
        <v>3000</v>
      </c>
      <c r="O420" s="169">
        <v>4000</v>
      </c>
      <c r="P420" s="169">
        <v>5000</v>
      </c>
      <c r="Q420" s="170">
        <v>6000</v>
      </c>
    </row>
    <row r="421" spans="1:17" ht="12.75">
      <c r="A421" s="8"/>
      <c r="B421" s="11">
        <v>8</v>
      </c>
      <c r="C421" s="170"/>
      <c r="D421" s="191">
        <v>66.66666666666666</v>
      </c>
      <c r="E421" s="191">
        <v>71.42857142857143</v>
      </c>
      <c r="F421" s="192">
        <v>33.33333333333333</v>
      </c>
      <c r="G421" s="193">
        <v>5718.253968253964</v>
      </c>
      <c r="H421" s="193">
        <v>4938.095238095238</v>
      </c>
      <c r="I421" s="285">
        <v>3175.833333333332</v>
      </c>
      <c r="J421" s="168"/>
      <c r="K421" s="169">
        <v>50</v>
      </c>
      <c r="L421" s="168"/>
      <c r="M421" s="169">
        <v>2000</v>
      </c>
      <c r="N421" s="169">
        <v>3000</v>
      </c>
      <c r="O421" s="169">
        <v>4000</v>
      </c>
      <c r="P421" s="169">
        <v>5000</v>
      </c>
      <c r="Q421" s="170">
        <v>6000</v>
      </c>
    </row>
    <row r="422" spans="1:17" ht="12.75">
      <c r="A422" s="8"/>
      <c r="B422" s="11">
        <v>9</v>
      </c>
      <c r="C422" s="170"/>
      <c r="D422" s="191">
        <v>55.55555555555556</v>
      </c>
      <c r="E422" s="191">
        <v>14.285714285714285</v>
      </c>
      <c r="F422" s="192">
        <v>66.66666666666666</v>
      </c>
      <c r="G422" s="193">
        <v>5723.809523809519</v>
      </c>
      <c r="H422" s="193">
        <v>4902.380952380952</v>
      </c>
      <c r="I422" s="285">
        <v>3192.4999999999986</v>
      </c>
      <c r="J422" s="168"/>
      <c r="K422" s="169">
        <v>50</v>
      </c>
      <c r="L422" s="168"/>
      <c r="M422" s="169">
        <v>2000</v>
      </c>
      <c r="N422" s="169">
        <v>3000</v>
      </c>
      <c r="O422" s="169">
        <v>4000</v>
      </c>
      <c r="P422" s="169">
        <v>5000</v>
      </c>
      <c r="Q422" s="170">
        <v>6000</v>
      </c>
    </row>
    <row r="423" spans="1:17" ht="12.75">
      <c r="A423" s="8"/>
      <c r="B423" s="11">
        <v>10</v>
      </c>
      <c r="C423" s="170"/>
      <c r="D423" s="191">
        <v>55.55555555555556</v>
      </c>
      <c r="E423" s="191">
        <v>35.714285714285715</v>
      </c>
      <c r="F423" s="192">
        <v>33.33333333333333</v>
      </c>
      <c r="G423" s="193">
        <v>5729.365079365075</v>
      </c>
      <c r="H423" s="193">
        <v>4888.095238095238</v>
      </c>
      <c r="I423" s="285">
        <v>3175.833333333332</v>
      </c>
      <c r="J423" s="168"/>
      <c r="K423" s="169">
        <v>50</v>
      </c>
      <c r="L423" s="168"/>
      <c r="M423" s="169">
        <v>2000</v>
      </c>
      <c r="N423" s="169">
        <v>3000</v>
      </c>
      <c r="O423" s="169">
        <v>4000</v>
      </c>
      <c r="P423" s="169">
        <v>5000</v>
      </c>
      <c r="Q423" s="170">
        <v>6000</v>
      </c>
    </row>
    <row r="424" spans="1:17" ht="12.75">
      <c r="A424" s="8"/>
      <c r="B424" s="11">
        <v>11</v>
      </c>
      <c r="C424" s="170"/>
      <c r="D424" s="191">
        <v>44.44444444444444</v>
      </c>
      <c r="E424" s="191">
        <v>42.857142857142854</v>
      </c>
      <c r="F424" s="192">
        <v>16.666666666666664</v>
      </c>
      <c r="G424" s="193">
        <v>5723.809523809519</v>
      </c>
      <c r="H424" s="193">
        <v>4880.952380952381</v>
      </c>
      <c r="I424" s="285">
        <v>3142.4999999999986</v>
      </c>
      <c r="J424" s="168"/>
      <c r="K424" s="169">
        <v>50</v>
      </c>
      <c r="L424" s="168"/>
      <c r="M424" s="169">
        <v>2000</v>
      </c>
      <c r="N424" s="169">
        <v>3000</v>
      </c>
      <c r="O424" s="169">
        <v>4000</v>
      </c>
      <c r="P424" s="169">
        <v>5000</v>
      </c>
      <c r="Q424" s="170">
        <v>6000</v>
      </c>
    </row>
    <row r="425" spans="1:17" ht="12.75">
      <c r="A425" s="6"/>
      <c r="B425" s="14">
        <v>12</v>
      </c>
      <c r="C425" s="173"/>
      <c r="D425" s="186">
        <v>66.66666666666666</v>
      </c>
      <c r="E425" s="186">
        <v>85.71428571428571</v>
      </c>
      <c r="F425" s="187">
        <v>66.66666666666666</v>
      </c>
      <c r="G425" s="194">
        <v>5740.476190476186</v>
      </c>
      <c r="H425" s="194">
        <v>4916.666666666666</v>
      </c>
      <c r="I425" s="283">
        <v>3159.166666666665</v>
      </c>
      <c r="J425" s="171"/>
      <c r="K425" s="172">
        <v>50</v>
      </c>
      <c r="L425" s="171"/>
      <c r="M425" s="172">
        <v>2000</v>
      </c>
      <c r="N425" s="172">
        <v>3000</v>
      </c>
      <c r="O425" s="172">
        <v>4000</v>
      </c>
      <c r="P425" s="172">
        <v>5000</v>
      </c>
      <c r="Q425" s="173">
        <v>6000</v>
      </c>
    </row>
    <row r="426" spans="1:17" ht="12.75">
      <c r="A426" s="59">
        <f>A414+1</f>
        <v>2012</v>
      </c>
      <c r="B426" s="60">
        <v>1</v>
      </c>
      <c r="C426" s="167"/>
      <c r="D426" s="188">
        <v>83.33333333333334</v>
      </c>
      <c r="E426" s="188">
        <v>42.857142857142854</v>
      </c>
      <c r="F426" s="189">
        <v>41.66666666666667</v>
      </c>
      <c r="G426" s="190">
        <v>5773.809523809519</v>
      </c>
      <c r="H426" s="190">
        <v>4909.523809523809</v>
      </c>
      <c r="I426" s="284">
        <v>3150.8333333333317</v>
      </c>
      <c r="J426" s="165"/>
      <c r="K426" s="166">
        <v>50</v>
      </c>
      <c r="L426" s="165"/>
      <c r="M426" s="166">
        <v>2000</v>
      </c>
      <c r="N426" s="166">
        <v>3000</v>
      </c>
      <c r="O426" s="166">
        <v>4000</v>
      </c>
      <c r="P426" s="166">
        <v>5000</v>
      </c>
      <c r="Q426" s="167">
        <v>6000</v>
      </c>
    </row>
    <row r="427" spans="1:17" ht="12.75">
      <c r="A427" s="8"/>
      <c r="B427" s="11">
        <v>2</v>
      </c>
      <c r="C427" s="170"/>
      <c r="D427" s="191">
        <v>77.77777777777779</v>
      </c>
      <c r="E427" s="191">
        <v>57.14285714285714</v>
      </c>
      <c r="F427" s="192">
        <v>66.66666666666666</v>
      </c>
      <c r="G427" s="193">
        <v>5801.587301587297</v>
      </c>
      <c r="H427" s="193">
        <v>4916.666666666666</v>
      </c>
      <c r="I427" s="285">
        <v>3167.499999999998</v>
      </c>
      <c r="J427" s="168"/>
      <c r="K427" s="169">
        <v>50</v>
      </c>
      <c r="L427" s="168"/>
      <c r="M427" s="169">
        <v>2000</v>
      </c>
      <c r="N427" s="169">
        <v>3000</v>
      </c>
      <c r="O427" s="169">
        <v>4000</v>
      </c>
      <c r="P427" s="169">
        <v>5000</v>
      </c>
      <c r="Q427" s="170">
        <v>6000</v>
      </c>
    </row>
    <row r="428" spans="1:17" ht="12.75">
      <c r="A428" s="8"/>
      <c r="B428" s="11">
        <v>3</v>
      </c>
      <c r="C428" s="170"/>
      <c r="D428" s="191">
        <v>77.77777777777779</v>
      </c>
      <c r="E428" s="191">
        <v>71.42857142857143</v>
      </c>
      <c r="F428" s="192">
        <v>50</v>
      </c>
      <c r="G428" s="193">
        <v>5829.365079365074</v>
      </c>
      <c r="H428" s="193">
        <v>4938.095238095238</v>
      </c>
      <c r="I428" s="285">
        <v>3167.499999999998</v>
      </c>
      <c r="J428" s="168"/>
      <c r="K428" s="169">
        <v>50</v>
      </c>
      <c r="L428" s="168"/>
      <c r="M428" s="169">
        <v>2000</v>
      </c>
      <c r="N428" s="169">
        <v>3000</v>
      </c>
      <c r="O428" s="169">
        <v>4000</v>
      </c>
      <c r="P428" s="169">
        <v>5000</v>
      </c>
      <c r="Q428" s="170">
        <v>6000</v>
      </c>
    </row>
    <row r="429" spans="1:17" ht="12.75">
      <c r="A429" s="8"/>
      <c r="B429" s="11">
        <v>4</v>
      </c>
      <c r="C429" s="170"/>
      <c r="D429" s="191">
        <v>66.66666666666666</v>
      </c>
      <c r="E429" s="191">
        <v>57.14285714285714</v>
      </c>
      <c r="F429" s="192">
        <v>66.66666666666666</v>
      </c>
      <c r="G429" s="193">
        <v>5846.031746031741</v>
      </c>
      <c r="H429" s="193">
        <v>4945.2380952380945</v>
      </c>
      <c r="I429" s="285">
        <v>3184.1666666666647</v>
      </c>
      <c r="J429" s="168"/>
      <c r="K429" s="169">
        <v>50</v>
      </c>
      <c r="L429" s="168"/>
      <c r="M429" s="169">
        <v>2000</v>
      </c>
      <c r="N429" s="169">
        <v>3000</v>
      </c>
      <c r="O429" s="169">
        <v>4000</v>
      </c>
      <c r="P429" s="169">
        <v>5000</v>
      </c>
      <c r="Q429" s="170">
        <v>6000</v>
      </c>
    </row>
    <row r="430" spans="1:17" ht="12.75">
      <c r="A430" s="8"/>
      <c r="B430" s="11">
        <v>5</v>
      </c>
      <c r="C430" s="170"/>
      <c r="D430" s="191">
        <v>44.44444444444444</v>
      </c>
      <c r="E430" s="191">
        <v>57.14285714285714</v>
      </c>
      <c r="F430" s="192">
        <v>33.33333333333333</v>
      </c>
      <c r="G430" s="193">
        <v>5840.476190476185</v>
      </c>
      <c r="H430" s="193">
        <v>4952.380952380951</v>
      </c>
      <c r="I430" s="285">
        <v>3167.499999999998</v>
      </c>
      <c r="J430" s="168"/>
      <c r="K430" s="169">
        <v>50</v>
      </c>
      <c r="L430" s="168"/>
      <c r="M430" s="169">
        <v>2000</v>
      </c>
      <c r="N430" s="169">
        <v>3000</v>
      </c>
      <c r="O430" s="169">
        <v>4000</v>
      </c>
      <c r="P430" s="169">
        <v>5000</v>
      </c>
      <c r="Q430" s="170">
        <v>6000</v>
      </c>
    </row>
    <row r="431" spans="1:17" ht="12.75">
      <c r="A431" s="8"/>
      <c r="B431" s="11">
        <v>6</v>
      </c>
      <c r="C431" s="170"/>
      <c r="D431" s="191">
        <v>33.33333333333333</v>
      </c>
      <c r="E431" s="191">
        <v>42.857142857142854</v>
      </c>
      <c r="F431" s="192">
        <v>33.33333333333333</v>
      </c>
      <c r="G431" s="193">
        <v>5823.809523809518</v>
      </c>
      <c r="H431" s="193">
        <v>4945.2380952380945</v>
      </c>
      <c r="I431" s="285">
        <v>3150.8333333333317</v>
      </c>
      <c r="J431" s="168"/>
      <c r="K431" s="169">
        <v>50</v>
      </c>
      <c r="L431" s="168"/>
      <c r="M431" s="169">
        <v>2000</v>
      </c>
      <c r="N431" s="169">
        <v>3000</v>
      </c>
      <c r="O431" s="169">
        <v>4000</v>
      </c>
      <c r="P431" s="169">
        <v>5000</v>
      </c>
      <c r="Q431" s="170">
        <v>6000</v>
      </c>
    </row>
    <row r="432" spans="1:17" ht="12.75">
      <c r="A432" s="8"/>
      <c r="B432" s="11">
        <v>7</v>
      </c>
      <c r="C432" s="170"/>
      <c r="D432" s="191">
        <v>27.77777777777778</v>
      </c>
      <c r="E432" s="191">
        <v>21.428571428571427</v>
      </c>
      <c r="F432" s="192">
        <v>33.33333333333333</v>
      </c>
      <c r="G432" s="193">
        <v>5801.587301587296</v>
      </c>
      <c r="H432" s="193">
        <v>4916.666666666666</v>
      </c>
      <c r="I432" s="285">
        <v>3134.166666666665</v>
      </c>
      <c r="J432" s="168"/>
      <c r="K432" s="169">
        <v>50</v>
      </c>
      <c r="L432" s="168"/>
      <c r="M432" s="169">
        <v>2000</v>
      </c>
      <c r="N432" s="169">
        <v>3000</v>
      </c>
      <c r="O432" s="169">
        <v>4000</v>
      </c>
      <c r="P432" s="169">
        <v>5000</v>
      </c>
      <c r="Q432" s="170">
        <v>6000</v>
      </c>
    </row>
    <row r="433" spans="1:17" ht="12.75">
      <c r="A433" s="8"/>
      <c r="B433" s="11">
        <v>8</v>
      </c>
      <c r="C433" s="170"/>
      <c r="D433" s="191">
        <v>11.11111111111111</v>
      </c>
      <c r="E433" s="191">
        <v>28.57142857142857</v>
      </c>
      <c r="F433" s="192">
        <v>66.66666666666666</v>
      </c>
      <c r="G433" s="193">
        <v>5762.698412698407</v>
      </c>
      <c r="H433" s="193">
        <v>4895.2380952380945</v>
      </c>
      <c r="I433" s="285">
        <v>3150.8333333333317</v>
      </c>
      <c r="J433" s="168"/>
      <c r="K433" s="169">
        <v>50</v>
      </c>
      <c r="L433" s="168"/>
      <c r="M433" s="169">
        <v>2000</v>
      </c>
      <c r="N433" s="169">
        <v>3000</v>
      </c>
      <c r="O433" s="169">
        <v>4000</v>
      </c>
      <c r="P433" s="169">
        <v>5000</v>
      </c>
      <c r="Q433" s="170">
        <v>6000</v>
      </c>
    </row>
    <row r="434" spans="1:17" ht="12.75">
      <c r="A434" s="8"/>
      <c r="B434" s="11">
        <v>9</v>
      </c>
      <c r="C434" s="170"/>
      <c r="D434" s="191">
        <v>55.55555555555556</v>
      </c>
      <c r="E434" s="191">
        <v>42.857142857142854</v>
      </c>
      <c r="F434" s="192">
        <v>50</v>
      </c>
      <c r="G434" s="193">
        <v>5768.253968253963</v>
      </c>
      <c r="H434" s="193">
        <v>4888.095238095238</v>
      </c>
      <c r="I434" s="285">
        <v>3150.8333333333317</v>
      </c>
      <c r="J434" s="168"/>
      <c r="K434" s="169">
        <v>50</v>
      </c>
      <c r="L434" s="168"/>
      <c r="M434" s="169">
        <v>2000</v>
      </c>
      <c r="N434" s="169">
        <v>3000</v>
      </c>
      <c r="O434" s="169">
        <v>4000</v>
      </c>
      <c r="P434" s="169">
        <v>5000</v>
      </c>
      <c r="Q434" s="170">
        <v>6000</v>
      </c>
    </row>
    <row r="435" spans="1:17" ht="12.75">
      <c r="A435" s="8"/>
      <c r="B435" s="11">
        <v>10</v>
      </c>
      <c r="C435" s="170"/>
      <c r="D435" s="191">
        <v>44.44444444444444</v>
      </c>
      <c r="E435" s="191">
        <v>57.14285714285714</v>
      </c>
      <c r="F435" s="192">
        <v>16.666666666666664</v>
      </c>
      <c r="G435" s="193">
        <v>5762.698412698407</v>
      </c>
      <c r="H435" s="193">
        <v>4895.2380952380945</v>
      </c>
      <c r="I435" s="285">
        <v>3117.499999999998</v>
      </c>
      <c r="J435" s="168"/>
      <c r="K435" s="169">
        <v>50</v>
      </c>
      <c r="L435" s="168"/>
      <c r="M435" s="169">
        <v>2000</v>
      </c>
      <c r="N435" s="169">
        <v>3000</v>
      </c>
      <c r="O435" s="169">
        <v>4000</v>
      </c>
      <c r="P435" s="169">
        <v>5000</v>
      </c>
      <c r="Q435" s="170">
        <v>6000</v>
      </c>
    </row>
    <row r="436" spans="1:17" ht="12.75">
      <c r="A436" s="8"/>
      <c r="B436" s="11">
        <v>11</v>
      </c>
      <c r="C436" s="170"/>
      <c r="D436" s="191">
        <v>44.44444444444444</v>
      </c>
      <c r="E436" s="191">
        <v>42.857142857142854</v>
      </c>
      <c r="F436" s="192">
        <v>50</v>
      </c>
      <c r="G436" s="193">
        <v>5757.142857142851</v>
      </c>
      <c r="H436" s="193">
        <v>4888.095238095238</v>
      </c>
      <c r="I436" s="285">
        <v>3117.499999999998</v>
      </c>
      <c r="J436" s="168"/>
      <c r="K436" s="169">
        <v>50</v>
      </c>
      <c r="L436" s="168"/>
      <c r="M436" s="169">
        <v>2000</v>
      </c>
      <c r="N436" s="169">
        <v>3000</v>
      </c>
      <c r="O436" s="169">
        <v>4000</v>
      </c>
      <c r="P436" s="169">
        <v>5000</v>
      </c>
      <c r="Q436" s="170">
        <v>6000</v>
      </c>
    </row>
    <row r="437" spans="1:17" ht="12.75">
      <c r="A437" s="6"/>
      <c r="B437" s="14">
        <v>12</v>
      </c>
      <c r="C437" s="173"/>
      <c r="D437" s="186">
        <v>77.77777777777779</v>
      </c>
      <c r="E437" s="186">
        <v>57.14285714285714</v>
      </c>
      <c r="F437" s="187">
        <v>41.66666666666667</v>
      </c>
      <c r="G437" s="194">
        <v>5784.920634920629</v>
      </c>
      <c r="H437" s="194">
        <v>4895.2380952380945</v>
      </c>
      <c r="I437" s="283">
        <v>3109.1666666666647</v>
      </c>
      <c r="J437" s="171"/>
      <c r="K437" s="172">
        <v>50</v>
      </c>
      <c r="L437" s="171"/>
      <c r="M437" s="172">
        <v>2000</v>
      </c>
      <c r="N437" s="172">
        <v>3000</v>
      </c>
      <c r="O437" s="172">
        <v>4000</v>
      </c>
      <c r="P437" s="172">
        <v>5000</v>
      </c>
      <c r="Q437" s="173">
        <v>6000</v>
      </c>
    </row>
    <row r="438" spans="1:17" ht="12.75">
      <c r="A438" s="59">
        <f>A426+1</f>
        <v>2013</v>
      </c>
      <c r="B438" s="60">
        <v>1</v>
      </c>
      <c r="C438" s="167"/>
      <c r="D438" s="188">
        <v>66.66666666666666</v>
      </c>
      <c r="E438" s="188">
        <v>57.14285714285714</v>
      </c>
      <c r="F438" s="189">
        <v>33.33333333333333</v>
      </c>
      <c r="G438" s="190">
        <v>5801.587301587296</v>
      </c>
      <c r="H438" s="190">
        <v>4902.380952380951</v>
      </c>
      <c r="I438" s="284">
        <v>3092.499999999998</v>
      </c>
      <c r="J438" s="165"/>
      <c r="K438" s="166">
        <v>50</v>
      </c>
      <c r="L438" s="165"/>
      <c r="M438" s="166">
        <v>2000</v>
      </c>
      <c r="N438" s="166">
        <v>3000</v>
      </c>
      <c r="O438" s="166">
        <v>4000</v>
      </c>
      <c r="P438" s="166">
        <v>5000</v>
      </c>
      <c r="Q438" s="167">
        <v>6000</v>
      </c>
    </row>
    <row r="439" spans="1:17" ht="12.75">
      <c r="A439" s="8"/>
      <c r="B439" s="11">
        <v>2</v>
      </c>
      <c r="C439" s="170"/>
      <c r="D439" s="191">
        <v>88.88888888888889</v>
      </c>
      <c r="E439" s="191">
        <v>57.14285714285714</v>
      </c>
      <c r="F439" s="192">
        <v>33.33333333333333</v>
      </c>
      <c r="G439" s="193">
        <v>5840.4761904761845</v>
      </c>
      <c r="H439" s="193">
        <v>4909.523809523808</v>
      </c>
      <c r="I439" s="285">
        <v>3075.8333333333317</v>
      </c>
      <c r="J439" s="168"/>
      <c r="K439" s="169">
        <v>50</v>
      </c>
      <c r="L439" s="168"/>
      <c r="M439" s="169">
        <v>2000</v>
      </c>
      <c r="N439" s="169">
        <v>3000</v>
      </c>
      <c r="O439" s="169">
        <v>4000</v>
      </c>
      <c r="P439" s="169">
        <v>5000</v>
      </c>
      <c r="Q439" s="170">
        <v>6000</v>
      </c>
    </row>
    <row r="440" spans="1:17" ht="12.75">
      <c r="A440" s="8"/>
      <c r="B440" s="11">
        <v>3</v>
      </c>
      <c r="C440" s="170"/>
      <c r="D440" s="191">
        <v>100</v>
      </c>
      <c r="E440" s="191">
        <v>100</v>
      </c>
      <c r="F440" s="192">
        <v>50</v>
      </c>
      <c r="G440" s="193">
        <v>5890.4761904761845</v>
      </c>
      <c r="H440" s="193">
        <v>4959.523809523808</v>
      </c>
      <c r="I440" s="285">
        <v>3075.8333333333317</v>
      </c>
      <c r="J440" s="168"/>
      <c r="K440" s="169">
        <v>50</v>
      </c>
      <c r="L440" s="168"/>
      <c r="M440" s="169">
        <v>2000</v>
      </c>
      <c r="N440" s="169">
        <v>3000</v>
      </c>
      <c r="O440" s="169">
        <v>4000</v>
      </c>
      <c r="P440" s="169">
        <v>5000</v>
      </c>
      <c r="Q440" s="170">
        <v>6000</v>
      </c>
    </row>
    <row r="441" spans="1:17" ht="12.75">
      <c r="A441" s="8"/>
      <c r="B441" s="11">
        <v>4</v>
      </c>
      <c r="C441" s="170"/>
      <c r="D441" s="191">
        <v>88.88888888888889</v>
      </c>
      <c r="E441" s="191">
        <v>85.71428571428571</v>
      </c>
      <c r="F441" s="192">
        <v>83.33333333333334</v>
      </c>
      <c r="G441" s="193">
        <v>5929.365079365073</v>
      </c>
      <c r="H441" s="193">
        <v>4995.238095238094</v>
      </c>
      <c r="I441" s="285">
        <v>3109.166666666665</v>
      </c>
      <c r="J441" s="168"/>
      <c r="K441" s="169">
        <v>50</v>
      </c>
      <c r="L441" s="168"/>
      <c r="M441" s="169">
        <v>2000</v>
      </c>
      <c r="N441" s="169">
        <v>3000</v>
      </c>
      <c r="O441" s="169">
        <v>4000</v>
      </c>
      <c r="P441" s="169">
        <v>5000</v>
      </c>
      <c r="Q441" s="170">
        <v>6000</v>
      </c>
    </row>
    <row r="442" spans="1:17" ht="12.75">
      <c r="A442" s="8"/>
      <c r="B442" s="11">
        <v>5</v>
      </c>
      <c r="C442" s="170"/>
      <c r="D442" s="191">
        <v>66.66666666666666</v>
      </c>
      <c r="E442" s="191">
        <v>85.71428571428571</v>
      </c>
      <c r="F442" s="192">
        <v>100</v>
      </c>
      <c r="G442" s="193">
        <v>5946.03174603174</v>
      </c>
      <c r="H442" s="193">
        <v>5030.952380952379</v>
      </c>
      <c r="I442" s="285">
        <v>3159.166666666665</v>
      </c>
      <c r="J442" s="168"/>
      <c r="K442" s="169">
        <v>50</v>
      </c>
      <c r="L442" s="168"/>
      <c r="M442" s="169">
        <v>2000</v>
      </c>
      <c r="N442" s="169">
        <v>3000</v>
      </c>
      <c r="O442" s="169">
        <v>4000</v>
      </c>
      <c r="P442" s="169">
        <v>5000</v>
      </c>
      <c r="Q442" s="170">
        <v>6000</v>
      </c>
    </row>
    <row r="443" spans="1:17" ht="12.75">
      <c r="A443" s="8"/>
      <c r="B443" s="11">
        <v>6</v>
      </c>
      <c r="C443" s="170"/>
      <c r="D443" s="191">
        <v>55.55555555555556</v>
      </c>
      <c r="E443" s="191">
        <v>85.71428571428571</v>
      </c>
      <c r="F443" s="192">
        <v>83.33333333333334</v>
      </c>
      <c r="G443" s="193">
        <v>5951.587301587296</v>
      </c>
      <c r="H443" s="193">
        <v>5066.666666666664</v>
      </c>
      <c r="I443" s="285">
        <v>3192.4999999999986</v>
      </c>
      <c r="J443" s="168"/>
      <c r="K443" s="169">
        <v>50</v>
      </c>
      <c r="L443" s="168"/>
      <c r="M443" s="169">
        <v>2000</v>
      </c>
      <c r="N443" s="169">
        <v>3000</v>
      </c>
      <c r="O443" s="169">
        <v>4000</v>
      </c>
      <c r="P443" s="169">
        <v>5000</v>
      </c>
      <c r="Q443" s="170">
        <v>6000</v>
      </c>
    </row>
    <row r="444" spans="1:17" ht="12.75">
      <c r="A444" s="8"/>
      <c r="B444" s="11">
        <v>7</v>
      </c>
      <c r="C444" s="170"/>
      <c r="D444" s="191">
        <v>77.77777777777779</v>
      </c>
      <c r="E444" s="191">
        <v>71.42857142857143</v>
      </c>
      <c r="F444" s="192">
        <v>33.33333333333333</v>
      </c>
      <c r="G444" s="193">
        <v>5979.365079365073</v>
      </c>
      <c r="H444" s="193">
        <v>5088.095238095236</v>
      </c>
      <c r="I444" s="285">
        <v>3175.833333333332</v>
      </c>
      <c r="J444" s="168"/>
      <c r="K444" s="169">
        <v>50</v>
      </c>
      <c r="L444" s="168"/>
      <c r="M444" s="169">
        <v>2000</v>
      </c>
      <c r="N444" s="169">
        <v>3000</v>
      </c>
      <c r="O444" s="169">
        <v>4000</v>
      </c>
      <c r="P444" s="169">
        <v>5000</v>
      </c>
      <c r="Q444" s="170">
        <v>6000</v>
      </c>
    </row>
    <row r="445" spans="1:17" ht="12.75">
      <c r="A445" s="8"/>
      <c r="B445" s="11">
        <v>8</v>
      </c>
      <c r="C445" s="170"/>
      <c r="D445" s="191">
        <v>77.77777777777779</v>
      </c>
      <c r="E445" s="191">
        <v>85.71428571428571</v>
      </c>
      <c r="F445" s="192">
        <v>100</v>
      </c>
      <c r="G445" s="193">
        <v>6007.1428571428505</v>
      </c>
      <c r="H445" s="193">
        <v>5123.809523809521</v>
      </c>
      <c r="I445" s="285">
        <v>3225.833333333332</v>
      </c>
      <c r="J445" s="168"/>
      <c r="K445" s="169">
        <v>50</v>
      </c>
      <c r="L445" s="168"/>
      <c r="M445" s="169">
        <v>2000</v>
      </c>
      <c r="N445" s="169">
        <v>3000</v>
      </c>
      <c r="O445" s="169">
        <v>4000</v>
      </c>
      <c r="P445" s="169">
        <v>5000</v>
      </c>
      <c r="Q445" s="170">
        <v>6000</v>
      </c>
    </row>
    <row r="446" spans="1:17" ht="12.75">
      <c r="A446" s="8"/>
      <c r="B446" s="11">
        <v>9</v>
      </c>
      <c r="C446" s="170"/>
      <c r="D446" s="191">
        <v>66.66666666666666</v>
      </c>
      <c r="E446" s="191">
        <v>71.42857142857143</v>
      </c>
      <c r="F446" s="192">
        <v>83.33333333333334</v>
      </c>
      <c r="G446" s="193">
        <v>6023.8095238095175</v>
      </c>
      <c r="H446" s="193">
        <v>5145.238095238093</v>
      </c>
      <c r="I446" s="285">
        <v>3259.1666666666656</v>
      </c>
      <c r="J446" s="168"/>
      <c r="K446" s="169">
        <v>50</v>
      </c>
      <c r="L446" s="168"/>
      <c r="M446" s="169">
        <v>2000</v>
      </c>
      <c r="N446" s="169">
        <v>3000</v>
      </c>
      <c r="O446" s="169">
        <v>4000</v>
      </c>
      <c r="P446" s="169">
        <v>5000</v>
      </c>
      <c r="Q446" s="170">
        <v>6000</v>
      </c>
    </row>
    <row r="447" spans="1:17" ht="12.75">
      <c r="A447" s="8"/>
      <c r="B447" s="11">
        <v>10</v>
      </c>
      <c r="C447" s="170"/>
      <c r="D447" s="191">
        <v>55.55555555555556</v>
      </c>
      <c r="E447" s="191">
        <v>71.42857142857143</v>
      </c>
      <c r="F447" s="192">
        <v>83.33333333333334</v>
      </c>
      <c r="G447" s="193">
        <v>6029.365079365073</v>
      </c>
      <c r="H447" s="193">
        <v>5166.666666666664</v>
      </c>
      <c r="I447" s="285">
        <v>3292.499999999999</v>
      </c>
      <c r="J447" s="168"/>
      <c r="K447" s="169">
        <v>50</v>
      </c>
      <c r="L447" s="168"/>
      <c r="M447" s="169">
        <v>2000</v>
      </c>
      <c r="N447" s="169">
        <v>3000</v>
      </c>
      <c r="O447" s="169">
        <v>4000</v>
      </c>
      <c r="P447" s="169">
        <v>5000</v>
      </c>
      <c r="Q447" s="170">
        <v>6000</v>
      </c>
    </row>
    <row r="448" spans="1:17" ht="12.75">
      <c r="A448" s="8"/>
      <c r="B448" s="11">
        <v>11</v>
      </c>
      <c r="C448" s="170"/>
      <c r="D448" s="191">
        <v>72.22222222222221</v>
      </c>
      <c r="E448" s="191">
        <v>100</v>
      </c>
      <c r="F448" s="192">
        <v>83.33333333333334</v>
      </c>
      <c r="G448" s="193">
        <v>6051.587301587296</v>
      </c>
      <c r="H448" s="193">
        <v>5216.666666666664</v>
      </c>
      <c r="I448" s="285">
        <v>3325.8333333333326</v>
      </c>
      <c r="J448" s="168"/>
      <c r="K448" s="169">
        <v>50</v>
      </c>
      <c r="L448" s="168"/>
      <c r="M448" s="169">
        <v>2000</v>
      </c>
      <c r="N448" s="169">
        <v>3000</v>
      </c>
      <c r="O448" s="169">
        <v>4000</v>
      </c>
      <c r="P448" s="169">
        <v>5000</v>
      </c>
      <c r="Q448" s="170">
        <v>6000</v>
      </c>
    </row>
    <row r="449" spans="1:17" ht="12.75">
      <c r="A449" s="6"/>
      <c r="B449" s="14">
        <v>12</v>
      </c>
      <c r="C449" s="173"/>
      <c r="D449" s="186">
        <v>77.77777777777779</v>
      </c>
      <c r="E449" s="186">
        <v>100</v>
      </c>
      <c r="F449" s="187">
        <v>66.66666666666666</v>
      </c>
      <c r="G449" s="194">
        <v>6079.365079365073</v>
      </c>
      <c r="H449" s="194">
        <v>5266.666666666664</v>
      </c>
      <c r="I449" s="283">
        <v>3342.499999999999</v>
      </c>
      <c r="J449" s="171"/>
      <c r="K449" s="172">
        <v>50</v>
      </c>
      <c r="L449" s="171"/>
      <c r="M449" s="172">
        <v>2000</v>
      </c>
      <c r="N449" s="172">
        <v>3000</v>
      </c>
      <c r="O449" s="172">
        <v>4000</v>
      </c>
      <c r="P449" s="172">
        <v>5000</v>
      </c>
      <c r="Q449" s="173">
        <v>6000</v>
      </c>
    </row>
    <row r="450" spans="1:17" ht="12.75">
      <c r="A450" s="59">
        <f>A438+1</f>
        <v>2014</v>
      </c>
      <c r="B450" s="60">
        <v>1</v>
      </c>
      <c r="C450" s="167"/>
      <c r="D450" s="188">
        <v>55.55555555555556</v>
      </c>
      <c r="E450" s="188">
        <v>100</v>
      </c>
      <c r="F450" s="189">
        <v>75</v>
      </c>
      <c r="G450" s="190">
        <v>6084.920634920629</v>
      </c>
      <c r="H450" s="190">
        <v>5316.666666666664</v>
      </c>
      <c r="I450" s="284">
        <v>3367.499999999999</v>
      </c>
      <c r="J450" s="165"/>
      <c r="K450" s="166">
        <v>50</v>
      </c>
      <c r="L450" s="165"/>
      <c r="M450" s="166">
        <v>2000</v>
      </c>
      <c r="N450" s="166">
        <v>3000</v>
      </c>
      <c r="O450" s="166">
        <v>4000</v>
      </c>
      <c r="P450" s="166">
        <v>5000</v>
      </c>
      <c r="Q450" s="167">
        <v>6000</v>
      </c>
    </row>
    <row r="451" spans="1:17" ht="12.75">
      <c r="A451" s="8"/>
      <c r="B451" s="11">
        <v>2</v>
      </c>
      <c r="C451" s="170"/>
      <c r="D451" s="191">
        <v>55.55555555555556</v>
      </c>
      <c r="E451" s="191">
        <v>85.71428571428571</v>
      </c>
      <c r="F451" s="192">
        <v>75</v>
      </c>
      <c r="G451" s="193">
        <v>6090.4761904761845</v>
      </c>
      <c r="H451" s="193">
        <v>5352.38095238095</v>
      </c>
      <c r="I451" s="285">
        <v>3392.499999999999</v>
      </c>
      <c r="J451" s="168"/>
      <c r="K451" s="169">
        <v>50</v>
      </c>
      <c r="L451" s="168"/>
      <c r="M451" s="169">
        <v>2000</v>
      </c>
      <c r="N451" s="169">
        <v>3000</v>
      </c>
      <c r="O451" s="169">
        <v>4000</v>
      </c>
      <c r="P451" s="169">
        <v>5000</v>
      </c>
      <c r="Q451" s="170">
        <v>6000</v>
      </c>
    </row>
    <row r="452" spans="1:17" ht="12.75">
      <c r="A452" s="8"/>
      <c r="B452" s="11">
        <v>3</v>
      </c>
      <c r="C452" s="170"/>
      <c r="D452" s="191">
        <v>66.66666666666666</v>
      </c>
      <c r="E452" s="191">
        <v>85.71428571428571</v>
      </c>
      <c r="F452" s="192">
        <v>75</v>
      </c>
      <c r="G452" s="193">
        <v>6107.142857142851</v>
      </c>
      <c r="H452" s="193">
        <v>5388.095238095235</v>
      </c>
      <c r="I452" s="285">
        <v>3417.499999999999</v>
      </c>
      <c r="J452" s="168"/>
      <c r="K452" s="169">
        <v>50</v>
      </c>
      <c r="L452" s="168"/>
      <c r="M452" s="169">
        <v>2000</v>
      </c>
      <c r="N452" s="169">
        <v>3000</v>
      </c>
      <c r="O452" s="169">
        <v>4000</v>
      </c>
      <c r="P452" s="169">
        <v>5000</v>
      </c>
      <c r="Q452" s="170">
        <v>6000</v>
      </c>
    </row>
    <row r="453" spans="1:17" ht="12.75">
      <c r="A453" s="8"/>
      <c r="B453" s="11">
        <v>4</v>
      </c>
      <c r="C453" s="170"/>
      <c r="D453" s="191">
        <v>33.33333333333333</v>
      </c>
      <c r="E453" s="191">
        <v>28.57142857142857</v>
      </c>
      <c r="F453" s="192">
        <v>58.333333333333336</v>
      </c>
      <c r="G453" s="193">
        <v>6090.4761904761845</v>
      </c>
      <c r="H453" s="193">
        <v>5366.666666666663</v>
      </c>
      <c r="I453" s="285">
        <v>3425.8333333333326</v>
      </c>
      <c r="J453" s="168"/>
      <c r="K453" s="169">
        <v>50</v>
      </c>
      <c r="L453" s="168"/>
      <c r="M453" s="169">
        <v>2000</v>
      </c>
      <c r="N453" s="169">
        <v>3000</v>
      </c>
      <c r="O453" s="169">
        <v>4000</v>
      </c>
      <c r="P453" s="169">
        <v>5000</v>
      </c>
      <c r="Q453" s="170">
        <v>6000</v>
      </c>
    </row>
    <row r="454" spans="1:17" ht="12.75">
      <c r="A454" s="8"/>
      <c r="B454" s="11">
        <v>5</v>
      </c>
      <c r="C454" s="170"/>
      <c r="D454" s="191">
        <v>33.33333333333333</v>
      </c>
      <c r="E454" s="191">
        <v>42.857142857142854</v>
      </c>
      <c r="F454" s="192">
        <v>58.333333333333336</v>
      </c>
      <c r="G454" s="193">
        <v>6073.8095238095175</v>
      </c>
      <c r="H454" s="193">
        <v>5359.523809523806</v>
      </c>
      <c r="I454" s="285">
        <v>3434.166666666666</v>
      </c>
      <c r="J454" s="168"/>
      <c r="K454" s="169">
        <v>50</v>
      </c>
      <c r="L454" s="168"/>
      <c r="M454" s="169">
        <v>2000</v>
      </c>
      <c r="N454" s="169">
        <v>3000</v>
      </c>
      <c r="O454" s="169">
        <v>4000</v>
      </c>
      <c r="P454" s="169">
        <v>5000</v>
      </c>
      <c r="Q454" s="170">
        <v>6000</v>
      </c>
    </row>
    <row r="455" spans="1:17" ht="12.75">
      <c r="A455" s="8"/>
      <c r="B455" s="11">
        <v>6</v>
      </c>
      <c r="C455" s="170"/>
      <c r="D455" s="191">
        <v>22.22222222222222</v>
      </c>
      <c r="E455" s="191">
        <v>14.285714285714285</v>
      </c>
      <c r="F455" s="192">
        <v>58.333333333333336</v>
      </c>
      <c r="G455" s="193">
        <v>6046.03174603174</v>
      </c>
      <c r="H455" s="193">
        <v>5323.809523809521</v>
      </c>
      <c r="I455" s="285">
        <v>3442.4999999999995</v>
      </c>
      <c r="J455" s="168"/>
      <c r="K455" s="169">
        <v>50</v>
      </c>
      <c r="L455" s="168"/>
      <c r="M455" s="169">
        <v>2000</v>
      </c>
      <c r="N455" s="169">
        <v>3000</v>
      </c>
      <c r="O455" s="169">
        <v>4000</v>
      </c>
      <c r="P455" s="169">
        <v>5000</v>
      </c>
      <c r="Q455" s="170">
        <v>6000</v>
      </c>
    </row>
    <row r="456" spans="1:17" ht="12.75">
      <c r="A456" s="8"/>
      <c r="B456" s="11">
        <v>7</v>
      </c>
      <c r="C456" s="170"/>
      <c r="D456" s="191">
        <v>55.55555555555556</v>
      </c>
      <c r="E456" s="191">
        <v>57.14285714285714</v>
      </c>
      <c r="F456" s="192">
        <v>50</v>
      </c>
      <c r="G456" s="193">
        <v>6051.587301587296</v>
      </c>
      <c r="H456" s="193">
        <v>5330.952380952378</v>
      </c>
      <c r="I456" s="285">
        <v>3442.4999999999995</v>
      </c>
      <c r="J456" s="168"/>
      <c r="K456" s="169">
        <v>50</v>
      </c>
      <c r="L456" s="168"/>
      <c r="M456" s="169">
        <v>2000</v>
      </c>
      <c r="N456" s="169">
        <v>3000</v>
      </c>
      <c r="O456" s="169">
        <v>4000</v>
      </c>
      <c r="P456" s="169">
        <v>5000</v>
      </c>
      <c r="Q456" s="170">
        <v>6000</v>
      </c>
    </row>
    <row r="457" spans="1:17" ht="12.75">
      <c r="A457" s="8"/>
      <c r="B457" s="11">
        <v>8</v>
      </c>
      <c r="C457" s="170"/>
      <c r="D457" s="191">
        <v>77.77777777777779</v>
      </c>
      <c r="E457" s="191">
        <v>42.857142857142854</v>
      </c>
      <c r="F457" s="192">
        <v>33.33333333333333</v>
      </c>
      <c r="G457" s="193">
        <v>6079.365079365073</v>
      </c>
      <c r="H457" s="193">
        <v>5323.809523809521</v>
      </c>
      <c r="I457" s="285">
        <v>3425.833333333333</v>
      </c>
      <c r="J457" s="168"/>
      <c r="K457" s="169">
        <v>50</v>
      </c>
      <c r="L457" s="168"/>
      <c r="M457" s="169">
        <v>2000</v>
      </c>
      <c r="N457" s="169">
        <v>3000</v>
      </c>
      <c r="O457" s="169">
        <v>4000</v>
      </c>
      <c r="P457" s="169">
        <v>5000</v>
      </c>
      <c r="Q457" s="170">
        <v>6000</v>
      </c>
    </row>
    <row r="458" spans="1:17" ht="12.75">
      <c r="A458" s="8"/>
      <c r="B458" s="11">
        <v>9</v>
      </c>
      <c r="C458" s="170"/>
      <c r="D458" s="191">
        <v>22.22222222222222</v>
      </c>
      <c r="E458" s="191">
        <v>85.71428571428571</v>
      </c>
      <c r="F458" s="192">
        <v>50</v>
      </c>
      <c r="G458" s="193">
        <v>6051.587301587296</v>
      </c>
      <c r="H458" s="193">
        <v>5359.523809523806</v>
      </c>
      <c r="I458" s="285">
        <v>3425.833333333333</v>
      </c>
      <c r="J458" s="168"/>
      <c r="K458" s="169">
        <v>50</v>
      </c>
      <c r="L458" s="168"/>
      <c r="M458" s="169">
        <v>2000</v>
      </c>
      <c r="N458" s="169">
        <v>3000</v>
      </c>
      <c r="O458" s="169">
        <v>4000</v>
      </c>
      <c r="P458" s="169">
        <v>5000</v>
      </c>
      <c r="Q458" s="170">
        <v>6000</v>
      </c>
    </row>
    <row r="459" spans="1:17" ht="12.75">
      <c r="A459" s="8"/>
      <c r="B459" s="11">
        <v>10</v>
      </c>
      <c r="C459" s="170"/>
      <c r="D459" s="191">
        <v>33.33333333333333</v>
      </c>
      <c r="E459" s="191">
        <v>78.57142857142857</v>
      </c>
      <c r="F459" s="192">
        <v>50</v>
      </c>
      <c r="G459" s="193">
        <v>6034.920634920629</v>
      </c>
      <c r="H459" s="193">
        <v>5388.095238095235</v>
      </c>
      <c r="I459" s="285">
        <v>3425.833333333333</v>
      </c>
      <c r="J459" s="168"/>
      <c r="K459" s="169">
        <v>50</v>
      </c>
      <c r="L459" s="168"/>
      <c r="M459" s="169">
        <v>2000</v>
      </c>
      <c r="N459" s="169">
        <v>3000</v>
      </c>
      <c r="O459" s="169">
        <v>4000</v>
      </c>
      <c r="P459" s="169">
        <v>5000</v>
      </c>
      <c r="Q459" s="170">
        <v>6000</v>
      </c>
    </row>
    <row r="460" spans="1:17" ht="12.75">
      <c r="A460" s="8"/>
      <c r="B460" s="11">
        <v>11</v>
      </c>
      <c r="C460" s="170"/>
      <c r="D460" s="191">
        <v>11.11111111111111</v>
      </c>
      <c r="E460" s="191">
        <v>64.28571428571429</v>
      </c>
      <c r="F460" s="192">
        <v>66.66666666666666</v>
      </c>
      <c r="G460" s="193">
        <v>5996.03174603174</v>
      </c>
      <c r="H460" s="193">
        <v>5402.38095238095</v>
      </c>
      <c r="I460" s="285">
        <v>3442.4999999999995</v>
      </c>
      <c r="J460" s="168">
        <v>100</v>
      </c>
      <c r="K460" s="169">
        <v>50</v>
      </c>
      <c r="L460" s="168">
        <v>7000</v>
      </c>
      <c r="M460" s="169">
        <v>2000</v>
      </c>
      <c r="N460" s="169">
        <v>3000</v>
      </c>
      <c r="O460" s="169">
        <v>4000</v>
      </c>
      <c r="P460" s="169">
        <v>5000</v>
      </c>
      <c r="Q460" s="170">
        <v>6000</v>
      </c>
    </row>
    <row r="461" spans="1:17" ht="12.75">
      <c r="A461" s="6"/>
      <c r="B461" s="14">
        <v>12</v>
      </c>
      <c r="C461" s="173"/>
      <c r="D461" s="186">
        <v>44.44444444444444</v>
      </c>
      <c r="E461" s="186">
        <v>28.57142857142857</v>
      </c>
      <c r="F461" s="187">
        <v>50</v>
      </c>
      <c r="G461" s="194">
        <v>5990.4761904761845</v>
      </c>
      <c r="H461" s="194">
        <v>5380.952380952378</v>
      </c>
      <c r="I461" s="283">
        <v>3442.4999999999995</v>
      </c>
      <c r="J461" s="171">
        <v>100</v>
      </c>
      <c r="K461" s="172">
        <v>50</v>
      </c>
      <c r="L461" s="171">
        <v>7000</v>
      </c>
      <c r="M461" s="172">
        <v>2000</v>
      </c>
      <c r="N461" s="172">
        <v>3000</v>
      </c>
      <c r="O461" s="172">
        <v>4000</v>
      </c>
      <c r="P461" s="172">
        <v>5000</v>
      </c>
      <c r="Q461" s="173">
        <v>6000</v>
      </c>
    </row>
    <row r="462" spans="1:17" ht="12.75">
      <c r="A462" s="59">
        <f>A450+1</f>
        <v>2015</v>
      </c>
      <c r="B462" s="60">
        <v>1</v>
      </c>
      <c r="C462" s="167"/>
      <c r="D462" s="188">
        <v>66.66666666666666</v>
      </c>
      <c r="E462" s="188">
        <v>57.14285714285714</v>
      </c>
      <c r="F462" s="189">
        <v>58.333333333333336</v>
      </c>
      <c r="G462" s="190">
        <v>6007.142857142851</v>
      </c>
      <c r="H462" s="190">
        <v>5388.095238095235</v>
      </c>
      <c r="I462" s="284">
        <v>3450.833333333333</v>
      </c>
      <c r="J462" s="165">
        <v>100</v>
      </c>
      <c r="K462" s="166">
        <v>50</v>
      </c>
      <c r="L462" s="165">
        <v>7000</v>
      </c>
      <c r="M462" s="166">
        <v>2000</v>
      </c>
      <c r="N462" s="166">
        <v>3000</v>
      </c>
      <c r="O462" s="166">
        <v>4000</v>
      </c>
      <c r="P462" s="166">
        <v>5000</v>
      </c>
      <c r="Q462" s="167">
        <v>6000</v>
      </c>
    </row>
    <row r="463" spans="1:17" ht="12.75">
      <c r="A463" s="8"/>
      <c r="B463" s="11">
        <v>2</v>
      </c>
      <c r="C463" s="170"/>
      <c r="D463" s="191">
        <v>44.44444444444444</v>
      </c>
      <c r="E463" s="191">
        <v>100</v>
      </c>
      <c r="F463" s="192">
        <v>58.333333333333336</v>
      </c>
      <c r="G463" s="193">
        <v>6001.587301587296</v>
      </c>
      <c r="H463" s="193">
        <v>5438.095238095235</v>
      </c>
      <c r="I463" s="285">
        <v>3459.1666666666665</v>
      </c>
      <c r="J463" s="168">
        <v>100</v>
      </c>
      <c r="K463" s="169">
        <v>50</v>
      </c>
      <c r="L463" s="168">
        <v>7000</v>
      </c>
      <c r="M463" s="169">
        <v>2000</v>
      </c>
      <c r="N463" s="169">
        <v>3000</v>
      </c>
      <c r="O463" s="169">
        <v>4000</v>
      </c>
      <c r="P463" s="169">
        <v>5000</v>
      </c>
      <c r="Q463" s="170">
        <v>6000</v>
      </c>
    </row>
    <row r="464" spans="1:17" ht="12.75">
      <c r="A464" s="8"/>
      <c r="B464" s="11">
        <v>3</v>
      </c>
      <c r="C464" s="170"/>
      <c r="D464" s="191">
        <v>33.33333333333333</v>
      </c>
      <c r="E464" s="191">
        <v>42.857142857142854</v>
      </c>
      <c r="F464" s="192">
        <v>25</v>
      </c>
      <c r="G464" s="193">
        <v>5984.920634920629</v>
      </c>
      <c r="H464" s="193">
        <v>5430.952380952378</v>
      </c>
      <c r="I464" s="285">
        <v>3434.1666666666665</v>
      </c>
      <c r="J464" s="168">
        <v>100</v>
      </c>
      <c r="K464" s="169">
        <v>50</v>
      </c>
      <c r="L464" s="168">
        <v>7000</v>
      </c>
      <c r="M464" s="169">
        <v>2000</v>
      </c>
      <c r="N464" s="169">
        <v>3000</v>
      </c>
      <c r="O464" s="169">
        <v>4000</v>
      </c>
      <c r="P464" s="169">
        <v>5000</v>
      </c>
      <c r="Q464" s="170">
        <v>6000</v>
      </c>
    </row>
    <row r="465" spans="1:17" ht="12.75">
      <c r="A465" s="8"/>
      <c r="B465" s="11">
        <v>4</v>
      </c>
      <c r="C465" s="170"/>
      <c r="D465" s="191">
        <v>44.44444444444444</v>
      </c>
      <c r="E465" s="191">
        <v>28.57142857142857</v>
      </c>
      <c r="F465" s="192">
        <v>33.33333333333333</v>
      </c>
      <c r="G465" s="193">
        <v>5979.365079365073</v>
      </c>
      <c r="H465" s="193">
        <v>5409.523809523806</v>
      </c>
      <c r="I465" s="285">
        <v>3417.5</v>
      </c>
      <c r="J465" s="168">
        <v>100</v>
      </c>
      <c r="K465" s="169">
        <v>50</v>
      </c>
      <c r="L465" s="168">
        <v>7000</v>
      </c>
      <c r="M465" s="169">
        <v>2000</v>
      </c>
      <c r="N465" s="169">
        <v>3000</v>
      </c>
      <c r="O465" s="169">
        <v>4000</v>
      </c>
      <c r="P465" s="169">
        <v>5000</v>
      </c>
      <c r="Q465" s="170">
        <v>6000</v>
      </c>
    </row>
    <row r="466" spans="1:17" ht="12.75">
      <c r="A466" s="8"/>
      <c r="B466" s="11">
        <v>5</v>
      </c>
      <c r="C466" s="170"/>
      <c r="D466" s="191">
        <v>88.88888888888889</v>
      </c>
      <c r="E466" s="191">
        <v>57.14285714285714</v>
      </c>
      <c r="F466" s="192">
        <v>33.33333333333333</v>
      </c>
      <c r="G466" s="193">
        <v>6018.253968253962</v>
      </c>
      <c r="H466" s="193">
        <v>5416.666666666663</v>
      </c>
      <c r="I466" s="285">
        <v>3400.8333333333335</v>
      </c>
      <c r="J466" s="168">
        <v>100</v>
      </c>
      <c r="K466" s="169">
        <v>50</v>
      </c>
      <c r="L466" s="168">
        <v>7000</v>
      </c>
      <c r="M466" s="169">
        <v>2000</v>
      </c>
      <c r="N466" s="169">
        <v>3000</v>
      </c>
      <c r="O466" s="169">
        <v>4000</v>
      </c>
      <c r="P466" s="169">
        <v>5000</v>
      </c>
      <c r="Q466" s="170">
        <v>6000</v>
      </c>
    </row>
    <row r="467" spans="1:17" ht="12.75">
      <c r="A467" s="8"/>
      <c r="B467" s="11">
        <v>6</v>
      </c>
      <c r="C467" s="170"/>
      <c r="D467" s="191">
        <v>88.88888888888889</v>
      </c>
      <c r="E467" s="191">
        <v>57.14285714285714</v>
      </c>
      <c r="F467" s="192">
        <v>50</v>
      </c>
      <c r="G467" s="193">
        <v>6057.1428571428505</v>
      </c>
      <c r="H467" s="193">
        <v>5423.80952380952</v>
      </c>
      <c r="I467" s="285">
        <v>3400.8333333333335</v>
      </c>
      <c r="J467" s="168">
        <v>100</v>
      </c>
      <c r="K467" s="169">
        <v>50</v>
      </c>
      <c r="L467" s="168">
        <v>7000</v>
      </c>
      <c r="M467" s="169">
        <v>2000</v>
      </c>
      <c r="N467" s="169">
        <v>3000</v>
      </c>
      <c r="O467" s="169">
        <v>4000</v>
      </c>
      <c r="P467" s="169">
        <v>5000</v>
      </c>
      <c r="Q467" s="170">
        <v>6000</v>
      </c>
    </row>
    <row r="468" spans="1:17" ht="12.75">
      <c r="A468" s="8"/>
      <c r="B468" s="11">
        <v>7</v>
      </c>
      <c r="C468" s="170"/>
      <c r="D468" s="191">
        <v>66.66666666666666</v>
      </c>
      <c r="E468" s="191">
        <v>71.42857142857143</v>
      </c>
      <c r="F468" s="192">
        <v>66.66666666666666</v>
      </c>
      <c r="G468" s="193">
        <v>6073.8095238095175</v>
      </c>
      <c r="H468" s="193">
        <v>5445.238095238092</v>
      </c>
      <c r="I468" s="285">
        <v>3417.5</v>
      </c>
      <c r="J468" s="168">
        <v>100</v>
      </c>
      <c r="K468" s="169">
        <v>50</v>
      </c>
      <c r="L468" s="168">
        <v>7000</v>
      </c>
      <c r="M468" s="169">
        <v>2000</v>
      </c>
      <c r="N468" s="169">
        <v>3000</v>
      </c>
      <c r="O468" s="169">
        <v>4000</v>
      </c>
      <c r="P468" s="169">
        <v>5000</v>
      </c>
      <c r="Q468" s="170">
        <v>6000</v>
      </c>
    </row>
    <row r="469" spans="1:17" ht="12.75">
      <c r="A469" s="8"/>
      <c r="B469" s="11">
        <v>8</v>
      </c>
      <c r="C469" s="170"/>
      <c r="D469" s="191">
        <v>77.77777777777779</v>
      </c>
      <c r="E469" s="191">
        <v>42.857142857142854</v>
      </c>
      <c r="F469" s="192">
        <v>50</v>
      </c>
      <c r="G469" s="193">
        <v>6101.587301587295</v>
      </c>
      <c r="H469" s="193">
        <v>5438.095238095235</v>
      </c>
      <c r="I469" s="285">
        <v>3417.5</v>
      </c>
      <c r="J469" s="168">
        <v>100</v>
      </c>
      <c r="K469" s="169">
        <v>50</v>
      </c>
      <c r="L469" s="168">
        <v>7000</v>
      </c>
      <c r="M469" s="169">
        <v>2000</v>
      </c>
      <c r="N469" s="169">
        <v>3000</v>
      </c>
      <c r="O469" s="169">
        <v>4000</v>
      </c>
      <c r="P469" s="169">
        <v>5000</v>
      </c>
      <c r="Q469" s="170">
        <v>6000</v>
      </c>
    </row>
    <row r="470" spans="1:17" ht="12.75">
      <c r="A470" s="8"/>
      <c r="B470" s="11">
        <v>9</v>
      </c>
      <c r="C470" s="170"/>
      <c r="D470" s="191">
        <v>66.66666666666666</v>
      </c>
      <c r="E470" s="191">
        <v>85.71428571428571</v>
      </c>
      <c r="F470" s="192">
        <v>33.33333333333333</v>
      </c>
      <c r="G470" s="193">
        <v>6118.253968253962</v>
      </c>
      <c r="H470" s="193">
        <v>5473.80952380952</v>
      </c>
      <c r="I470" s="285">
        <v>3400.8333333333335</v>
      </c>
      <c r="J470" s="168">
        <v>100</v>
      </c>
      <c r="K470" s="169">
        <v>50</v>
      </c>
      <c r="L470" s="168">
        <v>7000</v>
      </c>
      <c r="M470" s="169">
        <v>2000</v>
      </c>
      <c r="N470" s="169">
        <v>3000</v>
      </c>
      <c r="O470" s="169">
        <v>4000</v>
      </c>
      <c r="P470" s="169">
        <v>5000</v>
      </c>
      <c r="Q470" s="170">
        <v>6000</v>
      </c>
    </row>
    <row r="471" spans="1:17" ht="12.75">
      <c r="A471" s="8"/>
      <c r="B471" s="11">
        <v>10</v>
      </c>
      <c r="C471" s="170"/>
      <c r="D471" s="191">
        <v>55.55555555555556</v>
      </c>
      <c r="E471" s="191">
        <v>28.57142857142857</v>
      </c>
      <c r="F471" s="192">
        <v>50</v>
      </c>
      <c r="G471" s="193">
        <v>6123.8095238095175</v>
      </c>
      <c r="H471" s="193">
        <v>5452.380952380949</v>
      </c>
      <c r="I471" s="285">
        <v>3400.8333333333335</v>
      </c>
      <c r="J471" s="168">
        <v>100</v>
      </c>
      <c r="K471" s="169">
        <v>50</v>
      </c>
      <c r="L471" s="168">
        <v>7000</v>
      </c>
      <c r="M471" s="169">
        <v>2000</v>
      </c>
      <c r="N471" s="169">
        <v>3000</v>
      </c>
      <c r="O471" s="169">
        <v>4000</v>
      </c>
      <c r="P471" s="169">
        <v>5000</v>
      </c>
      <c r="Q471" s="170">
        <v>6000</v>
      </c>
    </row>
    <row r="472" spans="1:17" ht="12.75">
      <c r="A472" s="8"/>
      <c r="B472" s="11">
        <v>11</v>
      </c>
      <c r="C472" s="170"/>
      <c r="D472" s="191">
        <v>33.33333333333333</v>
      </c>
      <c r="E472" s="191">
        <v>14.285714285714285</v>
      </c>
      <c r="F472" s="192">
        <v>50</v>
      </c>
      <c r="G472" s="193">
        <v>6107.1428571428505</v>
      </c>
      <c r="H472" s="193">
        <v>5416.666666666663</v>
      </c>
      <c r="I472" s="285">
        <v>3400.8333333333335</v>
      </c>
      <c r="J472" s="168">
        <v>100</v>
      </c>
      <c r="K472" s="169">
        <v>50</v>
      </c>
      <c r="L472" s="168">
        <v>7000</v>
      </c>
      <c r="M472" s="169">
        <v>2000</v>
      </c>
      <c r="N472" s="169">
        <v>3000</v>
      </c>
      <c r="O472" s="169">
        <v>4000</v>
      </c>
      <c r="P472" s="169">
        <v>5000</v>
      </c>
      <c r="Q472" s="170">
        <v>6000</v>
      </c>
    </row>
    <row r="473" spans="1:17" ht="12.75">
      <c r="A473" s="6"/>
      <c r="B473" s="14">
        <v>12</v>
      </c>
      <c r="C473" s="173"/>
      <c r="D473" s="186">
        <v>22.22222222222222</v>
      </c>
      <c r="E473" s="186">
        <v>21.428571428571427</v>
      </c>
      <c r="F473" s="187">
        <v>66.66666666666666</v>
      </c>
      <c r="G473" s="194">
        <v>6079.365079365073</v>
      </c>
      <c r="H473" s="194">
        <v>5388.095238095235</v>
      </c>
      <c r="I473" s="283">
        <v>3417.5</v>
      </c>
      <c r="J473" s="171">
        <v>100</v>
      </c>
      <c r="K473" s="172">
        <v>50</v>
      </c>
      <c r="L473" s="171">
        <v>7000</v>
      </c>
      <c r="M473" s="172">
        <v>2000</v>
      </c>
      <c r="N473" s="172">
        <v>3000</v>
      </c>
      <c r="O473" s="172">
        <v>4000</v>
      </c>
      <c r="P473" s="172">
        <v>5000</v>
      </c>
      <c r="Q473" s="173">
        <v>6000</v>
      </c>
    </row>
    <row r="474" spans="1:17" ht="12.75">
      <c r="A474" s="59">
        <f>A462+1</f>
        <v>2016</v>
      </c>
      <c r="B474" s="60">
        <v>1</v>
      </c>
      <c r="C474" s="167"/>
      <c r="D474" s="188">
        <v>33.33333333333333</v>
      </c>
      <c r="E474" s="188">
        <v>14.285714285714285</v>
      </c>
      <c r="F474" s="189">
        <v>50</v>
      </c>
      <c r="G474" s="190">
        <v>6062.698412698406</v>
      </c>
      <c r="H474" s="190">
        <v>5352.38095238095</v>
      </c>
      <c r="I474" s="284">
        <v>3417.5</v>
      </c>
      <c r="J474" s="165">
        <v>100</v>
      </c>
      <c r="K474" s="166">
        <v>50</v>
      </c>
      <c r="L474" s="165">
        <v>7000</v>
      </c>
      <c r="M474" s="166">
        <v>2000</v>
      </c>
      <c r="N474" s="166">
        <v>3000</v>
      </c>
      <c r="O474" s="166">
        <v>4000</v>
      </c>
      <c r="P474" s="166">
        <v>5000</v>
      </c>
      <c r="Q474" s="167">
        <v>6000</v>
      </c>
    </row>
    <row r="475" spans="1:17" ht="12.75">
      <c r="A475" s="8"/>
      <c r="B475" s="11">
        <v>2</v>
      </c>
      <c r="C475" s="170"/>
      <c r="D475" s="191">
        <v>38.88888888888889</v>
      </c>
      <c r="E475" s="191">
        <v>57.14285714285714</v>
      </c>
      <c r="F475" s="192">
        <v>50</v>
      </c>
      <c r="G475" s="193">
        <v>6051.587301587295</v>
      </c>
      <c r="H475" s="193">
        <v>5359.523809523806</v>
      </c>
      <c r="I475" s="285">
        <v>3417.5</v>
      </c>
      <c r="J475" s="168">
        <v>100</v>
      </c>
      <c r="K475" s="169">
        <v>50</v>
      </c>
      <c r="L475" s="168">
        <v>7000</v>
      </c>
      <c r="M475" s="169">
        <v>2000</v>
      </c>
      <c r="N475" s="169">
        <v>3000</v>
      </c>
      <c r="O475" s="169">
        <v>4000</v>
      </c>
      <c r="P475" s="169">
        <v>5000</v>
      </c>
      <c r="Q475" s="170">
        <v>6000</v>
      </c>
    </row>
    <row r="476" spans="1:17" ht="12.75">
      <c r="A476" s="8"/>
      <c r="B476" s="11">
        <v>3</v>
      </c>
      <c r="C476" s="170"/>
      <c r="D476" s="191">
        <v>44.44444444444444</v>
      </c>
      <c r="E476" s="191">
        <v>57.14285714285714</v>
      </c>
      <c r="F476" s="192">
        <v>50</v>
      </c>
      <c r="G476" s="193">
        <v>6046.031746031739</v>
      </c>
      <c r="H476" s="193">
        <v>5366.666666666663</v>
      </c>
      <c r="I476" s="285">
        <v>3417.5</v>
      </c>
      <c r="J476" s="168">
        <v>100</v>
      </c>
      <c r="K476" s="169">
        <v>50</v>
      </c>
      <c r="L476" s="168">
        <v>7000</v>
      </c>
      <c r="M476" s="169">
        <v>2000</v>
      </c>
      <c r="N476" s="169">
        <v>3000</v>
      </c>
      <c r="O476" s="169">
        <v>4000</v>
      </c>
      <c r="P476" s="169">
        <v>5000</v>
      </c>
      <c r="Q476" s="170">
        <v>6000</v>
      </c>
    </row>
    <row r="477" spans="1:17" ht="12.75">
      <c r="A477" s="8"/>
      <c r="B477" s="11">
        <v>4</v>
      </c>
      <c r="C477" s="170"/>
      <c r="D477" s="191">
        <v>66.66666666666666</v>
      </c>
      <c r="E477" s="191">
        <v>57.14285714285714</v>
      </c>
      <c r="F477" s="192">
        <v>66.66666666666666</v>
      </c>
      <c r="G477" s="193">
        <v>6062.698412698406</v>
      </c>
      <c r="H477" s="193">
        <v>5373.80952380952</v>
      </c>
      <c r="I477" s="285">
        <v>3434.1666666666665</v>
      </c>
      <c r="J477" s="168">
        <v>100</v>
      </c>
      <c r="K477" s="169">
        <v>50</v>
      </c>
      <c r="L477" s="168">
        <v>7000</v>
      </c>
      <c r="M477" s="169">
        <v>2000</v>
      </c>
      <c r="N477" s="169">
        <v>3000</v>
      </c>
      <c r="O477" s="169">
        <v>4000</v>
      </c>
      <c r="P477" s="169">
        <v>5000</v>
      </c>
      <c r="Q477" s="170">
        <v>6000</v>
      </c>
    </row>
    <row r="478" spans="1:17" ht="12.75">
      <c r="A478" s="8"/>
      <c r="B478" s="11">
        <v>5</v>
      </c>
      <c r="C478" s="170"/>
      <c r="D478" s="191">
        <v>66.66666666666666</v>
      </c>
      <c r="E478" s="191">
        <v>42.857142857142854</v>
      </c>
      <c r="F478" s="192">
        <v>33.33333333333333</v>
      </c>
      <c r="G478" s="193">
        <v>6079.365079365073</v>
      </c>
      <c r="H478" s="193">
        <v>5366.666666666663</v>
      </c>
      <c r="I478" s="285">
        <v>3417.5</v>
      </c>
      <c r="J478" s="168"/>
      <c r="K478" s="169">
        <v>50</v>
      </c>
      <c r="L478" s="168"/>
      <c r="M478" s="169">
        <v>2000</v>
      </c>
      <c r="N478" s="169">
        <v>3000</v>
      </c>
      <c r="O478" s="169">
        <v>4000</v>
      </c>
      <c r="P478" s="169">
        <v>5000</v>
      </c>
      <c r="Q478" s="170">
        <v>6000</v>
      </c>
    </row>
    <row r="479" spans="1:17" ht="12.75">
      <c r="A479" s="8"/>
      <c r="B479" s="11">
        <v>6</v>
      </c>
      <c r="C479" s="170"/>
      <c r="D479" s="191">
        <v>55.55555555555556</v>
      </c>
      <c r="E479" s="191">
        <v>28.57142857142857</v>
      </c>
      <c r="F479" s="192">
        <v>50</v>
      </c>
      <c r="G479" s="193">
        <v>6084.920634920629</v>
      </c>
      <c r="H479" s="193">
        <v>5345.238095238092</v>
      </c>
      <c r="I479" s="285">
        <v>3417.5</v>
      </c>
      <c r="J479" s="168"/>
      <c r="K479" s="169">
        <v>50</v>
      </c>
      <c r="L479" s="168"/>
      <c r="M479" s="169">
        <v>2000</v>
      </c>
      <c r="N479" s="169">
        <v>3000</v>
      </c>
      <c r="O479" s="169">
        <v>4000</v>
      </c>
      <c r="P479" s="169">
        <v>5000</v>
      </c>
      <c r="Q479" s="170">
        <v>6000</v>
      </c>
    </row>
    <row r="480" spans="1:17" ht="12.75">
      <c r="A480" s="8"/>
      <c r="B480" s="11">
        <v>7</v>
      </c>
      <c r="C480" s="170"/>
      <c r="D480" s="191">
        <v>55.55555555555556</v>
      </c>
      <c r="E480" s="191">
        <v>64.28571428571429</v>
      </c>
      <c r="F480" s="192">
        <v>33.33333333333333</v>
      </c>
      <c r="G480" s="193">
        <v>6090.4761904761845</v>
      </c>
      <c r="H480" s="193">
        <v>5359.523809523806</v>
      </c>
      <c r="I480" s="285">
        <v>3400.8333333333335</v>
      </c>
      <c r="J480" s="168"/>
      <c r="K480" s="169">
        <v>50</v>
      </c>
      <c r="L480" s="168"/>
      <c r="M480" s="169">
        <v>2000</v>
      </c>
      <c r="N480" s="169">
        <v>3000</v>
      </c>
      <c r="O480" s="169">
        <v>4000</v>
      </c>
      <c r="P480" s="169">
        <v>5000</v>
      </c>
      <c r="Q480" s="170">
        <v>6000</v>
      </c>
    </row>
    <row r="481" spans="1:17" ht="12.75">
      <c r="A481" s="8"/>
      <c r="B481" s="11">
        <v>8</v>
      </c>
      <c r="C481" s="170"/>
      <c r="D481" s="191">
        <v>22.22222222222222</v>
      </c>
      <c r="E481" s="191">
        <v>71.42857142857143</v>
      </c>
      <c r="F481" s="192">
        <v>50</v>
      </c>
      <c r="G481" s="193">
        <v>6062.698412698407</v>
      </c>
      <c r="H481" s="193">
        <v>5380.952380952378</v>
      </c>
      <c r="I481" s="285">
        <v>3400.8333333333335</v>
      </c>
      <c r="J481" s="168"/>
      <c r="K481" s="169">
        <v>50</v>
      </c>
      <c r="L481" s="168"/>
      <c r="M481" s="169">
        <v>2000</v>
      </c>
      <c r="N481" s="169">
        <v>3000</v>
      </c>
      <c r="O481" s="169">
        <v>4000</v>
      </c>
      <c r="P481" s="169">
        <v>5000</v>
      </c>
      <c r="Q481" s="170">
        <v>6000</v>
      </c>
    </row>
    <row r="482" spans="1:17" ht="12.75">
      <c r="A482" s="8"/>
      <c r="B482" s="11">
        <v>9</v>
      </c>
      <c r="C482" s="170"/>
      <c r="D482" s="191">
        <v>61.111111111111114</v>
      </c>
      <c r="E482" s="191">
        <v>57.14285714285714</v>
      </c>
      <c r="F482" s="192">
        <v>66.66666666666666</v>
      </c>
      <c r="G482" s="193">
        <v>6073.809523809518</v>
      </c>
      <c r="H482" s="193">
        <v>5388.095238095235</v>
      </c>
      <c r="I482" s="285">
        <v>3417.5</v>
      </c>
      <c r="J482" s="168"/>
      <c r="K482" s="169">
        <v>50</v>
      </c>
      <c r="L482" s="168"/>
      <c r="M482" s="169">
        <v>2000</v>
      </c>
      <c r="N482" s="169">
        <v>3000</v>
      </c>
      <c r="O482" s="169">
        <v>4000</v>
      </c>
      <c r="P482" s="169">
        <v>5000</v>
      </c>
      <c r="Q482" s="170">
        <v>6000</v>
      </c>
    </row>
    <row r="483" spans="1:17" ht="12.75">
      <c r="A483" s="8"/>
      <c r="B483" s="11">
        <v>10</v>
      </c>
      <c r="C483" s="170"/>
      <c r="D483" s="191">
        <v>55.55555555555556</v>
      </c>
      <c r="E483" s="191">
        <v>71.42857142857143</v>
      </c>
      <c r="F483" s="192">
        <v>75</v>
      </c>
      <c r="G483" s="193">
        <v>6079.365079365074</v>
      </c>
      <c r="H483" s="193">
        <v>5409.523809523806</v>
      </c>
      <c r="I483" s="285">
        <v>3442.5</v>
      </c>
      <c r="J483" s="168"/>
      <c r="K483" s="169">
        <v>50</v>
      </c>
      <c r="L483" s="168"/>
      <c r="M483" s="169">
        <v>2000</v>
      </c>
      <c r="N483" s="169">
        <v>3000</v>
      </c>
      <c r="O483" s="169">
        <v>4000</v>
      </c>
      <c r="P483" s="169">
        <v>5000</v>
      </c>
      <c r="Q483" s="170">
        <v>6000</v>
      </c>
    </row>
    <row r="484" spans="1:17" ht="12.75">
      <c r="A484" s="8"/>
      <c r="B484" s="11">
        <v>11</v>
      </c>
      <c r="C484" s="170"/>
      <c r="D484" s="191">
        <v>88.88888888888889</v>
      </c>
      <c r="E484" s="191">
        <v>100</v>
      </c>
      <c r="F484" s="192">
        <v>83.33333333333334</v>
      </c>
      <c r="G484" s="193">
        <v>6118.253968253963</v>
      </c>
      <c r="H484" s="193">
        <v>5459.523809523806</v>
      </c>
      <c r="I484" s="285">
        <v>3475.8333333333335</v>
      </c>
      <c r="J484" s="168"/>
      <c r="K484" s="169">
        <v>50</v>
      </c>
      <c r="L484" s="168"/>
      <c r="M484" s="169">
        <v>2000</v>
      </c>
      <c r="N484" s="169">
        <v>3000</v>
      </c>
      <c r="O484" s="169">
        <v>4000</v>
      </c>
      <c r="P484" s="169">
        <v>5000</v>
      </c>
      <c r="Q484" s="170">
        <v>6000</v>
      </c>
    </row>
    <row r="485" spans="1:17" ht="12.75">
      <c r="A485" s="6"/>
      <c r="B485" s="14">
        <v>12</v>
      </c>
      <c r="C485" s="173"/>
      <c r="D485" s="186">
        <v>77.77777777777779</v>
      </c>
      <c r="E485" s="186">
        <v>100</v>
      </c>
      <c r="F485" s="187">
        <v>75</v>
      </c>
      <c r="G485" s="194">
        <v>6146.03174603174</v>
      </c>
      <c r="H485" s="194">
        <v>5509.523809523806</v>
      </c>
      <c r="I485" s="283">
        <v>3500.8333333333335</v>
      </c>
      <c r="J485" s="171"/>
      <c r="K485" s="172">
        <v>50</v>
      </c>
      <c r="L485" s="171"/>
      <c r="M485" s="172">
        <v>2000</v>
      </c>
      <c r="N485" s="172">
        <v>3000</v>
      </c>
      <c r="O485" s="172">
        <v>4000</v>
      </c>
      <c r="P485" s="172">
        <v>5000</v>
      </c>
      <c r="Q485" s="173">
        <v>6000</v>
      </c>
    </row>
    <row r="486" spans="1:17" ht="12.75">
      <c r="A486" s="59">
        <f>A474+1</f>
        <v>2017</v>
      </c>
      <c r="B486" s="60">
        <v>1</v>
      </c>
      <c r="C486" s="167"/>
      <c r="D486" s="188">
        <v>83.33333333333334</v>
      </c>
      <c r="E486" s="188">
        <v>71.42857142857143</v>
      </c>
      <c r="F486" s="189">
        <v>50</v>
      </c>
      <c r="G486" s="190">
        <v>6179.365079365073</v>
      </c>
      <c r="H486" s="190">
        <v>5530.952380952378</v>
      </c>
      <c r="I486" s="284">
        <v>3500.8333333333335</v>
      </c>
      <c r="J486" s="165"/>
      <c r="K486" s="166">
        <v>50</v>
      </c>
      <c r="L486" s="165"/>
      <c r="M486" s="166">
        <v>2000</v>
      </c>
      <c r="N486" s="166">
        <v>3000</v>
      </c>
      <c r="O486" s="166">
        <v>4000</v>
      </c>
      <c r="P486" s="166">
        <v>5000</v>
      </c>
      <c r="Q486" s="167">
        <v>6000</v>
      </c>
    </row>
    <row r="487" spans="1:17" ht="12.75">
      <c r="A487" s="8"/>
      <c r="B487" s="11">
        <v>2</v>
      </c>
      <c r="C487" s="170"/>
      <c r="D487" s="191">
        <v>44.44444444444444</v>
      </c>
      <c r="E487" s="191">
        <v>42.857142857142854</v>
      </c>
      <c r="F487" s="192">
        <v>50</v>
      </c>
      <c r="G487" s="193">
        <v>6173.8095238095175</v>
      </c>
      <c r="H487" s="193">
        <v>5523.809523809521</v>
      </c>
      <c r="I487" s="285">
        <v>3500.8333333333335</v>
      </c>
      <c r="J487" s="168"/>
      <c r="K487" s="169">
        <v>50</v>
      </c>
      <c r="L487" s="168"/>
      <c r="M487" s="169">
        <v>2000</v>
      </c>
      <c r="N487" s="169">
        <v>3000</v>
      </c>
      <c r="O487" s="169">
        <v>4000</v>
      </c>
      <c r="P487" s="169">
        <v>5000</v>
      </c>
      <c r="Q487" s="170">
        <v>6000</v>
      </c>
    </row>
    <row r="488" spans="1:17" ht="12.75">
      <c r="A488" s="8"/>
      <c r="B488" s="11">
        <v>3</v>
      </c>
      <c r="C488" s="170"/>
      <c r="D488" s="191">
        <v>77.77777777777779</v>
      </c>
      <c r="E488" s="191">
        <v>42.857142857142854</v>
      </c>
      <c r="F488" s="192">
        <v>50</v>
      </c>
      <c r="G488" s="193">
        <v>6201.587301587295</v>
      </c>
      <c r="H488" s="193">
        <v>5516.666666666664</v>
      </c>
      <c r="I488" s="285">
        <v>3500.8333333333335</v>
      </c>
      <c r="J488" s="168"/>
      <c r="K488" s="169">
        <v>50</v>
      </c>
      <c r="L488" s="168"/>
      <c r="M488" s="169">
        <v>2000</v>
      </c>
      <c r="N488" s="169">
        <v>3000</v>
      </c>
      <c r="O488" s="169">
        <v>4000</v>
      </c>
      <c r="P488" s="169">
        <v>5000</v>
      </c>
      <c r="Q488" s="170">
        <v>6000</v>
      </c>
    </row>
    <row r="489" spans="1:17" ht="12.75">
      <c r="A489" s="8"/>
      <c r="B489" s="11">
        <v>4</v>
      </c>
      <c r="C489" s="170"/>
      <c r="D489" s="191">
        <v>44.44444444444444</v>
      </c>
      <c r="E489" s="191">
        <v>71.42857142857143</v>
      </c>
      <c r="F489" s="192">
        <v>83.33333333333334</v>
      </c>
      <c r="G489" s="193">
        <v>6196.031746031739</v>
      </c>
      <c r="H489" s="193">
        <v>5538.095238095236</v>
      </c>
      <c r="I489" s="285">
        <v>3534.166666666667</v>
      </c>
      <c r="J489" s="168"/>
      <c r="K489" s="169">
        <v>50</v>
      </c>
      <c r="L489" s="168"/>
      <c r="M489" s="169">
        <v>2000</v>
      </c>
      <c r="N489" s="169">
        <v>3000</v>
      </c>
      <c r="O489" s="169">
        <v>4000</v>
      </c>
      <c r="P489" s="169">
        <v>5000</v>
      </c>
      <c r="Q489" s="170">
        <v>6000</v>
      </c>
    </row>
    <row r="490" spans="1:17" ht="12.75">
      <c r="A490" s="8"/>
      <c r="B490" s="11">
        <v>5</v>
      </c>
      <c r="C490" s="170"/>
      <c r="D490" s="191">
        <v>55.55555555555556</v>
      </c>
      <c r="E490" s="191">
        <v>85.71428571428571</v>
      </c>
      <c r="F490" s="192">
        <v>66.66666666666666</v>
      </c>
      <c r="G490" s="193">
        <v>6201.587301587295</v>
      </c>
      <c r="H490" s="193">
        <v>5573.809523809521</v>
      </c>
      <c r="I490" s="285">
        <v>3550.8333333333335</v>
      </c>
      <c r="J490" s="168"/>
      <c r="K490" s="169">
        <v>50</v>
      </c>
      <c r="L490" s="168"/>
      <c r="M490" s="169">
        <v>2000</v>
      </c>
      <c r="N490" s="169">
        <v>3000</v>
      </c>
      <c r="O490" s="169">
        <v>4000</v>
      </c>
      <c r="P490" s="169">
        <v>5000</v>
      </c>
      <c r="Q490" s="170">
        <v>6000</v>
      </c>
    </row>
    <row r="491" spans="1:17" ht="12.75">
      <c r="A491" s="8"/>
      <c r="B491" s="11">
        <v>6</v>
      </c>
      <c r="C491" s="170"/>
      <c r="D491" s="191">
        <v>55.55555555555556</v>
      </c>
      <c r="E491" s="191">
        <v>85.71428571428571</v>
      </c>
      <c r="F491" s="192">
        <v>83.33333333333334</v>
      </c>
      <c r="G491" s="193">
        <v>6207.1428571428505</v>
      </c>
      <c r="H491" s="193">
        <v>5609.523809523806</v>
      </c>
      <c r="I491" s="285">
        <v>3584.166666666667</v>
      </c>
      <c r="J491" s="168"/>
      <c r="K491" s="169">
        <v>50</v>
      </c>
      <c r="L491" s="168"/>
      <c r="M491" s="169">
        <v>2000</v>
      </c>
      <c r="N491" s="169">
        <v>3000</v>
      </c>
      <c r="O491" s="169">
        <v>4000</v>
      </c>
      <c r="P491" s="169">
        <v>5000</v>
      </c>
      <c r="Q491" s="170">
        <v>6000</v>
      </c>
    </row>
    <row r="492" spans="1:17" ht="12.75">
      <c r="A492" s="8"/>
      <c r="B492" s="11">
        <v>7</v>
      </c>
      <c r="C492" s="170"/>
      <c r="D492" s="191">
        <v>72.22222222222221</v>
      </c>
      <c r="E492" s="191">
        <v>28.57142857142857</v>
      </c>
      <c r="F492" s="192">
        <v>50</v>
      </c>
      <c r="G492" s="193">
        <v>6229.365079365073</v>
      </c>
      <c r="H492" s="193">
        <v>5588.095238095235</v>
      </c>
      <c r="I492" s="285">
        <v>3584.166666666667</v>
      </c>
      <c r="J492" s="168"/>
      <c r="K492" s="169">
        <v>50</v>
      </c>
      <c r="L492" s="168"/>
      <c r="M492" s="169">
        <v>2000</v>
      </c>
      <c r="N492" s="169">
        <v>3000</v>
      </c>
      <c r="O492" s="169">
        <v>4000</v>
      </c>
      <c r="P492" s="169">
        <v>5000</v>
      </c>
      <c r="Q492" s="170">
        <v>6000</v>
      </c>
    </row>
    <row r="493" spans="1:17" ht="12.75">
      <c r="A493" s="8"/>
      <c r="B493" s="11">
        <v>8</v>
      </c>
      <c r="C493" s="170"/>
      <c r="D493" s="191">
        <v>66.66666666666666</v>
      </c>
      <c r="E493" s="191">
        <v>85.71428571428571</v>
      </c>
      <c r="F493" s="192">
        <v>83.33333333333334</v>
      </c>
      <c r="G493" s="193">
        <v>6246.03174603174</v>
      </c>
      <c r="H493" s="193">
        <v>5623.80952380952</v>
      </c>
      <c r="I493" s="285">
        <v>3617.5000000000005</v>
      </c>
      <c r="J493" s="168"/>
      <c r="K493" s="169">
        <v>50</v>
      </c>
      <c r="L493" s="168"/>
      <c r="M493" s="169">
        <v>2000</v>
      </c>
      <c r="N493" s="169">
        <v>3000</v>
      </c>
      <c r="O493" s="169">
        <v>4000</v>
      </c>
      <c r="P493" s="169">
        <v>5000</v>
      </c>
      <c r="Q493" s="170">
        <v>6000</v>
      </c>
    </row>
    <row r="494" spans="1:17" ht="12.75">
      <c r="A494" s="8"/>
      <c r="B494" s="11">
        <v>9</v>
      </c>
      <c r="C494" s="170"/>
      <c r="D494" s="191">
        <v>44.44444444444444</v>
      </c>
      <c r="E494" s="191">
        <v>57.14285714285714</v>
      </c>
      <c r="F494" s="192">
        <v>66.66666666666666</v>
      </c>
      <c r="G494" s="193">
        <v>6240.4761904761845</v>
      </c>
      <c r="H494" s="193">
        <v>5630.952380952377</v>
      </c>
      <c r="I494" s="285">
        <v>3634.166666666667</v>
      </c>
      <c r="J494" s="168"/>
      <c r="K494" s="169">
        <v>50</v>
      </c>
      <c r="L494" s="168"/>
      <c r="M494" s="169">
        <v>2000</v>
      </c>
      <c r="N494" s="169">
        <v>3000</v>
      </c>
      <c r="O494" s="169">
        <v>4000</v>
      </c>
      <c r="P494" s="169">
        <v>5000</v>
      </c>
      <c r="Q494" s="170">
        <v>6000</v>
      </c>
    </row>
    <row r="495" spans="1:17" ht="12.75">
      <c r="A495" s="8"/>
      <c r="B495" s="11">
        <v>10</v>
      </c>
      <c r="C495" s="170"/>
      <c r="D495" s="191">
        <v>33.33333333333333</v>
      </c>
      <c r="E495" s="191">
        <v>100</v>
      </c>
      <c r="F495" s="192">
        <v>75</v>
      </c>
      <c r="G495" s="193">
        <v>6223.8095238095175</v>
      </c>
      <c r="H495" s="193">
        <v>5680.952380952377</v>
      </c>
      <c r="I495" s="285">
        <v>3659.166666666667</v>
      </c>
      <c r="J495" s="168"/>
      <c r="K495" s="169">
        <v>50</v>
      </c>
      <c r="L495" s="168"/>
      <c r="M495" s="169">
        <v>2000</v>
      </c>
      <c r="N495" s="169">
        <v>3000</v>
      </c>
      <c r="O495" s="169">
        <v>4000</v>
      </c>
      <c r="P495" s="169">
        <v>5000</v>
      </c>
      <c r="Q495" s="170">
        <v>6000</v>
      </c>
    </row>
    <row r="496" spans="1:17" ht="12.75">
      <c r="A496" s="8"/>
      <c r="B496" s="11">
        <v>11</v>
      </c>
      <c r="C496" s="170"/>
      <c r="D496" s="191">
        <v>44.44444444444444</v>
      </c>
      <c r="E496" s="191">
        <v>78.57142857142857</v>
      </c>
      <c r="F496" s="192">
        <v>58.333333333333336</v>
      </c>
      <c r="G496" s="193">
        <v>6218.253968253962</v>
      </c>
      <c r="H496" s="193">
        <v>5709.5238095238055</v>
      </c>
      <c r="I496" s="285">
        <v>3667.5000000000005</v>
      </c>
      <c r="J496" s="168"/>
      <c r="K496" s="169">
        <v>50</v>
      </c>
      <c r="L496" s="168"/>
      <c r="M496" s="169">
        <v>2000</v>
      </c>
      <c r="N496" s="169">
        <v>3000</v>
      </c>
      <c r="O496" s="169">
        <v>4000</v>
      </c>
      <c r="P496" s="169">
        <v>5000</v>
      </c>
      <c r="Q496" s="170">
        <v>6000</v>
      </c>
    </row>
    <row r="497" spans="1:17" ht="12.75">
      <c r="A497" s="6"/>
      <c r="B497" s="14">
        <v>12</v>
      </c>
      <c r="C497" s="173"/>
      <c r="D497" s="186">
        <v>44.44444444444444</v>
      </c>
      <c r="E497" s="186">
        <v>57.14285714285714</v>
      </c>
      <c r="F497" s="187">
        <v>41.66666666666667</v>
      </c>
      <c r="G497" s="194">
        <v>6212.698412698406</v>
      </c>
      <c r="H497" s="194">
        <v>5716.666666666662</v>
      </c>
      <c r="I497" s="283">
        <v>3659.166666666667</v>
      </c>
      <c r="J497" s="171"/>
      <c r="K497" s="172">
        <v>50</v>
      </c>
      <c r="L497" s="171"/>
      <c r="M497" s="172">
        <v>2000</v>
      </c>
      <c r="N497" s="172">
        <v>3000</v>
      </c>
      <c r="O497" s="172">
        <v>4000</v>
      </c>
      <c r="P497" s="172">
        <v>5000</v>
      </c>
      <c r="Q497" s="173">
        <v>6000</v>
      </c>
    </row>
    <row r="498" spans="1:17" ht="12.75">
      <c r="A498" s="59">
        <f>A486+1</f>
        <v>2018</v>
      </c>
      <c r="B498" s="60">
        <v>1</v>
      </c>
      <c r="C498" s="167"/>
      <c r="D498" s="188">
        <v>83.33333333333334</v>
      </c>
      <c r="E498" s="188">
        <v>42.857142857142854</v>
      </c>
      <c r="F498" s="189">
        <v>83.33333333333334</v>
      </c>
      <c r="G498" s="190">
        <v>6246.031746031739</v>
      </c>
      <c r="H498" s="190">
        <v>5709.5238095238055</v>
      </c>
      <c r="I498" s="284">
        <v>3692.5000000000005</v>
      </c>
      <c r="J498" s="165"/>
      <c r="K498" s="166">
        <v>50</v>
      </c>
      <c r="L498" s="165"/>
      <c r="M498" s="166">
        <v>2000</v>
      </c>
      <c r="N498" s="166">
        <v>3000</v>
      </c>
      <c r="O498" s="166">
        <v>4000</v>
      </c>
      <c r="P498" s="166">
        <v>5000</v>
      </c>
      <c r="Q498" s="167">
        <v>6000</v>
      </c>
    </row>
    <row r="499" spans="1:17" ht="12.75">
      <c r="A499" s="8"/>
      <c r="B499" s="11">
        <v>2</v>
      </c>
      <c r="C499" s="170"/>
      <c r="D499" s="191">
        <v>50</v>
      </c>
      <c r="E499" s="191">
        <v>57.14285714285714</v>
      </c>
      <c r="F499" s="192">
        <v>83.33333333333334</v>
      </c>
      <c r="G499" s="193">
        <v>6246.031746031739</v>
      </c>
      <c r="H499" s="193">
        <v>5716.666666666662</v>
      </c>
      <c r="I499" s="285">
        <v>3725.833333333334</v>
      </c>
      <c r="J499" s="168"/>
      <c r="K499" s="169">
        <v>50</v>
      </c>
      <c r="L499" s="168"/>
      <c r="M499" s="169">
        <v>2000</v>
      </c>
      <c r="N499" s="169">
        <v>3000</v>
      </c>
      <c r="O499" s="169">
        <v>4000</v>
      </c>
      <c r="P499" s="169">
        <v>5000</v>
      </c>
      <c r="Q499" s="170">
        <v>6000</v>
      </c>
    </row>
    <row r="500" spans="1:17" ht="12.75">
      <c r="A500" s="8"/>
      <c r="B500" s="11">
        <v>3</v>
      </c>
      <c r="C500" s="170"/>
      <c r="D500" s="191">
        <v>55.55555555555556</v>
      </c>
      <c r="E500" s="191">
        <v>71.42857142857143</v>
      </c>
      <c r="F500" s="192">
        <v>100</v>
      </c>
      <c r="G500" s="193">
        <v>6251.587301587295</v>
      </c>
      <c r="H500" s="193">
        <v>5738.095238095234</v>
      </c>
      <c r="I500" s="285">
        <v>3775.833333333334</v>
      </c>
      <c r="J500" s="168"/>
      <c r="K500" s="169">
        <v>50</v>
      </c>
      <c r="L500" s="168"/>
      <c r="M500" s="169">
        <v>2000</v>
      </c>
      <c r="N500" s="169">
        <v>3000</v>
      </c>
      <c r="O500" s="169">
        <v>4000</v>
      </c>
      <c r="P500" s="169">
        <v>5000</v>
      </c>
      <c r="Q500" s="170">
        <v>6000</v>
      </c>
    </row>
    <row r="501" spans="1:17" ht="12.75">
      <c r="A501" s="8"/>
      <c r="B501" s="11">
        <v>4</v>
      </c>
      <c r="C501" s="170"/>
      <c r="D501" s="191">
        <v>77.77777777777779</v>
      </c>
      <c r="E501" s="191">
        <v>85.71428571428571</v>
      </c>
      <c r="F501" s="192">
        <v>66.66666666666666</v>
      </c>
      <c r="G501" s="193">
        <v>6279.365079365072</v>
      </c>
      <c r="H501" s="193">
        <v>5773.809523809519</v>
      </c>
      <c r="I501" s="285">
        <v>3792.5000000000005</v>
      </c>
      <c r="J501" s="168"/>
      <c r="K501" s="169">
        <v>50</v>
      </c>
      <c r="L501" s="168"/>
      <c r="M501" s="169">
        <v>2000</v>
      </c>
      <c r="N501" s="169">
        <v>3000</v>
      </c>
      <c r="O501" s="169">
        <v>4000</v>
      </c>
      <c r="P501" s="169">
        <v>5000</v>
      </c>
      <c r="Q501" s="170">
        <v>6000</v>
      </c>
    </row>
    <row r="502" spans="1:17" ht="12.75">
      <c r="A502" s="8"/>
      <c r="B502" s="11">
        <v>5</v>
      </c>
      <c r="C502" s="170"/>
      <c r="D502" s="191">
        <v>61.111111111111114</v>
      </c>
      <c r="E502" s="191">
        <v>57.14285714285714</v>
      </c>
      <c r="F502" s="192">
        <v>33.33333333333333</v>
      </c>
      <c r="G502" s="193">
        <v>6290.476190476184</v>
      </c>
      <c r="H502" s="193">
        <v>5780.952380952376</v>
      </c>
      <c r="I502" s="285">
        <v>3775.833333333334</v>
      </c>
      <c r="J502" s="168"/>
      <c r="K502" s="169">
        <v>50</v>
      </c>
      <c r="L502" s="168"/>
      <c r="M502" s="169">
        <v>2000</v>
      </c>
      <c r="N502" s="169">
        <v>3000</v>
      </c>
      <c r="O502" s="169">
        <v>4000</v>
      </c>
      <c r="P502" s="169">
        <v>5000</v>
      </c>
      <c r="Q502" s="170">
        <v>6000</v>
      </c>
    </row>
    <row r="503" spans="1:17" ht="12.75">
      <c r="A503" s="8"/>
      <c r="B503" s="11">
        <v>6</v>
      </c>
      <c r="C503" s="170"/>
      <c r="D503" s="191">
        <v>72.22222222222221</v>
      </c>
      <c r="E503" s="191">
        <v>28.57142857142857</v>
      </c>
      <c r="F503" s="192">
        <v>66.66666666666666</v>
      </c>
      <c r="G503" s="193">
        <v>6312.698412698406</v>
      </c>
      <c r="H503" s="193">
        <v>5759.523809523805</v>
      </c>
      <c r="I503" s="285">
        <v>3792.5000000000005</v>
      </c>
      <c r="J503" s="168"/>
      <c r="K503" s="169">
        <v>50</v>
      </c>
      <c r="L503" s="168"/>
      <c r="M503" s="169">
        <v>2000</v>
      </c>
      <c r="N503" s="169">
        <v>3000</v>
      </c>
      <c r="O503" s="169">
        <v>4000</v>
      </c>
      <c r="P503" s="169">
        <v>5000</v>
      </c>
      <c r="Q503" s="170">
        <v>6000</v>
      </c>
    </row>
    <row r="504" spans="1:17" ht="12.75">
      <c r="A504" s="8"/>
      <c r="B504" s="11">
        <v>7</v>
      </c>
      <c r="C504" s="170"/>
      <c r="D504" s="191">
        <v>38.88888888888889</v>
      </c>
      <c r="E504" s="191">
        <v>28.57142857142857</v>
      </c>
      <c r="F504" s="192">
        <v>16.666666666666664</v>
      </c>
      <c r="G504" s="193">
        <v>6301.587301587295</v>
      </c>
      <c r="H504" s="193">
        <v>5738.095238095233</v>
      </c>
      <c r="I504" s="285">
        <v>3759.166666666667</v>
      </c>
      <c r="J504" s="168"/>
      <c r="K504" s="169">
        <v>50</v>
      </c>
      <c r="L504" s="168"/>
      <c r="M504" s="169">
        <v>2000</v>
      </c>
      <c r="N504" s="169">
        <v>3000</v>
      </c>
      <c r="O504" s="169">
        <v>4000</v>
      </c>
      <c r="P504" s="169">
        <v>5000</v>
      </c>
      <c r="Q504" s="170">
        <v>6000</v>
      </c>
    </row>
    <row r="505" spans="1:17" ht="12.75">
      <c r="A505" s="8"/>
      <c r="B505" s="11">
        <v>8</v>
      </c>
      <c r="C505" s="170"/>
      <c r="D505" s="191">
        <v>50</v>
      </c>
      <c r="E505" s="191">
        <v>42.857142857142854</v>
      </c>
      <c r="F505" s="192">
        <v>41.66666666666667</v>
      </c>
      <c r="G505" s="193">
        <v>6301.587301587295</v>
      </c>
      <c r="H505" s="193">
        <v>5730.952380952376</v>
      </c>
      <c r="I505" s="285">
        <v>3750.8333333333335</v>
      </c>
      <c r="J505" s="168"/>
      <c r="K505" s="169">
        <v>50</v>
      </c>
      <c r="L505" s="168"/>
      <c r="M505" s="169">
        <v>2000</v>
      </c>
      <c r="N505" s="169">
        <v>3000</v>
      </c>
      <c r="O505" s="169">
        <v>4000</v>
      </c>
      <c r="P505" s="169">
        <v>5000</v>
      </c>
      <c r="Q505" s="170">
        <v>6000</v>
      </c>
    </row>
    <row r="506" spans="1:17" ht="12.75">
      <c r="A506" s="8"/>
      <c r="B506" s="11">
        <v>9</v>
      </c>
      <c r="C506" s="170"/>
      <c r="D506" s="191">
        <v>44.44444444444444</v>
      </c>
      <c r="E506" s="191">
        <v>28.57142857142857</v>
      </c>
      <c r="F506" s="192">
        <v>25</v>
      </c>
      <c r="G506" s="193">
        <v>6296.031746031739</v>
      </c>
      <c r="H506" s="193">
        <v>5709.523809523805</v>
      </c>
      <c r="I506" s="285">
        <v>3725.8333333333335</v>
      </c>
      <c r="J506" s="168"/>
      <c r="K506" s="169">
        <v>50</v>
      </c>
      <c r="L506" s="168"/>
      <c r="M506" s="169">
        <v>2000</v>
      </c>
      <c r="N506" s="169">
        <v>3000</v>
      </c>
      <c r="O506" s="169">
        <v>4000</v>
      </c>
      <c r="P506" s="169">
        <v>5000</v>
      </c>
      <c r="Q506" s="170">
        <v>6000</v>
      </c>
    </row>
    <row r="507" spans="1:17" ht="12.75">
      <c r="A507" s="8"/>
      <c r="B507" s="11">
        <v>10</v>
      </c>
      <c r="C507" s="170"/>
      <c r="D507" s="191">
        <v>55.55555555555556</v>
      </c>
      <c r="E507" s="191">
        <v>100</v>
      </c>
      <c r="F507" s="192">
        <v>66.66666666666666</v>
      </c>
      <c r="G507" s="193">
        <v>6301.587301587295</v>
      </c>
      <c r="H507" s="193">
        <v>5759.523809523805</v>
      </c>
      <c r="I507" s="285">
        <v>3742.5</v>
      </c>
      <c r="J507" s="168"/>
      <c r="K507" s="169">
        <v>50</v>
      </c>
      <c r="L507" s="168"/>
      <c r="M507" s="169">
        <v>2000</v>
      </c>
      <c r="N507" s="169">
        <v>3000</v>
      </c>
      <c r="O507" s="169">
        <v>4000</v>
      </c>
      <c r="P507" s="169">
        <v>5000</v>
      </c>
      <c r="Q507" s="170">
        <v>6000</v>
      </c>
    </row>
    <row r="508" spans="1:17" ht="12.75">
      <c r="A508" s="8"/>
      <c r="B508" s="11">
        <v>11</v>
      </c>
      <c r="C508" s="170"/>
      <c r="D508" s="191">
        <v>22.22222222222222</v>
      </c>
      <c r="E508" s="191">
        <v>64.28571428571429</v>
      </c>
      <c r="F508" s="192">
        <v>41.66666666666667</v>
      </c>
      <c r="G508" s="193">
        <v>6273.8095238095175</v>
      </c>
      <c r="H508" s="193">
        <v>5773.809523809519</v>
      </c>
      <c r="I508" s="285">
        <v>3734.1666666666665</v>
      </c>
      <c r="J508" s="168">
        <v>100</v>
      </c>
      <c r="K508" s="169">
        <v>50</v>
      </c>
      <c r="L508" s="168">
        <v>7000</v>
      </c>
      <c r="M508" s="169">
        <v>2000</v>
      </c>
      <c r="N508" s="169">
        <v>3000</v>
      </c>
      <c r="O508" s="169">
        <v>4000</v>
      </c>
      <c r="P508" s="169">
        <v>5000</v>
      </c>
      <c r="Q508" s="170">
        <v>6000</v>
      </c>
    </row>
    <row r="509" spans="1:17" ht="12.75">
      <c r="A509" s="6"/>
      <c r="B509" s="14">
        <v>12</v>
      </c>
      <c r="C509" s="173"/>
      <c r="D509" s="186">
        <v>11.11111111111111</v>
      </c>
      <c r="E509" s="186">
        <v>85.71428571428571</v>
      </c>
      <c r="F509" s="187">
        <v>66.66666666666666</v>
      </c>
      <c r="G509" s="194">
        <v>6234.920634920629</v>
      </c>
      <c r="H509" s="194">
        <v>5809.523809523805</v>
      </c>
      <c r="I509" s="283">
        <v>3750.833333333333</v>
      </c>
      <c r="J509" s="171">
        <v>100</v>
      </c>
      <c r="K509" s="172">
        <v>50</v>
      </c>
      <c r="L509" s="171">
        <v>7000</v>
      </c>
      <c r="M509" s="172">
        <v>2000</v>
      </c>
      <c r="N509" s="172">
        <v>3000</v>
      </c>
      <c r="O509" s="172">
        <v>4000</v>
      </c>
      <c r="P509" s="172">
        <v>5000</v>
      </c>
      <c r="Q509" s="173">
        <v>6000</v>
      </c>
    </row>
    <row r="510" spans="1:17" ht="12.75">
      <c r="A510" s="59">
        <f>A498+1</f>
        <v>2019</v>
      </c>
      <c r="B510" s="60">
        <v>1</v>
      </c>
      <c r="C510" s="167"/>
      <c r="D510" s="188">
        <v>33.33333333333333</v>
      </c>
      <c r="E510" s="188">
        <v>0</v>
      </c>
      <c r="F510" s="189">
        <v>33.33333333333333</v>
      </c>
      <c r="G510" s="190">
        <v>6218.253968253962</v>
      </c>
      <c r="H510" s="190">
        <v>5759.523809523805</v>
      </c>
      <c r="I510" s="284">
        <v>3734.1666666666665</v>
      </c>
      <c r="J510" s="165">
        <v>100</v>
      </c>
      <c r="K510" s="166">
        <v>50</v>
      </c>
      <c r="L510" s="165">
        <v>7000</v>
      </c>
      <c r="M510" s="166">
        <v>2000</v>
      </c>
      <c r="N510" s="166">
        <v>3000</v>
      </c>
      <c r="O510" s="166">
        <v>4000</v>
      </c>
      <c r="P510" s="166">
        <v>5000</v>
      </c>
      <c r="Q510" s="167">
        <v>6000</v>
      </c>
    </row>
    <row r="511" spans="1:17" ht="12.75">
      <c r="A511" s="8"/>
      <c r="B511" s="11">
        <v>2</v>
      </c>
      <c r="C511" s="170"/>
      <c r="D511" s="191">
        <v>55.55555555555556</v>
      </c>
      <c r="E511" s="191">
        <v>14.285714285714285</v>
      </c>
      <c r="F511" s="192">
        <v>50</v>
      </c>
      <c r="G511" s="193">
        <v>6223.8095238095175</v>
      </c>
      <c r="H511" s="193">
        <v>5723.809523809519</v>
      </c>
      <c r="I511" s="285">
        <v>3734.1666666666665</v>
      </c>
      <c r="J511" s="168">
        <v>100</v>
      </c>
      <c r="K511" s="169">
        <v>50</v>
      </c>
      <c r="L511" s="168">
        <v>7000</v>
      </c>
      <c r="M511" s="169">
        <v>2000</v>
      </c>
      <c r="N511" s="169">
        <v>3000</v>
      </c>
      <c r="O511" s="169">
        <v>4000</v>
      </c>
      <c r="P511" s="169">
        <v>5000</v>
      </c>
      <c r="Q511" s="170">
        <v>6000</v>
      </c>
    </row>
    <row r="512" spans="1:17" ht="12.75">
      <c r="A512" s="8"/>
      <c r="B512" s="11">
        <v>3</v>
      </c>
      <c r="C512" s="170"/>
      <c r="D512" s="191">
        <v>55.55555555555556</v>
      </c>
      <c r="E512" s="191">
        <v>0</v>
      </c>
      <c r="F512" s="192">
        <v>50</v>
      </c>
      <c r="G512" s="193">
        <v>6229.365079365073</v>
      </c>
      <c r="H512" s="193">
        <v>5673.809523809519</v>
      </c>
      <c r="I512" s="285">
        <v>3734.1666666666665</v>
      </c>
      <c r="J512" s="168">
        <v>100</v>
      </c>
      <c r="K512" s="169">
        <v>50</v>
      </c>
      <c r="L512" s="168">
        <v>7000</v>
      </c>
      <c r="M512" s="169">
        <v>2000</v>
      </c>
      <c r="N512" s="169">
        <v>3000</v>
      </c>
      <c r="O512" s="169">
        <v>4000</v>
      </c>
      <c r="P512" s="169">
        <v>5000</v>
      </c>
      <c r="Q512" s="170">
        <v>6000</v>
      </c>
    </row>
    <row r="513" spans="1:17" ht="12.75">
      <c r="A513" s="8"/>
      <c r="B513" s="11">
        <v>4</v>
      </c>
      <c r="C513" s="170"/>
      <c r="D513" s="191">
        <v>33.33333333333333</v>
      </c>
      <c r="E513" s="191">
        <v>28.57142857142857</v>
      </c>
      <c r="F513" s="192">
        <v>50</v>
      </c>
      <c r="G513" s="193">
        <v>6212.698412698406</v>
      </c>
      <c r="H513" s="193">
        <v>5652.380952380948</v>
      </c>
      <c r="I513" s="285">
        <v>3734.1666666666665</v>
      </c>
      <c r="J513" s="168">
        <v>100</v>
      </c>
      <c r="K513" s="169">
        <v>50</v>
      </c>
      <c r="L513" s="168">
        <v>7000</v>
      </c>
      <c r="M513" s="169">
        <v>2000</v>
      </c>
      <c r="N513" s="169">
        <v>3000</v>
      </c>
      <c r="O513" s="169">
        <v>4000</v>
      </c>
      <c r="P513" s="169">
        <v>5000</v>
      </c>
      <c r="Q513" s="170">
        <v>6000</v>
      </c>
    </row>
    <row r="514" spans="1:17" ht="12.75">
      <c r="A514" s="8"/>
      <c r="B514" s="11">
        <v>5</v>
      </c>
      <c r="C514" s="170"/>
      <c r="D514" s="191">
        <v>22.22222222222222</v>
      </c>
      <c r="E514" s="191">
        <v>50</v>
      </c>
      <c r="F514" s="192">
        <v>58.333333333333336</v>
      </c>
      <c r="G514" s="193">
        <v>6184.920634920629</v>
      </c>
      <c r="H514" s="193">
        <v>5652.380952380948</v>
      </c>
      <c r="I514" s="285">
        <v>3742.5</v>
      </c>
      <c r="J514" s="168">
        <v>100</v>
      </c>
      <c r="K514" s="169">
        <v>50</v>
      </c>
      <c r="L514" s="168">
        <v>7000</v>
      </c>
      <c r="M514" s="169">
        <v>2000</v>
      </c>
      <c r="N514" s="169">
        <v>3000</v>
      </c>
      <c r="O514" s="169">
        <v>4000</v>
      </c>
      <c r="P514" s="169">
        <v>5000</v>
      </c>
      <c r="Q514" s="170">
        <v>6000</v>
      </c>
    </row>
    <row r="515" spans="1:17" ht="12.75">
      <c r="A515" s="8"/>
      <c r="B515" s="11">
        <v>6</v>
      </c>
      <c r="C515" s="170"/>
      <c r="D515" s="191">
        <v>22.22222222222222</v>
      </c>
      <c r="E515" s="191">
        <v>21.428571428571427</v>
      </c>
      <c r="F515" s="192">
        <v>33.33333333333333</v>
      </c>
      <c r="G515" s="193">
        <v>6157.142857142851</v>
      </c>
      <c r="H515" s="193">
        <v>5623.809523809519</v>
      </c>
      <c r="I515" s="285">
        <v>3725.8333333333335</v>
      </c>
      <c r="J515" s="168">
        <v>100</v>
      </c>
      <c r="K515" s="169">
        <v>50</v>
      </c>
      <c r="L515" s="168">
        <v>7000</v>
      </c>
      <c r="M515" s="169">
        <v>2000</v>
      </c>
      <c r="N515" s="169">
        <v>3000</v>
      </c>
      <c r="O515" s="169">
        <v>4000</v>
      </c>
      <c r="P515" s="169">
        <v>5000</v>
      </c>
      <c r="Q515" s="170">
        <v>6000</v>
      </c>
    </row>
    <row r="516" spans="1:17" ht="12.75">
      <c r="A516" s="8"/>
      <c r="B516" s="11">
        <v>7</v>
      </c>
      <c r="C516" s="170"/>
      <c r="D516" s="191">
        <v>33.33333333333333</v>
      </c>
      <c r="E516" s="191">
        <v>42.857142857142854</v>
      </c>
      <c r="F516" s="192">
        <v>58.333333333333336</v>
      </c>
      <c r="G516" s="193">
        <v>6140.4761904761845</v>
      </c>
      <c r="H516" s="193">
        <v>5616.666666666662</v>
      </c>
      <c r="I516" s="285">
        <v>3734.166666666667</v>
      </c>
      <c r="J516" s="168">
        <v>100</v>
      </c>
      <c r="K516" s="169">
        <v>50</v>
      </c>
      <c r="L516" s="168">
        <v>7000</v>
      </c>
      <c r="M516" s="169">
        <v>2000</v>
      </c>
      <c r="N516" s="169">
        <v>3000</v>
      </c>
      <c r="O516" s="169">
        <v>4000</v>
      </c>
      <c r="P516" s="169">
        <v>5000</v>
      </c>
      <c r="Q516" s="170">
        <v>6000</v>
      </c>
    </row>
    <row r="517" spans="1:17" ht="12.75">
      <c r="A517" s="8"/>
      <c r="B517" s="11">
        <v>8</v>
      </c>
      <c r="C517" s="170"/>
      <c r="D517" s="191">
        <v>0</v>
      </c>
      <c r="E517" s="191">
        <v>7.142857142857142</v>
      </c>
      <c r="F517" s="192">
        <v>41.66666666666667</v>
      </c>
      <c r="G517" s="193">
        <v>6090.4761904761845</v>
      </c>
      <c r="H517" s="193">
        <v>5573.809523809519</v>
      </c>
      <c r="I517" s="285">
        <v>3725.8333333333335</v>
      </c>
      <c r="J517" s="168">
        <v>100</v>
      </c>
      <c r="K517" s="169">
        <v>50</v>
      </c>
      <c r="L517" s="168">
        <v>7000</v>
      </c>
      <c r="M517" s="169">
        <v>2000</v>
      </c>
      <c r="N517" s="169">
        <v>3000</v>
      </c>
      <c r="O517" s="169">
        <v>4000</v>
      </c>
      <c r="P517" s="169">
        <v>5000</v>
      </c>
      <c r="Q517" s="170">
        <v>6000</v>
      </c>
    </row>
    <row r="518" spans="1:17" ht="12.75">
      <c r="A518" s="8"/>
      <c r="B518" s="11">
        <v>9</v>
      </c>
      <c r="C518" s="170"/>
      <c r="D518" s="191">
        <v>44.44444444444444</v>
      </c>
      <c r="E518" s="191">
        <v>71.42857142857143</v>
      </c>
      <c r="F518" s="192">
        <v>83.33333333333334</v>
      </c>
      <c r="G518" s="193">
        <v>6084.920634920629</v>
      </c>
      <c r="H518" s="193">
        <v>5595.238095238091</v>
      </c>
      <c r="I518" s="285">
        <v>3759.166666666667</v>
      </c>
      <c r="J518" s="168">
        <v>100</v>
      </c>
      <c r="K518" s="169">
        <v>50</v>
      </c>
      <c r="L518" s="168">
        <v>7000</v>
      </c>
      <c r="M518" s="169">
        <v>2000</v>
      </c>
      <c r="N518" s="169">
        <v>3000</v>
      </c>
      <c r="O518" s="169">
        <v>4000</v>
      </c>
      <c r="P518" s="169">
        <v>5000</v>
      </c>
      <c r="Q518" s="170">
        <v>6000</v>
      </c>
    </row>
    <row r="519" spans="1:17" ht="12.75">
      <c r="A519" s="8"/>
      <c r="B519" s="11">
        <v>10</v>
      </c>
      <c r="C519" s="170"/>
      <c r="D519" s="191">
        <v>0</v>
      </c>
      <c r="E519" s="191">
        <v>28.57142857142857</v>
      </c>
      <c r="F519" s="192">
        <v>25</v>
      </c>
      <c r="G519" s="193">
        <v>6034.920634920629</v>
      </c>
      <c r="H519" s="193">
        <v>5573.809523809519</v>
      </c>
      <c r="I519" s="285">
        <v>3734.166666666667</v>
      </c>
      <c r="J519" s="168">
        <v>100</v>
      </c>
      <c r="K519" s="169">
        <v>50</v>
      </c>
      <c r="L519" s="168">
        <v>7000</v>
      </c>
      <c r="M519" s="169">
        <v>2000</v>
      </c>
      <c r="N519" s="169">
        <v>3000</v>
      </c>
      <c r="O519" s="169">
        <v>4000</v>
      </c>
      <c r="P519" s="169">
        <v>5000</v>
      </c>
      <c r="Q519" s="170">
        <v>6000</v>
      </c>
    </row>
    <row r="520" spans="1:17" ht="12.75">
      <c r="A520" s="8"/>
      <c r="B520" s="11">
        <v>11</v>
      </c>
      <c r="C520" s="170"/>
      <c r="D520" s="191">
        <v>22.22222222222222</v>
      </c>
      <c r="E520" s="191">
        <v>0</v>
      </c>
      <c r="F520" s="192">
        <v>58.333333333333336</v>
      </c>
      <c r="G520" s="193">
        <v>6007.142857142851</v>
      </c>
      <c r="H520" s="193">
        <v>5523.809523809519</v>
      </c>
      <c r="I520" s="285">
        <v>3742.5000000000005</v>
      </c>
      <c r="J520" s="168">
        <v>100</v>
      </c>
      <c r="K520" s="169">
        <v>50</v>
      </c>
      <c r="L520" s="168">
        <v>7000</v>
      </c>
      <c r="M520" s="169">
        <v>2000</v>
      </c>
      <c r="N520" s="169">
        <v>3000</v>
      </c>
      <c r="O520" s="169">
        <v>4000</v>
      </c>
      <c r="P520" s="169">
        <v>5000</v>
      </c>
      <c r="Q520" s="170">
        <v>6000</v>
      </c>
    </row>
    <row r="521" spans="1:17" ht="12.75">
      <c r="A521" s="6"/>
      <c r="B521" s="14">
        <v>12</v>
      </c>
      <c r="C521" s="173"/>
      <c r="D521" s="186">
        <v>44.44444444444444</v>
      </c>
      <c r="E521" s="186">
        <v>0</v>
      </c>
      <c r="F521" s="187">
        <v>58.333333333333336</v>
      </c>
      <c r="G521" s="194">
        <v>6001.587301587296</v>
      </c>
      <c r="H521" s="194">
        <v>5473.809523809519</v>
      </c>
      <c r="I521" s="283">
        <v>3750.833333333334</v>
      </c>
      <c r="J521" s="171">
        <v>100</v>
      </c>
      <c r="K521" s="172">
        <v>50</v>
      </c>
      <c r="L521" s="171">
        <v>7000</v>
      </c>
      <c r="M521" s="172">
        <v>2000</v>
      </c>
      <c r="N521" s="172">
        <v>3000</v>
      </c>
      <c r="O521" s="172">
        <v>4000</v>
      </c>
      <c r="P521" s="172">
        <v>5000</v>
      </c>
      <c r="Q521" s="173">
        <v>6000</v>
      </c>
    </row>
    <row r="522" spans="1:17" ht="12.75">
      <c r="A522" s="59">
        <f>A510+1</f>
        <v>2020</v>
      </c>
      <c r="B522" s="60">
        <v>1</v>
      </c>
      <c r="C522" s="167"/>
      <c r="D522" s="188">
        <v>66.66666666666666</v>
      </c>
      <c r="E522" s="188">
        <v>28.57142857142857</v>
      </c>
      <c r="F522" s="189">
        <v>66.66666666666666</v>
      </c>
      <c r="G522" s="190">
        <v>6018.253968253963</v>
      </c>
      <c r="H522" s="190">
        <v>5452.380952380948</v>
      </c>
      <c r="I522" s="284">
        <v>3767.5000000000005</v>
      </c>
      <c r="J522" s="165">
        <v>100</v>
      </c>
      <c r="K522" s="166">
        <v>50</v>
      </c>
      <c r="L522" s="165">
        <v>7000</v>
      </c>
      <c r="M522" s="166">
        <v>2000</v>
      </c>
      <c r="N522" s="166">
        <v>3000</v>
      </c>
      <c r="O522" s="166">
        <v>4000</v>
      </c>
      <c r="P522" s="166">
        <v>5000</v>
      </c>
      <c r="Q522" s="167">
        <v>6000</v>
      </c>
    </row>
    <row r="523" spans="1:17" ht="12.75">
      <c r="A523" s="8"/>
      <c r="B523" s="11">
        <v>2</v>
      </c>
      <c r="C523" s="170"/>
      <c r="D523" s="191">
        <v>77.77777777777779</v>
      </c>
      <c r="E523" s="191">
        <v>42.857142857142854</v>
      </c>
      <c r="F523" s="192">
        <v>58.333333333333336</v>
      </c>
      <c r="G523" s="193">
        <v>6046.03174603174</v>
      </c>
      <c r="H523" s="193">
        <v>5445.238095238091</v>
      </c>
      <c r="I523" s="285">
        <v>3775.833333333334</v>
      </c>
      <c r="J523" s="168">
        <v>100</v>
      </c>
      <c r="K523" s="169">
        <v>50</v>
      </c>
      <c r="L523" s="168">
        <v>7000</v>
      </c>
      <c r="M523" s="169">
        <v>2000</v>
      </c>
      <c r="N523" s="169">
        <v>3000</v>
      </c>
      <c r="O523" s="169">
        <v>4000</v>
      </c>
      <c r="P523" s="169">
        <v>5000</v>
      </c>
      <c r="Q523" s="170">
        <v>6000</v>
      </c>
    </row>
    <row r="524" spans="1:17" ht="12.75">
      <c r="A524" s="8"/>
      <c r="B524" s="11">
        <v>3</v>
      </c>
      <c r="C524" s="170"/>
      <c r="D524" s="191">
        <v>55.55555555555556</v>
      </c>
      <c r="E524" s="191">
        <v>57.14285714285714</v>
      </c>
      <c r="F524" s="192">
        <v>33.33333333333333</v>
      </c>
      <c r="G524" s="193">
        <v>6051.587301587296</v>
      </c>
      <c r="H524" s="193">
        <v>5452.380952380948</v>
      </c>
      <c r="I524" s="285">
        <v>3759.1666666666674</v>
      </c>
      <c r="J524" s="168">
        <v>100</v>
      </c>
      <c r="K524" s="169">
        <v>50</v>
      </c>
      <c r="L524" s="168">
        <v>7000</v>
      </c>
      <c r="M524" s="169">
        <v>2000</v>
      </c>
      <c r="N524" s="169">
        <v>3000</v>
      </c>
      <c r="O524" s="169">
        <v>4000</v>
      </c>
      <c r="P524" s="169">
        <v>5000</v>
      </c>
      <c r="Q524" s="170">
        <v>6000</v>
      </c>
    </row>
    <row r="525" spans="1:17" ht="12.75">
      <c r="A525" s="8"/>
      <c r="B525" s="11">
        <v>4</v>
      </c>
      <c r="C525" s="170"/>
      <c r="D525" s="191">
        <v>22.22222222222222</v>
      </c>
      <c r="E525" s="191">
        <v>14.285714285714285</v>
      </c>
      <c r="F525" s="192">
        <v>16.666666666666664</v>
      </c>
      <c r="G525" s="193">
        <v>6023.809523809518</v>
      </c>
      <c r="H525" s="193">
        <v>5416.666666666662</v>
      </c>
      <c r="I525" s="285">
        <v>3725.833333333334</v>
      </c>
      <c r="J525" s="168">
        <v>100</v>
      </c>
      <c r="K525" s="169">
        <v>50</v>
      </c>
      <c r="L525" s="168">
        <v>7000</v>
      </c>
      <c r="M525" s="169">
        <v>2000</v>
      </c>
      <c r="N525" s="169">
        <v>3000</v>
      </c>
      <c r="O525" s="169">
        <v>4000</v>
      </c>
      <c r="P525" s="169">
        <v>5000</v>
      </c>
      <c r="Q525" s="170">
        <v>6000</v>
      </c>
    </row>
    <row r="526" spans="1:17" ht="12.75">
      <c r="A526" s="8"/>
      <c r="B526" s="11">
        <v>5</v>
      </c>
      <c r="C526" s="170"/>
      <c r="D526" s="191">
        <v>11.11111111111111</v>
      </c>
      <c r="E526" s="191">
        <v>14.285714285714285</v>
      </c>
      <c r="F526" s="192">
        <v>0</v>
      </c>
      <c r="G526" s="193">
        <v>5984.92063492063</v>
      </c>
      <c r="H526" s="193">
        <v>5380.952380952377</v>
      </c>
      <c r="I526" s="285">
        <v>3675.833333333334</v>
      </c>
      <c r="J526" s="168">
        <v>100</v>
      </c>
      <c r="K526" s="169">
        <v>50</v>
      </c>
      <c r="L526" s="168">
        <v>7000</v>
      </c>
      <c r="M526" s="169">
        <v>2000</v>
      </c>
      <c r="N526" s="169">
        <v>3000</v>
      </c>
      <c r="O526" s="169">
        <v>4000</v>
      </c>
      <c r="P526" s="169">
        <v>5000</v>
      </c>
      <c r="Q526" s="170">
        <v>6000</v>
      </c>
    </row>
    <row r="527" spans="1:17" ht="12.75">
      <c r="A527" s="8"/>
      <c r="B527" s="11">
        <v>6</v>
      </c>
      <c r="C527" s="170"/>
      <c r="D527" s="191">
        <v>11.11111111111111</v>
      </c>
      <c r="E527" s="191">
        <v>14.285714285714285</v>
      </c>
      <c r="F527" s="192">
        <v>16.666666666666664</v>
      </c>
      <c r="G527" s="193">
        <v>5946.031746031741</v>
      </c>
      <c r="H527" s="193">
        <v>5345.238095238092</v>
      </c>
      <c r="I527" s="285">
        <v>3642.5000000000005</v>
      </c>
      <c r="J527" s="168"/>
      <c r="K527" s="169">
        <v>50</v>
      </c>
      <c r="L527" s="168"/>
      <c r="M527" s="169">
        <v>2000</v>
      </c>
      <c r="N527" s="169">
        <v>3000</v>
      </c>
      <c r="O527" s="169">
        <v>4000</v>
      </c>
      <c r="P527" s="169">
        <v>5000</v>
      </c>
      <c r="Q527" s="170">
        <v>6000</v>
      </c>
    </row>
    <row r="528" spans="1:17" ht="12.75">
      <c r="A528" s="8"/>
      <c r="B528" s="11">
        <v>7</v>
      </c>
      <c r="C528" s="170"/>
      <c r="D528" s="191">
        <v>88.88888888888889</v>
      </c>
      <c r="E528" s="191">
        <v>28.57142857142857</v>
      </c>
      <c r="F528" s="192">
        <v>50</v>
      </c>
      <c r="G528" s="193">
        <v>5984.92063492063</v>
      </c>
      <c r="H528" s="193">
        <v>5323.80952380952</v>
      </c>
      <c r="I528" s="285">
        <v>3642.5000000000005</v>
      </c>
      <c r="J528" s="168"/>
      <c r="K528" s="169">
        <v>50</v>
      </c>
      <c r="L528" s="168"/>
      <c r="M528" s="169">
        <v>2000</v>
      </c>
      <c r="N528" s="169">
        <v>3000</v>
      </c>
      <c r="O528" s="169">
        <v>4000</v>
      </c>
      <c r="P528" s="169">
        <v>5000</v>
      </c>
      <c r="Q528" s="170">
        <v>6000</v>
      </c>
    </row>
    <row r="529" spans="1:17" ht="12.75">
      <c r="A529" s="8"/>
      <c r="B529" s="11">
        <v>8</v>
      </c>
      <c r="C529" s="170"/>
      <c r="D529" s="191">
        <v>77.77777777777779</v>
      </c>
      <c r="E529" s="191">
        <v>71.42857142857143</v>
      </c>
      <c r="F529" s="192">
        <v>50</v>
      </c>
      <c r="G529" s="193">
        <v>6012.698412698407</v>
      </c>
      <c r="H529" s="193">
        <v>5345.238095238092</v>
      </c>
      <c r="I529" s="285">
        <v>3642.5000000000005</v>
      </c>
      <c r="J529" s="168"/>
      <c r="K529" s="169">
        <v>50</v>
      </c>
      <c r="L529" s="168"/>
      <c r="M529" s="169">
        <v>2000</v>
      </c>
      <c r="N529" s="169">
        <v>3000</v>
      </c>
      <c r="O529" s="169">
        <v>4000</v>
      </c>
      <c r="P529" s="169">
        <v>5000</v>
      </c>
      <c r="Q529" s="170">
        <v>6000</v>
      </c>
    </row>
    <row r="530" spans="1:17" ht="12.75">
      <c r="A530" s="8"/>
      <c r="B530" s="11">
        <v>9</v>
      </c>
      <c r="C530" s="170"/>
      <c r="D530" s="191">
        <v>88.88888888888889</v>
      </c>
      <c r="E530" s="191">
        <v>57.14285714285714</v>
      </c>
      <c r="F530" s="192">
        <v>50</v>
      </c>
      <c r="G530" s="193">
        <v>6051.587301587296</v>
      </c>
      <c r="H530" s="193">
        <v>5352.380952380949</v>
      </c>
      <c r="I530" s="285">
        <v>3642.5000000000005</v>
      </c>
      <c r="J530" s="168"/>
      <c r="K530" s="169">
        <v>50</v>
      </c>
      <c r="L530" s="168"/>
      <c r="M530" s="169">
        <v>2000</v>
      </c>
      <c r="N530" s="169">
        <v>3000</v>
      </c>
      <c r="O530" s="169">
        <v>4000</v>
      </c>
      <c r="P530" s="169">
        <v>5000</v>
      </c>
      <c r="Q530" s="170">
        <v>6000</v>
      </c>
    </row>
    <row r="531" spans="1:17" ht="12.75">
      <c r="A531" s="8"/>
      <c r="B531" s="11">
        <v>10</v>
      </c>
      <c r="C531" s="170"/>
      <c r="D531" s="191">
        <v>88.88888888888889</v>
      </c>
      <c r="E531" s="191">
        <v>71.42857142857143</v>
      </c>
      <c r="F531" s="192">
        <v>66.66666666666666</v>
      </c>
      <c r="G531" s="193">
        <v>6090.4761904761845</v>
      </c>
      <c r="H531" s="193">
        <v>5373.80952380952</v>
      </c>
      <c r="I531" s="285">
        <v>3659.166666666667</v>
      </c>
      <c r="J531" s="168"/>
      <c r="K531" s="169">
        <v>50</v>
      </c>
      <c r="L531" s="168"/>
      <c r="M531" s="169">
        <v>2000</v>
      </c>
      <c r="N531" s="169">
        <v>3000</v>
      </c>
      <c r="O531" s="169">
        <v>4000</v>
      </c>
      <c r="P531" s="169">
        <v>5000</v>
      </c>
      <c r="Q531" s="170">
        <v>6000</v>
      </c>
    </row>
    <row r="532" spans="1:17" ht="12.75">
      <c r="A532" s="8"/>
      <c r="B532" s="11">
        <v>11</v>
      </c>
      <c r="C532" s="170"/>
      <c r="D532" s="191">
        <v>100</v>
      </c>
      <c r="E532" s="191">
        <v>71.42857142857143</v>
      </c>
      <c r="F532" s="192">
        <v>66.66666666666666</v>
      </c>
      <c r="G532" s="193">
        <v>6140.4761904761845</v>
      </c>
      <c r="H532" s="193">
        <v>5395.238095238092</v>
      </c>
      <c r="I532" s="285">
        <v>3675.8333333333335</v>
      </c>
      <c r="J532" s="168"/>
      <c r="K532" s="169">
        <v>50</v>
      </c>
      <c r="L532" s="168"/>
      <c r="M532" s="169">
        <v>2000</v>
      </c>
      <c r="N532" s="169">
        <v>3000</v>
      </c>
      <c r="O532" s="169">
        <v>4000</v>
      </c>
      <c r="P532" s="169">
        <v>5000</v>
      </c>
      <c r="Q532" s="170">
        <v>6000</v>
      </c>
    </row>
    <row r="533" spans="1:17" ht="12.75">
      <c r="A533" s="6"/>
      <c r="B533" s="14">
        <v>12</v>
      </c>
      <c r="C533" s="173"/>
      <c r="D533" s="186">
        <v>77.77777777777779</v>
      </c>
      <c r="E533" s="186">
        <v>85.71428571428571</v>
      </c>
      <c r="F533" s="187">
        <v>66.66666666666666</v>
      </c>
      <c r="G533" s="194">
        <v>6168.253968253962</v>
      </c>
      <c r="H533" s="194">
        <v>5430.952380952377</v>
      </c>
      <c r="I533" s="283">
        <v>3692.5</v>
      </c>
      <c r="J533" s="171"/>
      <c r="K533" s="172">
        <v>50</v>
      </c>
      <c r="L533" s="171"/>
      <c r="M533" s="172">
        <v>2000</v>
      </c>
      <c r="N533" s="172">
        <v>3000</v>
      </c>
      <c r="O533" s="172">
        <v>4000</v>
      </c>
      <c r="P533" s="172">
        <v>5000</v>
      </c>
      <c r="Q533" s="173">
        <v>6000</v>
      </c>
    </row>
    <row r="534" spans="1:17" ht="12.75">
      <c r="A534" s="59">
        <f>A522+1</f>
        <v>2021</v>
      </c>
      <c r="B534" s="60">
        <v>1</v>
      </c>
      <c r="C534" s="167"/>
      <c r="D534" s="188">
        <v>66.66666666666666</v>
      </c>
      <c r="E534" s="188">
        <v>85.71428571428571</v>
      </c>
      <c r="F534" s="189">
        <v>41.66666666666667</v>
      </c>
      <c r="G534" s="190">
        <v>6184.920634920629</v>
      </c>
      <c r="H534" s="190">
        <v>5466.666666666662</v>
      </c>
      <c r="I534" s="284">
        <v>3684.1666666666665</v>
      </c>
      <c r="J534" s="165"/>
      <c r="K534" s="166">
        <v>50</v>
      </c>
      <c r="L534" s="165"/>
      <c r="M534" s="166">
        <v>2000</v>
      </c>
      <c r="N534" s="166">
        <v>3000</v>
      </c>
      <c r="O534" s="166">
        <v>4000</v>
      </c>
      <c r="P534" s="166">
        <v>5000</v>
      </c>
      <c r="Q534" s="167">
        <v>6000</v>
      </c>
    </row>
    <row r="535" spans="1:17" ht="12.75">
      <c r="A535" s="8"/>
      <c r="B535" s="11">
        <v>2</v>
      </c>
      <c r="C535" s="170"/>
      <c r="D535" s="191">
        <v>77.77777777777779</v>
      </c>
      <c r="E535" s="191">
        <v>92.85714285714286</v>
      </c>
      <c r="F535" s="192">
        <v>41.66666666666667</v>
      </c>
      <c r="G535" s="193">
        <v>6212.698412698406</v>
      </c>
      <c r="H535" s="193">
        <v>5509.5238095238055</v>
      </c>
      <c r="I535" s="285">
        <v>3675.833333333333</v>
      </c>
      <c r="J535" s="168"/>
      <c r="K535" s="169">
        <v>50</v>
      </c>
      <c r="L535" s="168"/>
      <c r="M535" s="169">
        <v>2000</v>
      </c>
      <c r="N535" s="169">
        <v>3000</v>
      </c>
      <c r="O535" s="169">
        <v>4000</v>
      </c>
      <c r="P535" s="169">
        <v>5000</v>
      </c>
      <c r="Q535" s="170">
        <v>6000</v>
      </c>
    </row>
    <row r="536" spans="1:17" ht="12.75">
      <c r="A536" s="8"/>
      <c r="B536" s="11">
        <v>3</v>
      </c>
      <c r="C536" s="170"/>
      <c r="D536" s="191">
        <v>77.77777777777779</v>
      </c>
      <c r="E536" s="191">
        <v>85.71428571428571</v>
      </c>
      <c r="F536" s="192">
        <v>58.333333333333336</v>
      </c>
      <c r="G536" s="193">
        <v>6240.476190476184</v>
      </c>
      <c r="H536" s="193">
        <v>5545.238095238091</v>
      </c>
      <c r="I536" s="285">
        <v>3684.1666666666665</v>
      </c>
      <c r="J536" s="168"/>
      <c r="K536" s="169">
        <v>50</v>
      </c>
      <c r="L536" s="168"/>
      <c r="M536" s="169">
        <v>2000</v>
      </c>
      <c r="N536" s="169">
        <v>3000</v>
      </c>
      <c r="O536" s="169">
        <v>4000</v>
      </c>
      <c r="P536" s="169">
        <v>5000</v>
      </c>
      <c r="Q536" s="170">
        <v>6000</v>
      </c>
    </row>
    <row r="537" spans="1:17" ht="12.75">
      <c r="A537" s="8"/>
      <c r="B537" s="11">
        <v>4</v>
      </c>
      <c r="C537" s="170"/>
      <c r="D537" s="191">
        <v>66.66666666666666</v>
      </c>
      <c r="E537" s="191">
        <v>57.14285714285714</v>
      </c>
      <c r="F537" s="192">
        <v>83.33333333333334</v>
      </c>
      <c r="G537" s="193">
        <v>6257.1428571428505</v>
      </c>
      <c r="H537" s="193">
        <v>5552.380952380948</v>
      </c>
      <c r="I537" s="285">
        <v>3717.5</v>
      </c>
      <c r="J537" s="168"/>
      <c r="K537" s="169">
        <v>50</v>
      </c>
      <c r="L537" s="168"/>
      <c r="M537" s="169">
        <v>2000</v>
      </c>
      <c r="N537" s="169">
        <v>3000</v>
      </c>
      <c r="O537" s="169">
        <v>4000</v>
      </c>
      <c r="P537" s="169">
        <v>5000</v>
      </c>
      <c r="Q537" s="170">
        <v>6000</v>
      </c>
    </row>
    <row r="538" spans="1:17" ht="12.75">
      <c r="A538" s="8"/>
      <c r="B538" s="11">
        <v>5</v>
      </c>
      <c r="C538" s="170"/>
      <c r="D538" s="191">
        <v>61.111111111111114</v>
      </c>
      <c r="E538" s="191">
        <v>42.857142857142854</v>
      </c>
      <c r="F538" s="192">
        <v>66.66666666666666</v>
      </c>
      <c r="G538" s="193">
        <v>6268.253968253962</v>
      </c>
      <c r="H538" s="193">
        <v>5545.238095238091</v>
      </c>
      <c r="I538" s="285">
        <v>3734.1666666666665</v>
      </c>
      <c r="J538" s="168"/>
      <c r="K538" s="169">
        <v>50</v>
      </c>
      <c r="L538" s="168"/>
      <c r="M538" s="169">
        <v>2000</v>
      </c>
      <c r="N538" s="169">
        <v>3000</v>
      </c>
      <c r="O538" s="169">
        <v>4000</v>
      </c>
      <c r="P538" s="169">
        <v>5000</v>
      </c>
      <c r="Q538" s="170">
        <v>6000</v>
      </c>
    </row>
    <row r="539" spans="1:17" ht="12.75">
      <c r="A539" s="8"/>
      <c r="B539" s="11">
        <v>6</v>
      </c>
      <c r="C539" s="170"/>
      <c r="D539" s="191">
        <v>88.88888888888889</v>
      </c>
      <c r="E539" s="191">
        <v>71.42857142857143</v>
      </c>
      <c r="F539" s="192">
        <v>75</v>
      </c>
      <c r="G539" s="193">
        <v>6307.1428571428505</v>
      </c>
      <c r="H539" s="193">
        <v>5566.666666666662</v>
      </c>
      <c r="I539" s="285">
        <v>3759.1666666666665</v>
      </c>
      <c r="J539" s="168"/>
      <c r="K539" s="169">
        <v>50</v>
      </c>
      <c r="L539" s="168"/>
      <c r="M539" s="169">
        <v>2000</v>
      </c>
      <c r="N539" s="169">
        <v>3000</v>
      </c>
      <c r="O539" s="169">
        <v>4000</v>
      </c>
      <c r="P539" s="169">
        <v>5000</v>
      </c>
      <c r="Q539" s="170">
        <v>6000</v>
      </c>
    </row>
    <row r="540" spans="1:17" ht="12.75">
      <c r="A540" s="8"/>
      <c r="B540" s="11">
        <v>7</v>
      </c>
      <c r="C540" s="170"/>
      <c r="D540" s="191">
        <v>55.55555555555556</v>
      </c>
      <c r="E540" s="191">
        <v>57.14285714285714</v>
      </c>
      <c r="F540" s="192">
        <v>83.33333333333334</v>
      </c>
      <c r="G540" s="193">
        <v>6312.698412698406</v>
      </c>
      <c r="H540" s="193">
        <v>5573.809523809519</v>
      </c>
      <c r="I540" s="285">
        <v>3792.5</v>
      </c>
      <c r="J540" s="168"/>
      <c r="K540" s="169">
        <v>50</v>
      </c>
      <c r="L540" s="168"/>
      <c r="M540" s="169">
        <v>2000</v>
      </c>
      <c r="N540" s="169">
        <v>3000</v>
      </c>
      <c r="O540" s="169">
        <v>4000</v>
      </c>
      <c r="P540" s="169">
        <v>5000</v>
      </c>
      <c r="Q540" s="170">
        <v>6000</v>
      </c>
    </row>
    <row r="541" spans="1:17" ht="12.75">
      <c r="A541" s="8"/>
      <c r="B541" s="11">
        <v>8</v>
      </c>
      <c r="C541" s="170"/>
      <c r="D541" s="191">
        <v>66.66666666666666</v>
      </c>
      <c r="E541" s="191">
        <v>57.14285714285714</v>
      </c>
      <c r="F541" s="192">
        <v>83.33333333333334</v>
      </c>
      <c r="G541" s="193">
        <v>6329.365079365073</v>
      </c>
      <c r="H541" s="193">
        <v>5580.952380952376</v>
      </c>
      <c r="I541" s="285">
        <v>3825.8333333333335</v>
      </c>
      <c r="J541" s="168"/>
      <c r="K541" s="169">
        <v>50</v>
      </c>
      <c r="L541" s="168"/>
      <c r="M541" s="169">
        <v>2000</v>
      </c>
      <c r="N541" s="169">
        <v>3000</v>
      </c>
      <c r="O541" s="169">
        <v>4000</v>
      </c>
      <c r="P541" s="169">
        <v>5000</v>
      </c>
      <c r="Q541" s="170">
        <v>6000</v>
      </c>
    </row>
    <row r="542" spans="1:17" ht="12.75">
      <c r="A542" s="8"/>
      <c r="B542" s="11">
        <v>9</v>
      </c>
      <c r="C542" s="170"/>
      <c r="D542" s="191">
        <v>55.55555555555556</v>
      </c>
      <c r="E542" s="191">
        <v>14.285714285714285</v>
      </c>
      <c r="F542" s="192">
        <v>100</v>
      </c>
      <c r="G542" s="193">
        <v>6334.920634920629</v>
      </c>
      <c r="H542" s="193">
        <v>5545.238095238091</v>
      </c>
      <c r="I542" s="285">
        <v>3875.8333333333335</v>
      </c>
      <c r="J542" s="168"/>
      <c r="K542" s="169">
        <v>50</v>
      </c>
      <c r="L542" s="168"/>
      <c r="M542" s="169">
        <v>2000</v>
      </c>
      <c r="N542" s="169">
        <v>3000</v>
      </c>
      <c r="O542" s="169">
        <v>4000</v>
      </c>
      <c r="P542" s="169">
        <v>5000</v>
      </c>
      <c r="Q542" s="170">
        <v>6000</v>
      </c>
    </row>
    <row r="543" spans="1:17" ht="12.75">
      <c r="A543" s="8"/>
      <c r="B543" s="11">
        <v>10</v>
      </c>
      <c r="C543" s="170"/>
      <c r="D543" s="191">
        <v>38.88888888888889</v>
      </c>
      <c r="E543" s="191">
        <v>28.57142857142857</v>
      </c>
      <c r="F543" s="192">
        <v>50</v>
      </c>
      <c r="G543" s="193">
        <v>6323.8095238095175</v>
      </c>
      <c r="H543" s="193">
        <v>5523.809523809519</v>
      </c>
      <c r="I543" s="285">
        <v>3875.8333333333335</v>
      </c>
      <c r="J543" s="168"/>
      <c r="K543" s="169">
        <v>50</v>
      </c>
      <c r="L543" s="168"/>
      <c r="M543" s="169">
        <v>2000</v>
      </c>
      <c r="N543" s="169">
        <v>3000</v>
      </c>
      <c r="O543" s="169">
        <v>4000</v>
      </c>
      <c r="P543" s="169">
        <v>5000</v>
      </c>
      <c r="Q543" s="170">
        <v>6000</v>
      </c>
    </row>
    <row r="544" spans="1:17" ht="12.75">
      <c r="A544" s="8"/>
      <c r="B544" s="11">
        <v>11</v>
      </c>
      <c r="C544" s="170"/>
      <c r="D544" s="191">
        <v>33.33333333333333</v>
      </c>
      <c r="E544" s="191">
        <v>71.42857142857143</v>
      </c>
      <c r="F544" s="192">
        <v>66.66666666666666</v>
      </c>
      <c r="G544" s="193">
        <v>6307.1428571428505</v>
      </c>
      <c r="H544" s="193">
        <v>5545.238095238091</v>
      </c>
      <c r="I544" s="285">
        <v>3892.5</v>
      </c>
      <c r="J544" s="168"/>
      <c r="K544" s="169">
        <v>50</v>
      </c>
      <c r="L544" s="168"/>
      <c r="M544" s="169">
        <v>2000</v>
      </c>
      <c r="N544" s="169">
        <v>3000</v>
      </c>
      <c r="O544" s="169">
        <v>4000</v>
      </c>
      <c r="P544" s="169">
        <v>5000</v>
      </c>
      <c r="Q544" s="170">
        <v>6000</v>
      </c>
    </row>
    <row r="545" spans="1:17" ht="12.75">
      <c r="A545" s="6"/>
      <c r="B545" s="14">
        <v>12</v>
      </c>
      <c r="C545" s="173"/>
      <c r="D545" s="186">
        <v>61.111111111111114</v>
      </c>
      <c r="E545" s="186">
        <v>100</v>
      </c>
      <c r="F545" s="187">
        <v>66.66666666666666</v>
      </c>
      <c r="G545" s="194">
        <v>6318.253968253962</v>
      </c>
      <c r="H545" s="194">
        <v>5595.238095238091</v>
      </c>
      <c r="I545" s="283">
        <v>3909.1666666666665</v>
      </c>
      <c r="J545" s="171"/>
      <c r="K545" s="172">
        <v>50</v>
      </c>
      <c r="L545" s="171"/>
      <c r="M545" s="172">
        <v>2000</v>
      </c>
      <c r="N545" s="172">
        <v>3000</v>
      </c>
      <c r="O545" s="172">
        <v>4000</v>
      </c>
      <c r="P545" s="172">
        <v>5000</v>
      </c>
      <c r="Q545" s="173">
        <v>6000</v>
      </c>
    </row>
    <row r="546" spans="1:17" ht="12.75">
      <c r="A546" s="59">
        <f>A534+1</f>
        <v>2022</v>
      </c>
      <c r="B546" s="60">
        <v>1</v>
      </c>
      <c r="C546" s="167"/>
      <c r="D546" s="188">
        <v>44.44444444444444</v>
      </c>
      <c r="E546" s="188">
        <v>85.71428571428571</v>
      </c>
      <c r="F546" s="189">
        <v>91.66666666666666</v>
      </c>
      <c r="G546" s="190">
        <v>6312.698412698406</v>
      </c>
      <c r="H546" s="190">
        <v>5630.952380952376</v>
      </c>
      <c r="I546" s="284">
        <v>3950.833333333333</v>
      </c>
      <c r="J546" s="165"/>
      <c r="K546" s="166">
        <v>50</v>
      </c>
      <c r="L546" s="165"/>
      <c r="M546" s="166">
        <v>2000</v>
      </c>
      <c r="N546" s="166">
        <v>3000</v>
      </c>
      <c r="O546" s="166">
        <v>4000</v>
      </c>
      <c r="P546" s="166">
        <v>5000</v>
      </c>
      <c r="Q546" s="167">
        <v>6000</v>
      </c>
    </row>
    <row r="547" spans="1:17" ht="12.75">
      <c r="A547" s="8"/>
      <c r="B547" s="11">
        <v>2</v>
      </c>
      <c r="C547" s="170"/>
      <c r="D547" s="191">
        <v>33.33333333333333</v>
      </c>
      <c r="E547" s="191">
        <v>57.14285714285714</v>
      </c>
      <c r="F547" s="192">
        <v>75</v>
      </c>
      <c r="G547" s="193">
        <v>6296.031746031739</v>
      </c>
      <c r="H547" s="193">
        <v>5638.095238095233</v>
      </c>
      <c r="I547" s="285">
        <v>3975.833333333333</v>
      </c>
      <c r="J547" s="168"/>
      <c r="K547" s="169">
        <v>50</v>
      </c>
      <c r="L547" s="168"/>
      <c r="M547" s="169">
        <v>2000</v>
      </c>
      <c r="N547" s="169">
        <v>3000</v>
      </c>
      <c r="O547" s="169">
        <v>4000</v>
      </c>
      <c r="P547" s="169">
        <v>5000</v>
      </c>
      <c r="Q547" s="170">
        <v>6000</v>
      </c>
    </row>
    <row r="548" spans="1:17" ht="12.75">
      <c r="A548" s="8"/>
      <c r="B548" s="11">
        <v>3</v>
      </c>
      <c r="C548" s="170"/>
      <c r="D548" s="191">
        <v>50</v>
      </c>
      <c r="E548" s="191">
        <v>71.42857142857143</v>
      </c>
      <c r="F548" s="192">
        <v>75</v>
      </c>
      <c r="G548" s="193">
        <v>6296.031746031739</v>
      </c>
      <c r="H548" s="193">
        <v>5659.523809523805</v>
      </c>
      <c r="I548" s="285">
        <v>4000.833333333333</v>
      </c>
      <c r="J548" s="168"/>
      <c r="K548" s="169">
        <v>50</v>
      </c>
      <c r="L548" s="168"/>
      <c r="M548" s="169">
        <v>2000</v>
      </c>
      <c r="N548" s="169">
        <v>3000</v>
      </c>
      <c r="O548" s="169">
        <v>4000</v>
      </c>
      <c r="P548" s="169">
        <v>5000</v>
      </c>
      <c r="Q548" s="170">
        <v>6000</v>
      </c>
    </row>
    <row r="549" spans="1:17" ht="12.75">
      <c r="A549" s="8"/>
      <c r="B549" s="11">
        <v>4</v>
      </c>
      <c r="C549" s="170"/>
      <c r="D549" s="191">
        <v>66.66666666666666</v>
      </c>
      <c r="E549" s="191">
        <v>100</v>
      </c>
      <c r="F549" s="192">
        <v>58.333333333333336</v>
      </c>
      <c r="G549" s="193">
        <v>6312.698412698406</v>
      </c>
      <c r="H549" s="193">
        <v>5709.523809523805</v>
      </c>
      <c r="I549" s="285">
        <v>4009.1666666666665</v>
      </c>
      <c r="J549" s="168"/>
      <c r="K549" s="169">
        <v>50</v>
      </c>
      <c r="L549" s="168"/>
      <c r="M549" s="169">
        <v>2000</v>
      </c>
      <c r="N549" s="169">
        <v>3000</v>
      </c>
      <c r="O549" s="169">
        <v>4000</v>
      </c>
      <c r="P549" s="169">
        <v>5000</v>
      </c>
      <c r="Q549" s="170">
        <v>6000</v>
      </c>
    </row>
    <row r="550" spans="1:17" ht="12.75">
      <c r="A550" s="8"/>
      <c r="B550" s="11">
        <v>5</v>
      </c>
      <c r="C550" s="170"/>
      <c r="D550" s="191">
        <v>72.22222222222221</v>
      </c>
      <c r="E550" s="191">
        <v>50</v>
      </c>
      <c r="F550" s="192">
        <v>58.333333333333336</v>
      </c>
      <c r="G550" s="193">
        <v>6334.920634920629</v>
      </c>
      <c r="H550" s="193">
        <v>5709.523809523805</v>
      </c>
      <c r="I550" s="285">
        <v>4017.5</v>
      </c>
      <c r="J550" s="168"/>
      <c r="K550" s="169">
        <v>50</v>
      </c>
      <c r="L550" s="168"/>
      <c r="M550" s="169">
        <v>2000</v>
      </c>
      <c r="N550" s="169">
        <v>3000</v>
      </c>
      <c r="O550" s="169">
        <v>4000</v>
      </c>
      <c r="P550" s="169">
        <v>5000</v>
      </c>
      <c r="Q550" s="170">
        <v>6000</v>
      </c>
    </row>
    <row r="551" spans="1:17" ht="12.75">
      <c r="A551" s="8"/>
      <c r="B551" s="11">
        <v>6</v>
      </c>
      <c r="C551" s="170"/>
      <c r="D551" s="191">
        <v>55.55555555555556</v>
      </c>
      <c r="E551" s="191">
        <v>42.857142857142854</v>
      </c>
      <c r="F551" s="192">
        <v>75</v>
      </c>
      <c r="G551" s="193">
        <v>6340.4761904761845</v>
      </c>
      <c r="H551" s="193">
        <v>5702.380952380948</v>
      </c>
      <c r="I551" s="285">
        <v>4042.5</v>
      </c>
      <c r="J551" s="168"/>
      <c r="K551" s="169">
        <v>50</v>
      </c>
      <c r="L551" s="168"/>
      <c r="M551" s="169">
        <v>2000</v>
      </c>
      <c r="N551" s="169">
        <v>3000</v>
      </c>
      <c r="O551" s="169">
        <v>4000</v>
      </c>
      <c r="P551" s="169">
        <v>5000</v>
      </c>
      <c r="Q551" s="170">
        <v>6000</v>
      </c>
    </row>
    <row r="552" spans="1:17" ht="12.75">
      <c r="A552" s="8"/>
      <c r="B552" s="11">
        <v>7</v>
      </c>
      <c r="C552" s="170"/>
      <c r="D552" s="191">
        <v>44.44444444444444</v>
      </c>
      <c r="E552" s="191">
        <v>42.857142857142854</v>
      </c>
      <c r="F552" s="192">
        <v>83.33333333333334</v>
      </c>
      <c r="G552" s="193">
        <v>6334.920634920629</v>
      </c>
      <c r="H552" s="193">
        <v>5695.238095238091</v>
      </c>
      <c r="I552" s="285">
        <v>4075.8333333333335</v>
      </c>
      <c r="J552" s="168"/>
      <c r="K552" s="169">
        <v>50</v>
      </c>
      <c r="L552" s="168"/>
      <c r="M552" s="169">
        <v>2000</v>
      </c>
      <c r="N552" s="169">
        <v>3000</v>
      </c>
      <c r="O552" s="169">
        <v>4000</v>
      </c>
      <c r="P552" s="169">
        <v>5000</v>
      </c>
      <c r="Q552" s="170">
        <v>6000</v>
      </c>
    </row>
    <row r="553" spans="1:17" ht="12.75">
      <c r="A553" s="8"/>
      <c r="B553" s="11">
        <v>8</v>
      </c>
      <c r="C553" s="170"/>
      <c r="D553" s="191">
        <v>66.66666666666666</v>
      </c>
      <c r="E553" s="191">
        <v>85.71428571428571</v>
      </c>
      <c r="F553" s="192">
        <v>66.66666666666666</v>
      </c>
      <c r="G553" s="193">
        <v>6351.587301587296</v>
      </c>
      <c r="H553" s="193">
        <v>5730.952380952376</v>
      </c>
      <c r="I553" s="285">
        <v>4092.5</v>
      </c>
      <c r="J553" s="168"/>
      <c r="K553" s="169">
        <v>50</v>
      </c>
      <c r="L553" s="168"/>
      <c r="M553" s="169">
        <v>2000</v>
      </c>
      <c r="N553" s="169">
        <v>3000</v>
      </c>
      <c r="O553" s="169">
        <v>4000</v>
      </c>
      <c r="P553" s="169">
        <v>5000</v>
      </c>
      <c r="Q553" s="170">
        <v>6000</v>
      </c>
    </row>
    <row r="554" spans="1:17" ht="12.75">
      <c r="A554" s="8"/>
      <c r="B554" s="11">
        <v>9</v>
      </c>
      <c r="C554" s="170"/>
      <c r="D554" s="191">
        <v>22.22222222222222</v>
      </c>
      <c r="E554" s="191">
        <v>85.71428571428571</v>
      </c>
      <c r="F554" s="192">
        <v>100</v>
      </c>
      <c r="G554" s="193">
        <v>6323.809523809518</v>
      </c>
      <c r="H554" s="193">
        <v>5766.6666666666615</v>
      </c>
      <c r="I554" s="285">
        <v>4142.5</v>
      </c>
      <c r="J554" s="168"/>
      <c r="K554" s="169">
        <v>50</v>
      </c>
      <c r="L554" s="168"/>
      <c r="M554" s="169">
        <v>2000</v>
      </c>
      <c r="N554" s="169">
        <v>3000</v>
      </c>
      <c r="O554" s="169">
        <v>4000</v>
      </c>
      <c r="P554" s="169">
        <v>5000</v>
      </c>
      <c r="Q554" s="170">
        <v>6000</v>
      </c>
    </row>
    <row r="555" spans="1:17" ht="12.75">
      <c r="A555" s="8"/>
      <c r="B555" s="11">
        <v>10</v>
      </c>
      <c r="C555" s="170"/>
      <c r="D555" s="191">
        <v>66.66666666666666</v>
      </c>
      <c r="E555" s="191">
        <v>85.71428571428571</v>
      </c>
      <c r="F555" s="192">
        <v>83.33333333333334</v>
      </c>
      <c r="G555" s="193">
        <v>6340.476190476185</v>
      </c>
      <c r="H555" s="193">
        <v>5802.380952380947</v>
      </c>
      <c r="I555" s="285">
        <v>4175.833333333333</v>
      </c>
      <c r="J555" s="168"/>
      <c r="K555" s="169">
        <v>50</v>
      </c>
      <c r="L555" s="168"/>
      <c r="M555" s="169">
        <v>2000</v>
      </c>
      <c r="N555" s="169">
        <v>3000</v>
      </c>
      <c r="O555" s="169">
        <v>4000</v>
      </c>
      <c r="P555" s="169">
        <v>5000</v>
      </c>
      <c r="Q555" s="170">
        <v>6000</v>
      </c>
    </row>
    <row r="556" spans="1:17" ht="12.75">
      <c r="A556" s="8"/>
      <c r="B556" s="11">
        <v>11</v>
      </c>
      <c r="C556" s="170"/>
      <c r="D556" s="191">
        <v>44.44444444444444</v>
      </c>
      <c r="E556" s="191">
        <v>71.42857142857143</v>
      </c>
      <c r="F556" s="192">
        <v>50</v>
      </c>
      <c r="G556" s="193">
        <v>6334.92063492063</v>
      </c>
      <c r="H556" s="193">
        <v>5823.809523809518</v>
      </c>
      <c r="I556" s="285">
        <v>4175.833333333333</v>
      </c>
      <c r="J556" s="168"/>
      <c r="K556" s="169">
        <v>50</v>
      </c>
      <c r="L556" s="168"/>
      <c r="M556" s="169">
        <v>2000</v>
      </c>
      <c r="N556" s="169">
        <v>3000</v>
      </c>
      <c r="O556" s="169">
        <v>4000</v>
      </c>
      <c r="P556" s="169">
        <v>5000</v>
      </c>
      <c r="Q556" s="170">
        <v>6000</v>
      </c>
    </row>
    <row r="557" spans="1:17" ht="12.75">
      <c r="A557" s="6"/>
      <c r="B557" s="14">
        <v>12</v>
      </c>
      <c r="C557" s="173"/>
      <c r="D557" s="186">
        <v>44.44444444444444</v>
      </c>
      <c r="E557" s="186">
        <v>14.285714285714285</v>
      </c>
      <c r="F557" s="187">
        <v>50</v>
      </c>
      <c r="G557" s="194">
        <v>6329.365079365074</v>
      </c>
      <c r="H557" s="194">
        <v>5788.095238095233</v>
      </c>
      <c r="I557" s="283">
        <v>4175.833333333333</v>
      </c>
      <c r="J557" s="171"/>
      <c r="K557" s="172">
        <v>50</v>
      </c>
      <c r="L557" s="171"/>
      <c r="M557" s="172">
        <v>2000</v>
      </c>
      <c r="N557" s="172">
        <v>3000</v>
      </c>
      <c r="O557" s="172">
        <v>4000</v>
      </c>
      <c r="P557" s="172">
        <v>5000</v>
      </c>
      <c r="Q557" s="173">
        <v>6000</v>
      </c>
    </row>
    <row r="558" spans="1:17" ht="12.75">
      <c r="A558" s="8">
        <f>A546+1</f>
        <v>2023</v>
      </c>
      <c r="B558" s="11">
        <v>1</v>
      </c>
      <c r="C558" s="170"/>
      <c r="D558" s="191">
        <v>66.66666666666666</v>
      </c>
      <c r="E558" s="191">
        <v>28.57142857142857</v>
      </c>
      <c r="F558" s="192">
        <v>41.66666666666667</v>
      </c>
      <c r="G558" s="193">
        <v>6346.031746031741</v>
      </c>
      <c r="H558" s="193">
        <v>5766.6666666666615</v>
      </c>
      <c r="I558" s="285">
        <v>4167.5</v>
      </c>
      <c r="J558" s="165"/>
      <c r="K558" s="166">
        <v>50</v>
      </c>
      <c r="L558" s="165"/>
      <c r="M558" s="166">
        <v>2000</v>
      </c>
      <c r="N558" s="166">
        <v>3000</v>
      </c>
      <c r="O558" s="166">
        <v>4000</v>
      </c>
      <c r="P558" s="166">
        <v>5000</v>
      </c>
      <c r="Q558" s="167">
        <v>6000</v>
      </c>
    </row>
    <row r="559" spans="1:17" ht="12.75">
      <c r="A559" s="8"/>
      <c r="B559" s="11">
        <v>2</v>
      </c>
      <c r="C559" s="170"/>
      <c r="D559" s="191">
        <v>77.77777777777779</v>
      </c>
      <c r="E559" s="191">
        <v>14.285714285714285</v>
      </c>
      <c r="F559" s="192">
        <v>41.66666666666667</v>
      </c>
      <c r="G559" s="193">
        <v>6373.809523809518</v>
      </c>
      <c r="H559" s="193">
        <v>5730.952380952376</v>
      </c>
      <c r="I559" s="285">
        <v>4159.166666666667</v>
      </c>
      <c r="J559" s="168"/>
      <c r="K559" s="169">
        <v>50</v>
      </c>
      <c r="L559" s="168"/>
      <c r="M559" s="169">
        <v>2000</v>
      </c>
      <c r="N559" s="169">
        <v>3000</v>
      </c>
      <c r="O559" s="169">
        <v>4000</v>
      </c>
      <c r="P559" s="169">
        <v>5000</v>
      </c>
      <c r="Q559" s="170">
        <v>6000</v>
      </c>
    </row>
    <row r="560" spans="1:17" ht="12.75">
      <c r="A560" s="8"/>
      <c r="B560" s="11">
        <v>3</v>
      </c>
      <c r="C560" s="170"/>
      <c r="D560" s="191">
        <v>88.88888888888889</v>
      </c>
      <c r="E560" s="191">
        <v>28.57142857142857</v>
      </c>
      <c r="F560" s="192">
        <v>25</v>
      </c>
      <c r="G560" s="193">
        <v>6412.698412698407</v>
      </c>
      <c r="H560" s="193">
        <v>5709.523809523805</v>
      </c>
      <c r="I560" s="285">
        <v>4134.166666666667</v>
      </c>
      <c r="J560" s="168"/>
      <c r="K560" s="169">
        <v>50</v>
      </c>
      <c r="L560" s="168"/>
      <c r="M560" s="169">
        <v>2000</v>
      </c>
      <c r="N560" s="169">
        <v>3000</v>
      </c>
      <c r="O560" s="169">
        <v>4000</v>
      </c>
      <c r="P560" s="169">
        <v>5000</v>
      </c>
      <c r="Q560" s="170">
        <v>6000</v>
      </c>
    </row>
    <row r="561" spans="1:17" ht="12.75">
      <c r="A561" s="8"/>
      <c r="B561" s="11">
        <v>4</v>
      </c>
      <c r="C561" s="170"/>
      <c r="D561" s="191">
        <v>66.66666666666666</v>
      </c>
      <c r="E561" s="191">
        <v>42.857142857142854</v>
      </c>
      <c r="F561" s="192">
        <v>33.33333333333333</v>
      </c>
      <c r="G561" s="193">
        <v>6429.365079365074</v>
      </c>
      <c r="H561" s="193">
        <v>5702.380952380948</v>
      </c>
      <c r="I561" s="285">
        <v>4117.5</v>
      </c>
      <c r="J561" s="168"/>
      <c r="K561" s="169">
        <v>50</v>
      </c>
      <c r="L561" s="168"/>
      <c r="M561" s="169">
        <v>2000</v>
      </c>
      <c r="N561" s="169">
        <v>3000</v>
      </c>
      <c r="O561" s="169">
        <v>4000</v>
      </c>
      <c r="P561" s="169">
        <v>5000</v>
      </c>
      <c r="Q561" s="170">
        <v>6000</v>
      </c>
    </row>
    <row r="562" spans="1:17" ht="12.75">
      <c r="A562" s="8"/>
      <c r="B562" s="11">
        <v>5</v>
      </c>
      <c r="C562" s="170"/>
      <c r="D562" s="191">
        <v>44.44444444444444</v>
      </c>
      <c r="E562" s="191">
        <v>7.142857142857142</v>
      </c>
      <c r="F562" s="192">
        <v>66.66666666666666</v>
      </c>
      <c r="G562" s="193">
        <v>6423.809523809518</v>
      </c>
      <c r="H562" s="193">
        <v>5659.523809523805</v>
      </c>
      <c r="I562" s="285">
        <v>4134.166666666667</v>
      </c>
      <c r="J562" s="168"/>
      <c r="K562" s="169">
        <v>50</v>
      </c>
      <c r="L562" s="168"/>
      <c r="M562" s="169">
        <v>2000</v>
      </c>
      <c r="N562" s="169">
        <v>3000</v>
      </c>
      <c r="O562" s="169">
        <v>4000</v>
      </c>
      <c r="P562" s="169">
        <v>5000</v>
      </c>
      <c r="Q562" s="170">
        <v>6000</v>
      </c>
    </row>
    <row r="563" spans="1:17" ht="12.75">
      <c r="A563" s="8"/>
      <c r="B563" s="11">
        <v>6</v>
      </c>
      <c r="C563" s="170"/>
      <c r="D563" s="191">
        <v>44.44444444444444</v>
      </c>
      <c r="E563" s="191">
        <v>14.285714285714285</v>
      </c>
      <c r="F563" s="192">
        <v>50</v>
      </c>
      <c r="G563" s="193">
        <v>6418.253968253963</v>
      </c>
      <c r="H563" s="193">
        <v>5623.809523809519</v>
      </c>
      <c r="I563" s="285">
        <v>4134.166666666667</v>
      </c>
      <c r="J563" s="168"/>
      <c r="K563" s="169">
        <v>50</v>
      </c>
      <c r="L563" s="168"/>
      <c r="M563" s="169">
        <v>2000</v>
      </c>
      <c r="N563" s="169">
        <v>3000</v>
      </c>
      <c r="O563" s="169">
        <v>4000</v>
      </c>
      <c r="P563" s="169">
        <v>5000</v>
      </c>
      <c r="Q563" s="170">
        <v>6000</v>
      </c>
    </row>
    <row r="564" spans="1:17" ht="12.75">
      <c r="A564" s="8"/>
      <c r="B564" s="11">
        <v>7</v>
      </c>
      <c r="C564" s="170"/>
      <c r="D564" s="191">
        <v>66.66666666666666</v>
      </c>
      <c r="E564" s="191">
        <v>42.857142857142854</v>
      </c>
      <c r="F564" s="192">
        <v>50</v>
      </c>
      <c r="G564" s="193">
        <v>6434.92063492063</v>
      </c>
      <c r="H564" s="193">
        <v>5616.666666666662</v>
      </c>
      <c r="I564" s="285">
        <v>4134.166666666667</v>
      </c>
      <c r="J564" s="168"/>
      <c r="K564" s="169">
        <v>50</v>
      </c>
      <c r="L564" s="168"/>
      <c r="M564" s="169">
        <v>2000</v>
      </c>
      <c r="N564" s="169">
        <v>3000</v>
      </c>
      <c r="O564" s="169">
        <v>4000</v>
      </c>
      <c r="P564" s="169">
        <v>5000</v>
      </c>
      <c r="Q564" s="170">
        <v>6000</v>
      </c>
    </row>
    <row r="565" spans="1:17" ht="12.75">
      <c r="A565" s="8"/>
      <c r="B565" s="11">
        <v>8</v>
      </c>
      <c r="C565" s="170"/>
      <c r="D565" s="191">
        <v>55.55555555555556</v>
      </c>
      <c r="E565" s="191">
        <v>71.42857142857143</v>
      </c>
      <c r="F565" s="192">
        <v>33.33333333333333</v>
      </c>
      <c r="G565" s="193">
        <v>6440.476190476185</v>
      </c>
      <c r="H565" s="193">
        <v>5638.095238095234</v>
      </c>
      <c r="I565" s="285">
        <v>4117.5</v>
      </c>
      <c r="J565" s="168"/>
      <c r="K565" s="169">
        <v>50</v>
      </c>
      <c r="L565" s="168"/>
      <c r="M565" s="169">
        <v>2000</v>
      </c>
      <c r="N565" s="169">
        <v>3000</v>
      </c>
      <c r="O565" s="169">
        <v>4000</v>
      </c>
      <c r="P565" s="169">
        <v>5000</v>
      </c>
      <c r="Q565" s="170">
        <v>6000</v>
      </c>
    </row>
    <row r="566" spans="1:17" ht="12.75">
      <c r="A566" s="8"/>
      <c r="B566" s="11">
        <v>9</v>
      </c>
      <c r="C566" s="170"/>
      <c r="D566" s="191">
        <v>44.44444444444444</v>
      </c>
      <c r="E566" s="191">
        <v>78.57142857142857</v>
      </c>
      <c r="F566" s="192">
        <v>16.666666666666664</v>
      </c>
      <c r="G566" s="193">
        <v>6434.92063492063</v>
      </c>
      <c r="H566" s="193">
        <v>5666.666666666662</v>
      </c>
      <c r="I566" s="285">
        <v>4084.1666666666665</v>
      </c>
      <c r="J566" s="168"/>
      <c r="K566" s="169">
        <v>50</v>
      </c>
      <c r="L566" s="168"/>
      <c r="M566" s="169">
        <v>2000</v>
      </c>
      <c r="N566" s="169">
        <v>3000</v>
      </c>
      <c r="O566" s="169">
        <v>4000</v>
      </c>
      <c r="P566" s="169">
        <v>5000</v>
      </c>
      <c r="Q566" s="170">
        <v>6000</v>
      </c>
    </row>
    <row r="567" spans="1:17" ht="12.75">
      <c r="A567" s="8"/>
      <c r="B567" s="11">
        <v>10</v>
      </c>
      <c r="C567" s="170"/>
      <c r="D567" s="191">
        <v>44.44444444444444</v>
      </c>
      <c r="E567" s="191">
        <v>57.14285714285714</v>
      </c>
      <c r="F567" s="192">
        <v>83.33333333333334</v>
      </c>
      <c r="G567" s="193">
        <v>6429.365079365074</v>
      </c>
      <c r="H567" s="193">
        <v>5673.809523809519</v>
      </c>
      <c r="I567" s="285">
        <v>4117.5</v>
      </c>
      <c r="J567" s="168"/>
      <c r="K567" s="169">
        <v>50</v>
      </c>
      <c r="L567" s="168"/>
      <c r="M567" s="169">
        <v>2000</v>
      </c>
      <c r="N567" s="169">
        <v>3000</v>
      </c>
      <c r="O567" s="169">
        <v>4000</v>
      </c>
      <c r="P567" s="169">
        <v>5000</v>
      </c>
      <c r="Q567" s="170">
        <v>6000</v>
      </c>
    </row>
    <row r="568" spans="1:17" ht="12.75">
      <c r="A568" s="8"/>
      <c r="B568" s="11">
        <v>11</v>
      </c>
      <c r="C568" s="170"/>
      <c r="D568" s="191">
        <v>22.22222222222222</v>
      </c>
      <c r="E568" s="191">
        <v>42.857142857142854</v>
      </c>
      <c r="F568" s="192">
        <v>66.66666666666666</v>
      </c>
      <c r="G568" s="193">
        <v>6401.587301587297</v>
      </c>
      <c r="H568" s="193">
        <v>5666.666666666662</v>
      </c>
      <c r="I568" s="285">
        <v>4134.166666666667</v>
      </c>
      <c r="J568" s="168"/>
      <c r="K568" s="169">
        <v>50</v>
      </c>
      <c r="L568" s="168"/>
      <c r="M568" s="169">
        <v>2000</v>
      </c>
      <c r="N568" s="169">
        <v>3000</v>
      </c>
      <c r="O568" s="169">
        <v>4000</v>
      </c>
      <c r="P568" s="169">
        <v>5000</v>
      </c>
      <c r="Q568" s="170">
        <v>6000</v>
      </c>
    </row>
    <row r="569" spans="1:17" ht="12.75">
      <c r="A569" s="6"/>
      <c r="B569" s="14">
        <v>12</v>
      </c>
      <c r="C569" s="170"/>
      <c r="D569" s="191">
        <v>11.11111111111111</v>
      </c>
      <c r="E569" s="191">
        <v>16.666666666666664</v>
      </c>
      <c r="F569" s="192">
        <v>60</v>
      </c>
      <c r="G569" s="193">
        <v>6362.698412698408</v>
      </c>
      <c r="H569" s="193">
        <v>5633.333333333329</v>
      </c>
      <c r="I569" s="285">
        <v>4144.166666666667</v>
      </c>
      <c r="J569" s="171"/>
      <c r="K569" s="172">
        <v>50</v>
      </c>
      <c r="L569" s="171"/>
      <c r="M569" s="172">
        <v>2000</v>
      </c>
      <c r="N569" s="172">
        <v>3000</v>
      </c>
      <c r="O569" s="172">
        <v>4000</v>
      </c>
      <c r="P569" s="172">
        <v>5000</v>
      </c>
      <c r="Q569" s="173">
        <v>6000</v>
      </c>
    </row>
    <row r="570" spans="1:17" ht="12.75">
      <c r="A570" s="165"/>
      <c r="B570" s="166"/>
      <c r="C570" s="167"/>
      <c r="D570" s="484" t="s">
        <v>57</v>
      </c>
      <c r="E570" s="485"/>
      <c r="F570" s="486"/>
      <c r="G570" s="484" t="s">
        <v>58</v>
      </c>
      <c r="H570" s="485"/>
      <c r="I570" s="486"/>
      <c r="J570" s="493" t="s">
        <v>59</v>
      </c>
      <c r="K570" s="494"/>
      <c r="L570" s="497" t="s">
        <v>60</v>
      </c>
      <c r="M570" s="498"/>
      <c r="N570" s="498"/>
      <c r="O570" s="498"/>
      <c r="P570" s="498"/>
      <c r="Q570" s="499"/>
    </row>
    <row r="571" spans="1:17" ht="12.75">
      <c r="A571" s="168"/>
      <c r="B571" s="315" t="s">
        <v>196</v>
      </c>
      <c r="C571" s="170"/>
      <c r="D571" s="487"/>
      <c r="E571" s="488"/>
      <c r="F571" s="489"/>
      <c r="G571" s="487"/>
      <c r="H571" s="488"/>
      <c r="I571" s="489"/>
      <c r="J571" s="493"/>
      <c r="K571" s="494"/>
      <c r="L571" s="493"/>
      <c r="M571" s="500"/>
      <c r="N571" s="500"/>
      <c r="O571" s="500"/>
      <c r="P571" s="500"/>
      <c r="Q571" s="494"/>
    </row>
    <row r="572" spans="1:17" ht="12.75">
      <c r="A572" s="168"/>
      <c r="C572" s="170"/>
      <c r="D572" s="490"/>
      <c r="E572" s="491"/>
      <c r="F572" s="492"/>
      <c r="G572" s="490"/>
      <c r="H572" s="491"/>
      <c r="I572" s="492"/>
      <c r="J572" s="495"/>
      <c r="K572" s="496"/>
      <c r="L572" s="495"/>
      <c r="M572" s="501"/>
      <c r="N572" s="501"/>
      <c r="O572" s="501"/>
      <c r="P572" s="501"/>
      <c r="Q572" s="496"/>
    </row>
    <row r="573" spans="1:17" ht="12.75">
      <c r="A573" s="165"/>
      <c r="B573" s="166"/>
      <c r="C573" s="167"/>
      <c r="D573" s="166"/>
      <c r="E573" s="166"/>
      <c r="F573" s="167"/>
      <c r="G573" s="165"/>
      <c r="H573" s="166"/>
      <c r="I573" s="167"/>
      <c r="J573" s="165"/>
      <c r="K573" s="167"/>
      <c r="L573" s="165"/>
      <c r="M573" s="166"/>
      <c r="N573" s="166"/>
      <c r="O573" s="166"/>
      <c r="P573" s="166"/>
      <c r="Q573" s="167"/>
    </row>
    <row r="574" spans="1:17" ht="12.75">
      <c r="A574" s="171" t="s">
        <v>61</v>
      </c>
      <c r="B574" s="172" t="s">
        <v>62</v>
      </c>
      <c r="C574" s="173" t="s">
        <v>140</v>
      </c>
      <c r="D574" s="172" t="s">
        <v>141</v>
      </c>
      <c r="E574" s="172" t="s">
        <v>142</v>
      </c>
      <c r="F574" s="173" t="s">
        <v>143</v>
      </c>
      <c r="G574" s="171" t="s">
        <v>144</v>
      </c>
      <c r="H574" s="172" t="s">
        <v>145</v>
      </c>
      <c r="I574" s="173" t="s">
        <v>146</v>
      </c>
      <c r="J574" s="171" t="s">
        <v>147</v>
      </c>
      <c r="K574" s="174">
        <v>0.5</v>
      </c>
      <c r="L574" s="171" t="s">
        <v>147</v>
      </c>
      <c r="M574" s="172">
        <v>2000</v>
      </c>
      <c r="N574" s="172">
        <v>3000</v>
      </c>
      <c r="O574" s="172">
        <v>4000</v>
      </c>
      <c r="P574" s="172">
        <v>5000</v>
      </c>
      <c r="Q574" s="173">
        <v>6000</v>
      </c>
    </row>
  </sheetData>
  <sheetProtection/>
  <mergeCells count="8">
    <mergeCell ref="D1:F3"/>
    <mergeCell ref="G1:I3"/>
    <mergeCell ref="J1:K3"/>
    <mergeCell ref="L1:Q3"/>
    <mergeCell ref="D570:F572"/>
    <mergeCell ref="G570:I572"/>
    <mergeCell ref="J570:K572"/>
    <mergeCell ref="L570:Q57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51"/>
  <sheetViews>
    <sheetView zoomScaleSheetLayoutView="80" workbookViewId="0" topLeftCell="A1">
      <selection activeCell="A1" sqref="A1"/>
    </sheetView>
  </sheetViews>
  <sheetFormatPr defaultColWidth="8.8515625" defaultRowHeight="15"/>
  <cols>
    <col min="1" max="1" width="1.57421875" style="103" customWidth="1"/>
    <col min="2" max="2" width="40.57421875" style="103" customWidth="1"/>
    <col min="3" max="3" width="6.7109375" style="103" customWidth="1"/>
    <col min="4" max="9" width="6.421875" style="103" customWidth="1"/>
    <col min="10" max="10" width="1.57421875" style="103" customWidth="1"/>
    <col min="11" max="16384" width="8.8515625" style="103" customWidth="1"/>
  </cols>
  <sheetData>
    <row r="1" ht="18.75">
      <c r="A1" s="205" t="s">
        <v>63</v>
      </c>
    </row>
    <row r="2" ht="10.5" customHeight="1">
      <c r="A2" s="102"/>
    </row>
    <row r="3" ht="10.5" customHeight="1">
      <c r="B3" s="104"/>
    </row>
    <row r="4" ht="15" customHeight="1">
      <c r="A4" s="105" t="s">
        <v>15</v>
      </c>
    </row>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5" customHeight="1"/>
    <row r="25" ht="15.75" customHeight="1">
      <c r="A25" s="105" t="s">
        <v>16</v>
      </c>
    </row>
    <row r="26" spans="2:9" ht="15" customHeight="1">
      <c r="B26" s="106"/>
      <c r="C26" s="107"/>
      <c r="D26" s="381" t="s">
        <v>297</v>
      </c>
      <c r="E26" s="382"/>
      <c r="F26" s="382"/>
      <c r="G26" s="382"/>
      <c r="H26" s="382"/>
      <c r="I26" s="139"/>
    </row>
    <row r="27" spans="2:9" ht="15" customHeight="1" thickBot="1">
      <c r="B27" s="120"/>
      <c r="C27" s="121"/>
      <c r="D27" s="124" t="s">
        <v>299</v>
      </c>
      <c r="E27" s="123" t="s">
        <v>300</v>
      </c>
      <c r="F27" s="124" t="s">
        <v>301</v>
      </c>
      <c r="G27" s="124" t="s">
        <v>302</v>
      </c>
      <c r="H27" s="124" t="s">
        <v>303</v>
      </c>
      <c r="I27" s="124" t="s">
        <v>306</v>
      </c>
    </row>
    <row r="28" spans="2:9" ht="15" customHeight="1">
      <c r="B28" s="108" t="s">
        <v>21</v>
      </c>
      <c r="C28" s="210"/>
      <c r="D28" s="288">
        <v>103.7</v>
      </c>
      <c r="E28" s="289">
        <v>102.9</v>
      </c>
      <c r="F28" s="289">
        <v>101.3</v>
      </c>
      <c r="G28" s="289">
        <v>100.8</v>
      </c>
      <c r="H28" s="289">
        <v>96.9</v>
      </c>
      <c r="I28" s="289">
        <v>95.5</v>
      </c>
    </row>
    <row r="29" spans="2:9" ht="15" customHeight="1" thickBot="1">
      <c r="B29" s="109"/>
      <c r="C29" s="211" t="s">
        <v>18</v>
      </c>
      <c r="D29" s="290">
        <v>0.29999999999999716</v>
      </c>
      <c r="E29" s="291">
        <v>-0.7999999999999972</v>
      </c>
      <c r="F29" s="291">
        <v>-1.6000000000000085</v>
      </c>
      <c r="G29" s="291">
        <v>-0.5</v>
      </c>
      <c r="H29" s="291">
        <v>-3.8999999999999915</v>
      </c>
      <c r="I29" s="291">
        <v>-1.4000000000000057</v>
      </c>
    </row>
    <row r="30" spans="2:9" ht="15" customHeight="1">
      <c r="B30" s="111"/>
      <c r="C30" s="136"/>
      <c r="D30" s="135"/>
      <c r="E30" s="135"/>
      <c r="F30" s="135"/>
      <c r="G30" s="135"/>
      <c r="H30" s="135"/>
      <c r="I30" s="135"/>
    </row>
    <row r="31" spans="2:9" ht="15" customHeight="1">
      <c r="B31" s="131" t="s">
        <v>97</v>
      </c>
      <c r="C31" s="212"/>
      <c r="D31" s="132">
        <v>-0.06</v>
      </c>
      <c r="E31" s="133">
        <v>0.79</v>
      </c>
      <c r="F31" s="133">
        <v>0.27</v>
      </c>
      <c r="G31" s="133">
        <v>0.04</v>
      </c>
      <c r="H31" s="133">
        <v>-0.83</v>
      </c>
      <c r="I31" s="133">
        <v>0.26</v>
      </c>
    </row>
    <row r="32" spans="2:9" ht="15" customHeight="1">
      <c r="B32" s="134" t="s">
        <v>86</v>
      </c>
      <c r="C32" s="213"/>
      <c r="D32" s="132">
        <v>0.25</v>
      </c>
      <c r="E32" s="133">
        <v>0.15</v>
      </c>
      <c r="F32" s="133">
        <v>0.63</v>
      </c>
      <c r="G32" s="133">
        <v>-0.22</v>
      </c>
      <c r="H32" s="133">
        <v>0.26</v>
      </c>
      <c r="I32" s="133">
        <v>-0.05</v>
      </c>
    </row>
    <row r="33" spans="2:9" ht="15" customHeight="1">
      <c r="B33" s="110" t="s">
        <v>87</v>
      </c>
      <c r="C33" s="214"/>
      <c r="D33" s="117">
        <v>0.55</v>
      </c>
      <c r="E33" s="118">
        <v>-0.33</v>
      </c>
      <c r="F33" s="118">
        <v>-0.44</v>
      </c>
      <c r="G33" s="118">
        <v>0.19</v>
      </c>
      <c r="H33" s="118">
        <v>-0.45</v>
      </c>
      <c r="I33" s="118">
        <v>0.23</v>
      </c>
    </row>
    <row r="34" spans="2:9" ht="15" customHeight="1">
      <c r="B34" s="131" t="s">
        <v>88</v>
      </c>
      <c r="C34" s="212"/>
      <c r="D34" s="132">
        <v>-0.32</v>
      </c>
      <c r="E34" s="133">
        <v>0.38</v>
      </c>
      <c r="F34" s="133">
        <v>0.31</v>
      </c>
      <c r="G34" s="133">
        <v>0.22</v>
      </c>
      <c r="H34" s="133">
        <v>-0.71</v>
      </c>
      <c r="I34" s="133">
        <v>0.28</v>
      </c>
    </row>
    <row r="35" spans="2:9" ht="15" customHeight="1">
      <c r="B35" s="110" t="s">
        <v>89</v>
      </c>
      <c r="C35" s="214"/>
      <c r="D35" s="117">
        <v>-0.57</v>
      </c>
      <c r="E35" s="118">
        <v>-0.22</v>
      </c>
      <c r="F35" s="118">
        <v>-0.69</v>
      </c>
      <c r="G35" s="118">
        <v>0.35</v>
      </c>
      <c r="H35" s="118">
        <v>-0.43</v>
      </c>
      <c r="I35" s="118">
        <v>-0.3</v>
      </c>
    </row>
    <row r="36" spans="2:9" ht="15" customHeight="1">
      <c r="B36" s="112" t="s">
        <v>90</v>
      </c>
      <c r="C36" s="215"/>
      <c r="D36" s="119">
        <v>0.56</v>
      </c>
      <c r="E36" s="116">
        <v>-0.56</v>
      </c>
      <c r="F36" s="116">
        <v>-0.25</v>
      </c>
      <c r="G36" s="116">
        <v>0.09</v>
      </c>
      <c r="H36" s="116">
        <v>-0.43</v>
      </c>
      <c r="I36" s="116">
        <v>-0.36</v>
      </c>
    </row>
    <row r="37" spans="2:9" ht="15" customHeight="1">
      <c r="B37" s="131" t="s">
        <v>281</v>
      </c>
      <c r="C37" s="212"/>
      <c r="D37" s="132">
        <v>0.09</v>
      </c>
      <c r="E37" s="133">
        <v>0.06</v>
      </c>
      <c r="F37" s="133">
        <v>-0.25</v>
      </c>
      <c r="G37" s="133">
        <v>-0.16</v>
      </c>
      <c r="H37" s="133">
        <v>-0.05</v>
      </c>
      <c r="I37" s="133">
        <v>-0.32</v>
      </c>
    </row>
    <row r="38" spans="2:9" ht="15" customHeight="1">
      <c r="B38" s="112" t="s">
        <v>91</v>
      </c>
      <c r="C38" s="215"/>
      <c r="D38" s="119">
        <v>0.56</v>
      </c>
      <c r="E38" s="116">
        <v>-0.3</v>
      </c>
      <c r="F38" s="116">
        <v>-0.52</v>
      </c>
      <c r="G38" s="116">
        <v>0.13</v>
      </c>
      <c r="H38" s="116">
        <v>-0.15</v>
      </c>
      <c r="I38" s="116">
        <v>-0.01</v>
      </c>
    </row>
    <row r="39" spans="2:9" ht="15" customHeight="1">
      <c r="B39" s="131" t="s">
        <v>92</v>
      </c>
      <c r="C39" s="212"/>
      <c r="D39" s="132">
        <v>-0.54</v>
      </c>
      <c r="E39" s="133">
        <v>-0.54</v>
      </c>
      <c r="F39" s="133">
        <v>-0.53</v>
      </c>
      <c r="G39" s="133">
        <v>-0.94</v>
      </c>
      <c r="H39" s="133">
        <v>-0.91</v>
      </c>
      <c r="I39" s="133">
        <v>-0.87</v>
      </c>
    </row>
    <row r="40" spans="2:9" ht="15" customHeight="1">
      <c r="B40" s="131" t="s">
        <v>36</v>
      </c>
      <c r="C40" s="212"/>
      <c r="D40" s="133">
        <v>-0.23</v>
      </c>
      <c r="E40" s="133">
        <v>-0.2</v>
      </c>
      <c r="F40" s="133">
        <v>-0.11</v>
      </c>
      <c r="G40" s="133">
        <v>-0.22</v>
      </c>
      <c r="H40" s="133">
        <v>-0.22</v>
      </c>
      <c r="I40" s="133">
        <v>-0.23</v>
      </c>
    </row>
    <row r="41" spans="2:9" ht="15" customHeight="1" thickBot="1">
      <c r="B41" s="110"/>
      <c r="C41" s="137"/>
      <c r="D41" s="116"/>
      <c r="E41" s="116"/>
      <c r="F41" s="116"/>
      <c r="G41" s="116"/>
      <c r="H41" s="116"/>
      <c r="I41" s="116"/>
    </row>
    <row r="42" spans="2:9" ht="15" customHeight="1">
      <c r="B42" s="108" t="s">
        <v>19</v>
      </c>
      <c r="C42" s="210"/>
      <c r="D42" s="288">
        <v>103.83333333333333</v>
      </c>
      <c r="E42" s="289">
        <v>103.33333333333333</v>
      </c>
      <c r="F42" s="289">
        <v>102.63333333333334</v>
      </c>
      <c r="G42" s="289">
        <v>101.66666666666667</v>
      </c>
      <c r="H42" s="289">
        <v>99.66666666666667</v>
      </c>
      <c r="I42" s="289">
        <v>97.73333333333333</v>
      </c>
    </row>
    <row r="43" spans="1:10" ht="15" customHeight="1">
      <c r="A43" s="113"/>
      <c r="B43" s="111"/>
      <c r="C43" s="214" t="s">
        <v>18</v>
      </c>
      <c r="D43" s="119">
        <v>0.03333333333333144</v>
      </c>
      <c r="E43" s="116">
        <v>-0.5</v>
      </c>
      <c r="F43" s="116">
        <v>-0.6999999999999886</v>
      </c>
      <c r="G43" s="116">
        <v>-0.9666666666666686</v>
      </c>
      <c r="H43" s="116">
        <v>-2</v>
      </c>
      <c r="I43" s="116">
        <v>-1.9333333333333371</v>
      </c>
      <c r="J43" s="113"/>
    </row>
    <row r="44" spans="2:9" ht="15" customHeight="1">
      <c r="B44" s="114" t="s">
        <v>20</v>
      </c>
      <c r="C44" s="215"/>
      <c r="D44" s="292">
        <v>103.10000000000001</v>
      </c>
      <c r="E44" s="293">
        <v>103.35714285714286</v>
      </c>
      <c r="F44" s="293">
        <v>103.27142857142857</v>
      </c>
      <c r="G44" s="293">
        <v>102.87142857142855</v>
      </c>
      <c r="H44" s="293">
        <v>101.9142857142857</v>
      </c>
      <c r="I44" s="293">
        <v>100.64285714285714</v>
      </c>
    </row>
    <row r="45" spans="2:9" ht="15" customHeight="1" thickBot="1">
      <c r="B45" s="109"/>
      <c r="C45" s="211" t="s">
        <v>18</v>
      </c>
      <c r="D45" s="294">
        <v>0.8428571428571558</v>
      </c>
      <c r="E45" s="295">
        <v>0.2571428571428527</v>
      </c>
      <c r="F45" s="295">
        <v>-0.08571428571428896</v>
      </c>
      <c r="G45" s="295">
        <v>-0.4000000000000199</v>
      </c>
      <c r="H45" s="295">
        <v>-0.9571428571428555</v>
      </c>
      <c r="I45" s="295">
        <v>-1.271428571428558</v>
      </c>
    </row>
    <row r="46" spans="1:10" ht="13.5" customHeight="1">
      <c r="A46" s="115"/>
      <c r="B46" s="115"/>
      <c r="C46" s="115"/>
      <c r="D46" s="115"/>
      <c r="E46" s="115"/>
      <c r="F46" s="115"/>
      <c r="G46" s="115"/>
      <c r="H46" s="115"/>
      <c r="I46" s="115"/>
      <c r="J46" s="115"/>
    </row>
    <row r="47" spans="1:10" s="115" customFormat="1" ht="34.5" customHeight="1">
      <c r="A47" s="296"/>
      <c r="B47" s="434" t="s">
        <v>295</v>
      </c>
      <c r="C47" s="434"/>
      <c r="D47" s="434"/>
      <c r="E47" s="434"/>
      <c r="F47" s="434"/>
      <c r="G47" s="434"/>
      <c r="H47" s="434"/>
      <c r="I47" s="434"/>
      <c r="J47" s="296"/>
    </row>
    <row r="48" spans="1:10" ht="36" customHeight="1">
      <c r="A48" s="125"/>
      <c r="B48" s="433" t="s">
        <v>82</v>
      </c>
      <c r="C48" s="433"/>
      <c r="D48" s="433"/>
      <c r="E48" s="433"/>
      <c r="F48" s="433"/>
      <c r="G48" s="433"/>
      <c r="H48" s="433"/>
      <c r="I48" s="433"/>
      <c r="J48" s="125"/>
    </row>
    <row r="49" spans="1:10" ht="10.5">
      <c r="A49" s="125"/>
      <c r="B49" s="125"/>
      <c r="C49" s="125"/>
      <c r="D49" s="125"/>
      <c r="E49" s="125"/>
      <c r="F49" s="125"/>
      <c r="G49" s="125"/>
      <c r="H49" s="125"/>
      <c r="I49" s="125"/>
      <c r="J49" s="125"/>
    </row>
    <row r="50" spans="1:10" ht="10.5">
      <c r="A50" s="125"/>
      <c r="B50" s="432"/>
      <c r="C50" s="432"/>
      <c r="D50" s="432"/>
      <c r="E50" s="432"/>
      <c r="F50" s="432"/>
      <c r="G50" s="432"/>
      <c r="H50" s="432"/>
      <c r="I50" s="432"/>
      <c r="J50" s="125"/>
    </row>
    <row r="51" spans="2:10" ht="9">
      <c r="B51" s="431"/>
      <c r="C51" s="431"/>
      <c r="D51" s="431"/>
      <c r="E51" s="431"/>
      <c r="F51" s="431"/>
      <c r="G51" s="431"/>
      <c r="H51" s="431"/>
      <c r="I51" s="431"/>
      <c r="J51" s="431"/>
    </row>
  </sheetData>
  <sheetProtection/>
  <mergeCells count="4">
    <mergeCell ref="B51:J51"/>
    <mergeCell ref="B50:I50"/>
    <mergeCell ref="B48:I48"/>
    <mergeCell ref="B47:I47"/>
  </mergeCells>
  <printOptions/>
  <pageMargins left="0.7" right="0.7" top="0.75" bottom="0.75" header="0.3" footer="0.3"/>
  <pageSetup horizontalDpi="600" verticalDpi="600" orientation="portrait" paperSize="9" r:id="rId2"/>
  <headerFooter>
    <oddFooter>&amp;C- 2 -</oddFooter>
    <firstFooter>&amp;C2</firstFooter>
  </headerFooter>
  <drawing r:id="rId1"/>
</worksheet>
</file>

<file path=xl/worksheets/sheet3.xml><?xml version="1.0" encoding="utf-8"?>
<worksheet xmlns="http://schemas.openxmlformats.org/spreadsheetml/2006/main" xmlns:r="http://schemas.openxmlformats.org/officeDocument/2006/relationships">
  <dimension ref="A1:J51"/>
  <sheetViews>
    <sheetView zoomScaleSheetLayoutView="80" workbookViewId="0" topLeftCell="A1">
      <selection activeCell="A1" sqref="A1"/>
    </sheetView>
  </sheetViews>
  <sheetFormatPr defaultColWidth="8.8515625" defaultRowHeight="15"/>
  <cols>
    <col min="1" max="1" width="1.57421875" style="103" customWidth="1"/>
    <col min="2" max="2" width="40.57421875" style="103" customWidth="1"/>
    <col min="3" max="3" width="6.7109375" style="103" customWidth="1"/>
    <col min="4" max="9" width="6.421875" style="103" customWidth="1"/>
    <col min="10" max="10" width="1.57421875" style="103" customWidth="1"/>
    <col min="11" max="16384" width="8.8515625" style="103" customWidth="1"/>
  </cols>
  <sheetData>
    <row r="1" ht="18.75">
      <c r="A1" s="205" t="s">
        <v>64</v>
      </c>
    </row>
    <row r="2" ht="10.5" customHeight="1">
      <c r="A2" s="102"/>
    </row>
    <row r="3" ht="10.5" customHeight="1">
      <c r="B3" s="104"/>
    </row>
    <row r="4" ht="15" customHeight="1">
      <c r="A4" s="105" t="s">
        <v>15</v>
      </c>
    </row>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5" customHeight="1"/>
    <row r="25" ht="15.75" customHeight="1">
      <c r="A25" s="105" t="s">
        <v>16</v>
      </c>
    </row>
    <row r="26" spans="2:9" ht="15" customHeight="1">
      <c r="B26" s="106"/>
      <c r="C26" s="107"/>
      <c r="D26" s="138" t="str">
        <f>IF('2.CI先行'!D26="","",'2.CI先行'!D26)</f>
        <v>23年</v>
      </c>
      <c r="E26" s="139">
        <f>IF('2.CI先行'!E26="","",'2.CI先行'!E26)</f>
      </c>
      <c r="F26" s="139">
        <f>IF('2.CI先行'!F26="","",'2.CI先行'!F26)</f>
      </c>
      <c r="G26" s="139">
        <f>IF('2.CI先行'!G26="","",'2.CI先行'!G26)</f>
      </c>
      <c r="H26" s="139">
        <f>IF('2.CI先行'!H26="","",'2.CI先行'!H26)</f>
      </c>
      <c r="I26" s="139">
        <f>IF('2.CI先行'!I26="","",'2.CI先行'!I26)</f>
      </c>
    </row>
    <row r="27" spans="2:9" ht="15" customHeight="1" thickBot="1">
      <c r="B27" s="120"/>
      <c r="C27" s="121"/>
      <c r="D27" s="122" t="str">
        <f>IF('2.CI先行'!D27="","",'2.CI先行'!D27)</f>
        <v>7月</v>
      </c>
      <c r="E27" s="123" t="str">
        <f>IF('2.CI先行'!E27="","",'2.CI先行'!E27)</f>
        <v>8月</v>
      </c>
      <c r="F27" s="124" t="str">
        <f>IF('2.CI先行'!F27="","",'2.CI先行'!F27)</f>
        <v>9月</v>
      </c>
      <c r="G27" s="123" t="str">
        <f>IF('2.CI先行'!G27="","",'2.CI先行'!G27)</f>
        <v>10月</v>
      </c>
      <c r="H27" s="124" t="str">
        <f>IF('2.CI先行'!H27="","",'2.CI先行'!H27)</f>
        <v>11月</v>
      </c>
      <c r="I27" s="124" t="str">
        <f>IF('2.CI先行'!I27="","",'2.CI先行'!I27)</f>
        <v>12月</v>
      </c>
    </row>
    <row r="28" spans="2:9" ht="15" customHeight="1">
      <c r="B28" s="108" t="s">
        <v>17</v>
      </c>
      <c r="C28" s="210"/>
      <c r="D28" s="288">
        <v>81.5</v>
      </c>
      <c r="E28" s="289">
        <v>83.3</v>
      </c>
      <c r="F28" s="289">
        <v>84.3</v>
      </c>
      <c r="G28" s="289">
        <v>84.3</v>
      </c>
      <c r="H28" s="289">
        <v>82.4</v>
      </c>
      <c r="I28" s="289">
        <v>81.3</v>
      </c>
    </row>
    <row r="29" spans="2:9" ht="15" customHeight="1" thickBot="1">
      <c r="B29" s="109"/>
      <c r="C29" s="211" t="s">
        <v>18</v>
      </c>
      <c r="D29" s="290">
        <v>0.7000000000000028</v>
      </c>
      <c r="E29" s="291">
        <v>1.7999999999999972</v>
      </c>
      <c r="F29" s="291">
        <v>1</v>
      </c>
      <c r="G29" s="291">
        <v>0</v>
      </c>
      <c r="H29" s="291">
        <v>-1.8999999999999915</v>
      </c>
      <c r="I29" s="291">
        <v>-1.1000000000000085</v>
      </c>
    </row>
    <row r="30" spans="2:9" ht="15" customHeight="1">
      <c r="B30" s="111"/>
      <c r="C30" s="136"/>
      <c r="D30" s="135"/>
      <c r="E30" s="135"/>
      <c r="F30" s="135"/>
      <c r="G30" s="135"/>
      <c r="H30" s="135"/>
      <c r="I30" s="135"/>
    </row>
    <row r="31" spans="2:9" ht="15" customHeight="1">
      <c r="B31" s="131" t="s">
        <v>93</v>
      </c>
      <c r="C31" s="212"/>
      <c r="D31" s="132">
        <v>-0.36</v>
      </c>
      <c r="E31" s="133">
        <v>0.65</v>
      </c>
      <c r="F31" s="133">
        <v>0.21</v>
      </c>
      <c r="G31" s="133">
        <v>-0.43</v>
      </c>
      <c r="H31" s="133">
        <v>-0.33</v>
      </c>
      <c r="I31" s="133">
        <v>0.45</v>
      </c>
    </row>
    <row r="32" spans="2:9" ht="15" customHeight="1">
      <c r="B32" s="134" t="s">
        <v>256</v>
      </c>
      <c r="C32" s="213"/>
      <c r="D32" s="132">
        <v>0.57</v>
      </c>
      <c r="E32" s="133">
        <v>0.89</v>
      </c>
      <c r="F32" s="133">
        <v>0.28</v>
      </c>
      <c r="G32" s="133">
        <v>0.28</v>
      </c>
      <c r="H32" s="133">
        <v>-0.49</v>
      </c>
      <c r="I32" s="133">
        <v>-1.01</v>
      </c>
    </row>
    <row r="33" spans="2:9" ht="15" customHeight="1">
      <c r="B33" s="110" t="s">
        <v>257</v>
      </c>
      <c r="C33" s="214"/>
      <c r="D33" s="117">
        <v>0.58</v>
      </c>
      <c r="E33" s="118">
        <v>0.06</v>
      </c>
      <c r="F33" s="118">
        <v>-0.21</v>
      </c>
      <c r="G33" s="118">
        <v>0.09</v>
      </c>
      <c r="H33" s="118">
        <v>-0.15</v>
      </c>
      <c r="I33" s="118">
        <v>-0.39</v>
      </c>
    </row>
    <row r="34" spans="2:9" ht="15" customHeight="1">
      <c r="B34" s="131" t="s">
        <v>94</v>
      </c>
      <c r="C34" s="212"/>
      <c r="D34" s="132">
        <v>-0.1</v>
      </c>
      <c r="E34" s="133">
        <v>0.09</v>
      </c>
      <c r="F34" s="133">
        <v>-0.1</v>
      </c>
      <c r="G34" s="133">
        <v>0.09</v>
      </c>
      <c r="H34" s="133">
        <v>-0.27</v>
      </c>
      <c r="I34" s="133">
        <v>0.11</v>
      </c>
    </row>
    <row r="35" spans="2:9" ht="15" customHeight="1">
      <c r="B35" s="110" t="s">
        <v>96</v>
      </c>
      <c r="C35" s="214"/>
      <c r="D35" s="117">
        <v>0.09</v>
      </c>
      <c r="E35" s="118">
        <v>0.42</v>
      </c>
      <c r="F35" s="118">
        <v>0.09</v>
      </c>
      <c r="G35" s="118">
        <v>-0.65</v>
      </c>
      <c r="H35" s="118">
        <v>0.04</v>
      </c>
      <c r="I35" s="118">
        <v>-0.37</v>
      </c>
    </row>
    <row r="36" spans="2:9" ht="15" customHeight="1">
      <c r="B36" s="112" t="s">
        <v>95</v>
      </c>
      <c r="C36" s="215"/>
      <c r="D36" s="119">
        <v>0.26</v>
      </c>
      <c r="E36" s="116">
        <v>-0.05</v>
      </c>
      <c r="F36" s="116">
        <v>0.17</v>
      </c>
      <c r="G36" s="116">
        <v>0.25</v>
      </c>
      <c r="H36" s="116">
        <v>-0.32</v>
      </c>
      <c r="I36" s="116">
        <v>0.17</v>
      </c>
    </row>
    <row r="37" spans="2:9" ht="15" customHeight="1">
      <c r="B37" s="131" t="s">
        <v>282</v>
      </c>
      <c r="C37" s="212"/>
      <c r="D37" s="132">
        <v>-0.3</v>
      </c>
      <c r="E37" s="133">
        <v>-0.27</v>
      </c>
      <c r="F37" s="133">
        <v>0.61</v>
      </c>
      <c r="G37" s="133">
        <v>0.29</v>
      </c>
      <c r="H37" s="133">
        <v>-0.32</v>
      </c>
      <c r="I37" s="133">
        <v>-0.03</v>
      </c>
    </row>
    <row r="38" spans="2:9" ht="15" customHeight="1" thickBot="1">
      <c r="B38" s="110"/>
      <c r="C38" s="137"/>
      <c r="D38" s="116"/>
      <c r="E38" s="116"/>
      <c r="F38" s="116"/>
      <c r="G38" s="116"/>
      <c r="H38" s="116"/>
      <c r="I38" s="116"/>
    </row>
    <row r="39" spans="2:9" ht="15" customHeight="1">
      <c r="B39" s="108" t="s">
        <v>19</v>
      </c>
      <c r="C39" s="210"/>
      <c r="D39" s="288">
        <v>81.03333333333333</v>
      </c>
      <c r="E39" s="289">
        <v>81.86666666666667</v>
      </c>
      <c r="F39" s="289">
        <v>83.03333333333335</v>
      </c>
      <c r="G39" s="289">
        <v>83.96666666666665</v>
      </c>
      <c r="H39" s="289">
        <v>83.66666666666667</v>
      </c>
      <c r="I39" s="289">
        <v>82.66666666666667</v>
      </c>
    </row>
    <row r="40" spans="1:10" ht="15" customHeight="1">
      <c r="A40" s="113"/>
      <c r="B40" s="111"/>
      <c r="C40" s="214" t="s">
        <v>18</v>
      </c>
      <c r="D40" s="119">
        <v>-0.3333333333333428</v>
      </c>
      <c r="E40" s="116">
        <v>0.8333333333333428</v>
      </c>
      <c r="F40" s="116">
        <v>1.1666666666666714</v>
      </c>
      <c r="G40" s="116">
        <v>0.9333333333333087</v>
      </c>
      <c r="H40" s="116">
        <v>-0.29999999999998295</v>
      </c>
      <c r="I40" s="116">
        <v>-1</v>
      </c>
      <c r="J40" s="113"/>
    </row>
    <row r="41" spans="2:9" ht="15" customHeight="1">
      <c r="B41" s="114" t="s">
        <v>20</v>
      </c>
      <c r="C41" s="215"/>
      <c r="D41" s="292">
        <v>82.20000000000002</v>
      </c>
      <c r="E41" s="293">
        <v>82.37142857142858</v>
      </c>
      <c r="F41" s="293">
        <v>82.42857142857143</v>
      </c>
      <c r="G41" s="293">
        <v>82.5</v>
      </c>
      <c r="H41" s="293">
        <v>82.48571428571428</v>
      </c>
      <c r="I41" s="293">
        <v>82.55714285714285</v>
      </c>
    </row>
    <row r="42" spans="2:9" ht="15" customHeight="1" thickBot="1">
      <c r="B42" s="109"/>
      <c r="C42" s="211" t="s">
        <v>18</v>
      </c>
      <c r="D42" s="294">
        <v>-0.8142857142857025</v>
      </c>
      <c r="E42" s="295">
        <v>0.17142857142856371</v>
      </c>
      <c r="F42" s="295">
        <v>0.057142857142849834</v>
      </c>
      <c r="G42" s="295">
        <v>0.0714285714285694</v>
      </c>
      <c r="H42" s="295">
        <v>-0.014285714285719564</v>
      </c>
      <c r="I42" s="295">
        <v>0.0714285714285694</v>
      </c>
    </row>
    <row r="43" spans="1:10" ht="13.5" customHeight="1">
      <c r="A43" s="115"/>
      <c r="B43" s="115"/>
      <c r="C43" s="115"/>
      <c r="D43" s="115"/>
      <c r="E43" s="115"/>
      <c r="F43" s="115"/>
      <c r="G43" s="115"/>
      <c r="H43" s="115"/>
      <c r="I43" s="115"/>
      <c r="J43" s="115"/>
    </row>
    <row r="44" spans="1:10" ht="33.75" customHeight="1">
      <c r="A44" s="126"/>
      <c r="B44" s="434" t="s">
        <v>288</v>
      </c>
      <c r="C44" s="434"/>
      <c r="D44" s="434"/>
      <c r="E44" s="434"/>
      <c r="F44" s="434"/>
      <c r="G44" s="434"/>
      <c r="H44" s="434"/>
      <c r="I44" s="434"/>
      <c r="J44" s="126"/>
    </row>
    <row r="45" spans="1:10" ht="10.5">
      <c r="A45" s="125"/>
      <c r="B45" s="125"/>
      <c r="C45" s="125"/>
      <c r="D45" s="125"/>
      <c r="E45" s="125"/>
      <c r="F45" s="125"/>
      <c r="G45" s="125"/>
      <c r="H45" s="125"/>
      <c r="I45" s="125"/>
      <c r="J45" s="125"/>
    </row>
    <row r="46" spans="1:10" ht="10.5">
      <c r="A46" s="125"/>
      <c r="B46" s="125"/>
      <c r="C46" s="125"/>
      <c r="D46" s="125"/>
      <c r="E46" s="125"/>
      <c r="F46" s="125"/>
      <c r="G46" s="125"/>
      <c r="H46" s="125"/>
      <c r="I46" s="125"/>
      <c r="J46" s="125"/>
    </row>
    <row r="47" spans="1:10" ht="10.5">
      <c r="A47" s="125"/>
      <c r="B47" s="125"/>
      <c r="C47" s="125"/>
      <c r="D47" s="125"/>
      <c r="E47" s="125"/>
      <c r="F47" s="125"/>
      <c r="G47" s="125"/>
      <c r="H47" s="125"/>
      <c r="I47" s="125"/>
      <c r="J47" s="125"/>
    </row>
    <row r="48" spans="1:10" ht="10.5">
      <c r="A48" s="125"/>
      <c r="B48" s="125"/>
      <c r="C48" s="125"/>
      <c r="D48" s="125"/>
      <c r="E48" s="125"/>
      <c r="F48" s="125"/>
      <c r="G48" s="125"/>
      <c r="H48" s="125"/>
      <c r="I48" s="125"/>
      <c r="J48" s="125"/>
    </row>
    <row r="49" spans="1:10" ht="10.5">
      <c r="A49" s="125"/>
      <c r="B49" s="125"/>
      <c r="C49" s="125"/>
      <c r="D49" s="125"/>
      <c r="E49" s="125"/>
      <c r="F49" s="125"/>
      <c r="G49" s="125"/>
      <c r="H49" s="125"/>
      <c r="I49" s="125"/>
      <c r="J49" s="125"/>
    </row>
    <row r="50" spans="1:10" ht="10.5">
      <c r="A50" s="125"/>
      <c r="B50" s="125"/>
      <c r="C50" s="125"/>
      <c r="D50" s="125"/>
      <c r="E50" s="125"/>
      <c r="F50" s="125"/>
      <c r="G50" s="125"/>
      <c r="H50" s="125"/>
      <c r="I50" s="125"/>
      <c r="J50" s="125"/>
    </row>
    <row r="51" spans="2:10" ht="9">
      <c r="B51" s="431"/>
      <c r="C51" s="431"/>
      <c r="D51" s="431"/>
      <c r="E51" s="431"/>
      <c r="F51" s="431"/>
      <c r="G51" s="431"/>
      <c r="H51" s="431"/>
      <c r="I51" s="431"/>
      <c r="J51" s="431"/>
    </row>
  </sheetData>
  <sheetProtection/>
  <mergeCells count="2">
    <mergeCell ref="B51:J51"/>
    <mergeCell ref="B44:I44"/>
  </mergeCells>
  <printOptions/>
  <pageMargins left="0.7" right="0.7" top="0.75" bottom="0.75" header="0.3" footer="0.3"/>
  <pageSetup horizontalDpi="600" verticalDpi="600" orientation="portrait" paperSize="9" r:id="rId2"/>
  <headerFooter>
    <oddFooter>&amp;C- 3 -</oddFooter>
  </headerFooter>
  <drawing r:id="rId1"/>
</worksheet>
</file>

<file path=xl/worksheets/sheet4.xml><?xml version="1.0" encoding="utf-8"?>
<worksheet xmlns="http://schemas.openxmlformats.org/spreadsheetml/2006/main" xmlns:r="http://schemas.openxmlformats.org/officeDocument/2006/relationships">
  <dimension ref="A1:J50"/>
  <sheetViews>
    <sheetView zoomScaleSheetLayoutView="80" workbookViewId="0" topLeftCell="A1">
      <selection activeCell="A1" sqref="A1"/>
    </sheetView>
  </sheetViews>
  <sheetFormatPr defaultColWidth="8.8515625" defaultRowHeight="15"/>
  <cols>
    <col min="1" max="1" width="1.421875" style="103" customWidth="1"/>
    <col min="2" max="2" width="40.57421875" style="103" customWidth="1"/>
    <col min="3" max="3" width="6.7109375" style="103" customWidth="1"/>
    <col min="4" max="9" width="6.421875" style="103" customWidth="1"/>
    <col min="10" max="10" width="1.57421875" style="103" customWidth="1"/>
    <col min="11" max="16384" width="8.8515625" style="103" customWidth="1"/>
  </cols>
  <sheetData>
    <row r="1" ht="18.75">
      <c r="A1" s="205" t="s">
        <v>65</v>
      </c>
    </row>
    <row r="2" ht="10.5" customHeight="1">
      <c r="A2" s="102"/>
    </row>
    <row r="3" ht="10.5" customHeight="1">
      <c r="B3" s="104"/>
    </row>
    <row r="4" ht="15" customHeight="1">
      <c r="A4" s="105" t="s">
        <v>15</v>
      </c>
    </row>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5" customHeight="1"/>
    <row r="25" ht="15.75" customHeight="1">
      <c r="A25" s="105" t="s">
        <v>16</v>
      </c>
    </row>
    <row r="26" spans="2:9" ht="15" customHeight="1">
      <c r="B26" s="106"/>
      <c r="C26" s="107"/>
      <c r="D26" s="138" t="str">
        <f>IF('2.CI先行'!D26="","",'2.CI先行'!D26)</f>
        <v>23年</v>
      </c>
      <c r="E26" s="139">
        <f>IF('2.CI先行'!E26="","",'2.CI先行'!E26)</f>
      </c>
      <c r="F26" s="139">
        <f>IF('2.CI先行'!F26="","",'2.CI先行'!F26)</f>
      </c>
      <c r="G26" s="139">
        <f>IF('2.CI先行'!G26="","",'2.CI先行'!G26)</f>
      </c>
      <c r="H26" s="139">
        <f>IF('2.CI先行'!H26="","",'2.CI先行'!H26)</f>
      </c>
      <c r="I26" s="139">
        <f>IF('2.CI先行'!I26="","",'2.CI先行'!I26)</f>
      </c>
    </row>
    <row r="27" spans="2:9" ht="15" customHeight="1" thickBot="1">
      <c r="B27" s="120"/>
      <c r="C27" s="121"/>
      <c r="D27" s="122" t="str">
        <f>IF('2.CI先行'!D27="","",'2.CI先行'!D27)</f>
        <v>7月</v>
      </c>
      <c r="E27" s="123" t="str">
        <f>IF('2.CI先行'!E27="","",'2.CI先行'!E27)</f>
        <v>8月</v>
      </c>
      <c r="F27" s="124" t="str">
        <f>IF('2.CI先行'!F27="","",'2.CI先行'!F27)</f>
        <v>9月</v>
      </c>
      <c r="G27" s="123" t="str">
        <f>IF('2.CI先行'!G27="","",'2.CI先行'!G27)</f>
        <v>10月</v>
      </c>
      <c r="H27" s="124" t="str">
        <f>IF('2.CI先行'!H27="","",'2.CI先行'!H27)</f>
        <v>11月</v>
      </c>
      <c r="I27" s="124" t="str">
        <f>IF('2.CI先行'!I27="","",'2.CI先行'!I27)</f>
        <v>12月</v>
      </c>
    </row>
    <row r="28" spans="2:9" ht="15" customHeight="1">
      <c r="B28" s="108" t="s">
        <v>22</v>
      </c>
      <c r="C28" s="210"/>
      <c r="D28" s="288">
        <v>94.7</v>
      </c>
      <c r="E28" s="289">
        <v>94.8</v>
      </c>
      <c r="F28" s="289">
        <v>92.1</v>
      </c>
      <c r="G28" s="289">
        <v>94.8</v>
      </c>
      <c r="H28" s="289">
        <v>92.9</v>
      </c>
      <c r="I28" s="289">
        <v>91.8</v>
      </c>
    </row>
    <row r="29" spans="2:9" ht="15" customHeight="1" thickBot="1">
      <c r="B29" s="109"/>
      <c r="C29" s="211" t="s">
        <v>18</v>
      </c>
      <c r="D29" s="290">
        <v>-2.5999999999999943</v>
      </c>
      <c r="E29" s="291">
        <v>0.09999999999999432</v>
      </c>
      <c r="F29" s="291">
        <v>-2.700000000000003</v>
      </c>
      <c r="G29" s="291">
        <v>2.700000000000003</v>
      </c>
      <c r="H29" s="291">
        <v>-1.8999999999999915</v>
      </c>
      <c r="I29" s="291">
        <v>-1.1000000000000085</v>
      </c>
    </row>
    <row r="30" spans="2:9" ht="15" customHeight="1">
      <c r="B30" s="111"/>
      <c r="C30" s="136"/>
      <c r="D30" s="135"/>
      <c r="E30" s="135"/>
      <c r="F30" s="135"/>
      <c r="G30" s="135"/>
      <c r="H30" s="135"/>
      <c r="I30" s="135"/>
    </row>
    <row r="31" spans="2:9" ht="15" customHeight="1">
      <c r="B31" s="134" t="s">
        <v>260</v>
      </c>
      <c r="C31" s="212"/>
      <c r="D31" s="132">
        <v>-0.88</v>
      </c>
      <c r="E31" s="133">
        <v>0.93</v>
      </c>
      <c r="F31" s="133">
        <v>-0.13</v>
      </c>
      <c r="G31" s="133">
        <v>0.47</v>
      </c>
      <c r="H31" s="133">
        <v>-1.35</v>
      </c>
      <c r="I31" s="133">
        <v>0.67</v>
      </c>
    </row>
    <row r="32" spans="2:9" ht="15" customHeight="1">
      <c r="B32" s="131" t="s">
        <v>283</v>
      </c>
      <c r="C32" s="213"/>
      <c r="D32" s="132">
        <v>-0.17</v>
      </c>
      <c r="E32" s="133">
        <v>0.13</v>
      </c>
      <c r="F32" s="133">
        <v>-1.2</v>
      </c>
      <c r="G32" s="133">
        <v>0.12</v>
      </c>
      <c r="H32" s="133">
        <v>-0.92</v>
      </c>
      <c r="I32" s="133">
        <v>-1.06</v>
      </c>
    </row>
    <row r="33" spans="2:9" ht="15" customHeight="1">
      <c r="B33" s="110" t="s">
        <v>284</v>
      </c>
      <c r="C33" s="214"/>
      <c r="D33" s="117">
        <v>-0.11</v>
      </c>
      <c r="E33" s="118">
        <v>0.51</v>
      </c>
      <c r="F33" s="118">
        <v>-0.67</v>
      </c>
      <c r="G33" s="118">
        <v>0.67</v>
      </c>
      <c r="H33" s="118">
        <v>0.53</v>
      </c>
      <c r="I33" s="118">
        <v>-0.74</v>
      </c>
    </row>
    <row r="34" spans="2:9" ht="15" customHeight="1">
      <c r="B34" s="131" t="s">
        <v>287</v>
      </c>
      <c r="C34" s="212"/>
      <c r="D34" s="132">
        <v>0.4</v>
      </c>
      <c r="E34" s="133">
        <v>-1.12</v>
      </c>
      <c r="F34" s="133">
        <v>-0.06</v>
      </c>
      <c r="G34" s="133">
        <v>1.04</v>
      </c>
      <c r="H34" s="133">
        <v>-1.02</v>
      </c>
      <c r="I34" s="133" t="s">
        <v>294</v>
      </c>
    </row>
    <row r="35" spans="2:9" ht="15" customHeight="1">
      <c r="B35" s="131" t="s">
        <v>285</v>
      </c>
      <c r="C35" s="212"/>
      <c r="D35" s="132">
        <v>-0.71</v>
      </c>
      <c r="E35" s="133">
        <v>0.66</v>
      </c>
      <c r="F35" s="133">
        <v>0.24</v>
      </c>
      <c r="G35" s="133">
        <v>-0.23</v>
      </c>
      <c r="H35" s="133">
        <v>0.27</v>
      </c>
      <c r="I35" s="133">
        <v>-0.71</v>
      </c>
    </row>
    <row r="36" spans="2:9" ht="15" customHeight="1">
      <c r="B36" s="110" t="s">
        <v>286</v>
      </c>
      <c r="C36" s="214"/>
      <c r="D36" s="117">
        <v>-0.85</v>
      </c>
      <c r="E36" s="118">
        <v>-0.83</v>
      </c>
      <c r="F36" s="118">
        <v>-0.82</v>
      </c>
      <c r="G36" s="118">
        <v>0.84</v>
      </c>
      <c r="H36" s="118">
        <v>0.82</v>
      </c>
      <c r="I36" s="118">
        <v>0.94</v>
      </c>
    </row>
    <row r="37" spans="2:9" ht="15" customHeight="1">
      <c r="B37" s="131" t="s">
        <v>37</v>
      </c>
      <c r="C37" s="212"/>
      <c r="D37" s="133">
        <v>-0.21</v>
      </c>
      <c r="E37" s="133">
        <v>-0.19</v>
      </c>
      <c r="F37" s="133">
        <v>-0.1</v>
      </c>
      <c r="G37" s="133">
        <v>-0.21</v>
      </c>
      <c r="H37" s="133">
        <v>-0.21</v>
      </c>
      <c r="I37" s="133">
        <v>-0.22</v>
      </c>
    </row>
    <row r="38" spans="2:9" ht="15" customHeight="1" thickBot="1">
      <c r="B38" s="110"/>
      <c r="C38" s="137"/>
      <c r="D38" s="116"/>
      <c r="E38" s="116"/>
      <c r="F38" s="116"/>
      <c r="G38" s="116"/>
      <c r="H38" s="116"/>
      <c r="I38" s="116"/>
    </row>
    <row r="39" spans="2:9" ht="15" customHeight="1">
      <c r="B39" s="108" t="s">
        <v>19</v>
      </c>
      <c r="C39" s="210"/>
      <c r="D39" s="288">
        <v>96.69999999999999</v>
      </c>
      <c r="E39" s="289">
        <v>95.60000000000001</v>
      </c>
      <c r="F39" s="289">
        <v>93.86666666666667</v>
      </c>
      <c r="G39" s="289">
        <v>93.89999999999999</v>
      </c>
      <c r="H39" s="289">
        <v>93.26666666666665</v>
      </c>
      <c r="I39" s="289">
        <v>93.16666666666667</v>
      </c>
    </row>
    <row r="40" spans="1:10" ht="15" customHeight="1">
      <c r="A40" s="113"/>
      <c r="B40" s="111"/>
      <c r="C40" s="214" t="s">
        <v>18</v>
      </c>
      <c r="D40" s="119">
        <v>-0.30000000000001137</v>
      </c>
      <c r="E40" s="116">
        <v>-1.09999999999998</v>
      </c>
      <c r="F40" s="116">
        <v>-1.7333333333333343</v>
      </c>
      <c r="G40" s="116">
        <v>0.03333333333331723</v>
      </c>
      <c r="H40" s="116">
        <v>-0.63333333333334</v>
      </c>
      <c r="I40" s="116">
        <v>-0.0999999999999801</v>
      </c>
      <c r="J40" s="113"/>
    </row>
    <row r="41" spans="2:9" ht="15" customHeight="1">
      <c r="B41" s="114" t="s">
        <v>20</v>
      </c>
      <c r="C41" s="215"/>
      <c r="D41" s="292">
        <v>96.64285714285714</v>
      </c>
      <c r="E41" s="293">
        <v>96.15714285714284</v>
      </c>
      <c r="F41" s="293">
        <v>95.52857142857142</v>
      </c>
      <c r="G41" s="293">
        <v>95.34285714285714</v>
      </c>
      <c r="H41" s="293">
        <v>94.95714285714284</v>
      </c>
      <c r="I41" s="293">
        <v>94.05714285714285</v>
      </c>
    </row>
    <row r="42" spans="2:9" ht="15" customHeight="1" thickBot="1">
      <c r="B42" s="109"/>
      <c r="C42" s="211" t="s">
        <v>18</v>
      </c>
      <c r="D42" s="294">
        <v>-0.6142857142857139</v>
      </c>
      <c r="E42" s="295">
        <v>-0.48571428571429465</v>
      </c>
      <c r="F42" s="295">
        <v>-0.6285714285714192</v>
      </c>
      <c r="G42" s="295">
        <v>-0.18571428571428328</v>
      </c>
      <c r="H42" s="295">
        <v>-0.38571428571430033</v>
      </c>
      <c r="I42" s="295">
        <v>-0.8999999999999915</v>
      </c>
    </row>
    <row r="43" spans="1:10" ht="13.5" customHeight="1">
      <c r="A43" s="115"/>
      <c r="B43" s="115"/>
      <c r="C43" s="115"/>
      <c r="D43" s="115"/>
      <c r="E43" s="115"/>
      <c r="F43" s="115"/>
      <c r="G43" s="115"/>
      <c r="H43" s="115"/>
      <c r="I43" s="115"/>
      <c r="J43" s="115"/>
    </row>
    <row r="44" spans="1:10" ht="33" customHeight="1">
      <c r="A44" s="126"/>
      <c r="B44" s="434" t="s">
        <v>296</v>
      </c>
      <c r="C44" s="434"/>
      <c r="D44" s="434"/>
      <c r="E44" s="434"/>
      <c r="F44" s="434"/>
      <c r="G44" s="434"/>
      <c r="H44" s="434"/>
      <c r="I44" s="434"/>
      <c r="J44" s="126"/>
    </row>
    <row r="45" spans="1:10" ht="37.5" customHeight="1">
      <c r="A45" s="125"/>
      <c r="B45" s="434" t="s">
        <v>82</v>
      </c>
      <c r="C45" s="434"/>
      <c r="D45" s="434"/>
      <c r="E45" s="434"/>
      <c r="F45" s="434"/>
      <c r="G45" s="434"/>
      <c r="H45" s="434"/>
      <c r="I45" s="434"/>
      <c r="J45" s="125"/>
    </row>
    <row r="46" spans="1:10" ht="10.5">
      <c r="A46" s="125"/>
      <c r="B46" s="125"/>
      <c r="C46" s="125"/>
      <c r="D46" s="125"/>
      <c r="E46" s="125"/>
      <c r="F46" s="125"/>
      <c r="G46" s="125"/>
      <c r="H46" s="125"/>
      <c r="I46" s="125"/>
      <c r="J46" s="125"/>
    </row>
    <row r="47" spans="1:10" ht="10.5">
      <c r="A47" s="125"/>
      <c r="B47" s="125"/>
      <c r="C47" s="125"/>
      <c r="D47" s="125"/>
      <c r="E47" s="125"/>
      <c r="F47" s="125"/>
      <c r="G47" s="125"/>
      <c r="H47" s="125"/>
      <c r="I47" s="125"/>
      <c r="J47" s="125"/>
    </row>
    <row r="48" spans="1:10" ht="10.5">
      <c r="A48" s="125"/>
      <c r="B48" s="125"/>
      <c r="C48" s="125"/>
      <c r="D48" s="125"/>
      <c r="E48" s="125"/>
      <c r="F48" s="125"/>
      <c r="G48" s="125"/>
      <c r="H48" s="125"/>
      <c r="I48" s="125"/>
      <c r="J48" s="125"/>
    </row>
    <row r="49" spans="1:10" ht="10.5">
      <c r="A49" s="125"/>
      <c r="B49" s="125"/>
      <c r="C49" s="125"/>
      <c r="D49" s="125"/>
      <c r="E49" s="125"/>
      <c r="F49" s="125"/>
      <c r="G49" s="125"/>
      <c r="H49" s="125"/>
      <c r="I49" s="125"/>
      <c r="J49" s="125"/>
    </row>
    <row r="50" spans="2:10" ht="9">
      <c r="B50" s="431"/>
      <c r="C50" s="431"/>
      <c r="D50" s="431"/>
      <c r="E50" s="431"/>
      <c r="F50" s="431"/>
      <c r="G50" s="431"/>
      <c r="H50" s="431"/>
      <c r="I50" s="431"/>
      <c r="J50" s="431"/>
    </row>
  </sheetData>
  <sheetProtection/>
  <mergeCells count="3">
    <mergeCell ref="B50:J50"/>
    <mergeCell ref="B44:I44"/>
    <mergeCell ref="B45:I45"/>
  </mergeCells>
  <printOptions/>
  <pageMargins left="0.7" right="0.7" top="0.75" bottom="0.75" header="0.3" footer="0.3"/>
  <pageSetup horizontalDpi="600" verticalDpi="600" orientation="portrait" paperSize="9" r:id="rId2"/>
  <headerFooter>
    <oddFooter>&amp;C- 4 -</oddFooter>
  </headerFooter>
  <drawing r:id="rId1"/>
</worksheet>
</file>

<file path=xl/worksheets/sheet5.xml><?xml version="1.0" encoding="utf-8"?>
<worksheet xmlns="http://schemas.openxmlformats.org/spreadsheetml/2006/main" xmlns:r="http://schemas.openxmlformats.org/officeDocument/2006/relationships">
  <dimension ref="A1:A49"/>
  <sheetViews>
    <sheetView zoomScaleSheetLayoutView="80" workbookViewId="0" topLeftCell="A1">
      <selection activeCell="A1" sqref="A1"/>
    </sheetView>
  </sheetViews>
  <sheetFormatPr defaultColWidth="9.00390625" defaultRowHeight="15"/>
  <cols>
    <col min="1" max="9" width="9.00390625" style="3" customWidth="1"/>
    <col min="10" max="10" width="6.140625" style="3" customWidth="1"/>
    <col min="11" max="16384" width="9.00390625" style="3" customWidth="1"/>
  </cols>
  <sheetData>
    <row r="1" s="103" customFormat="1" ht="18.75">
      <c r="A1" s="205" t="s">
        <v>98</v>
      </c>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c r="A49" s="3" t="s">
        <v>81</v>
      </c>
    </row>
  </sheetData>
  <sheetProtection/>
  <printOptions/>
  <pageMargins left="0.7" right="0.7" top="0.75" bottom="0.75" header="0.3" footer="0.3"/>
  <pageSetup horizontalDpi="600" verticalDpi="600" orientation="portrait" paperSize="9" r:id="rId2"/>
  <headerFooter>
    <oddFooter>&amp;C- 5 -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M47"/>
  <sheetViews>
    <sheetView showGridLines="0" workbookViewId="0" topLeftCell="A1">
      <selection activeCell="A1" sqref="A1"/>
    </sheetView>
  </sheetViews>
  <sheetFormatPr defaultColWidth="9.00390625" defaultRowHeight="15"/>
  <cols>
    <col min="1" max="13" width="7.421875" style="3" customWidth="1"/>
    <col min="14" max="16384" width="9.00390625" style="3" customWidth="1"/>
  </cols>
  <sheetData>
    <row r="1" s="103" customFormat="1" ht="18.75">
      <c r="A1" s="205" t="s">
        <v>99</v>
      </c>
    </row>
    <row r="2" spans="1:13" ht="17.25" customHeight="1">
      <c r="A2" s="1"/>
      <c r="B2" s="1"/>
      <c r="C2" s="1"/>
      <c r="D2" s="1"/>
      <c r="E2" s="1"/>
      <c r="F2" s="1"/>
      <c r="G2" s="1"/>
      <c r="H2" s="1"/>
      <c r="I2" s="1"/>
      <c r="J2" s="1"/>
      <c r="K2" s="1"/>
      <c r="L2" s="1"/>
      <c r="M2" s="1"/>
    </row>
    <row r="3" spans="1:13" ht="17.25" customHeight="1">
      <c r="A3" s="1"/>
      <c r="B3" s="435" t="s">
        <v>0</v>
      </c>
      <c r="C3" s="435"/>
      <c r="D3" s="435"/>
      <c r="E3" s="435"/>
      <c r="F3" s="435"/>
      <c r="G3" s="1"/>
      <c r="H3" s="1"/>
      <c r="I3" s="1"/>
      <c r="J3" s="1"/>
      <c r="K3" s="1"/>
      <c r="L3" s="1"/>
      <c r="M3" s="4" t="s">
        <v>289</v>
      </c>
    </row>
    <row r="4" spans="1:13" ht="17.25" customHeight="1">
      <c r="A4" s="80"/>
      <c r="B4" s="81">
        <v>1</v>
      </c>
      <c r="C4" s="82">
        <v>2</v>
      </c>
      <c r="D4" s="82">
        <v>3</v>
      </c>
      <c r="E4" s="83">
        <v>4</v>
      </c>
      <c r="F4" s="82">
        <v>5</v>
      </c>
      <c r="G4" s="83">
        <v>6</v>
      </c>
      <c r="H4" s="82">
        <v>7</v>
      </c>
      <c r="I4" s="83">
        <v>8</v>
      </c>
      <c r="J4" s="82">
        <v>9</v>
      </c>
      <c r="K4" s="83">
        <v>10</v>
      </c>
      <c r="L4" s="82">
        <v>11</v>
      </c>
      <c r="M4" s="84">
        <v>12</v>
      </c>
    </row>
    <row r="5" spans="1:13" ht="17.25" customHeight="1">
      <c r="A5" s="145">
        <v>2013</v>
      </c>
      <c r="B5" s="85">
        <v>97.9</v>
      </c>
      <c r="C5" s="86">
        <v>100.9</v>
      </c>
      <c r="D5" s="86">
        <v>102.6</v>
      </c>
      <c r="E5" s="87">
        <v>102.9</v>
      </c>
      <c r="F5" s="86">
        <v>104.6</v>
      </c>
      <c r="G5" s="87">
        <v>103.9</v>
      </c>
      <c r="H5" s="86">
        <v>104.1</v>
      </c>
      <c r="I5" s="87">
        <v>103.5</v>
      </c>
      <c r="J5" s="86">
        <v>105.7</v>
      </c>
      <c r="K5" s="87">
        <v>104.8</v>
      </c>
      <c r="L5" s="86">
        <v>107.3</v>
      </c>
      <c r="M5" s="88">
        <v>108</v>
      </c>
    </row>
    <row r="6" spans="1:13" ht="17.25" customHeight="1">
      <c r="A6" s="150">
        <v>2014</v>
      </c>
      <c r="B6" s="89">
        <v>106.8</v>
      </c>
      <c r="C6" s="90">
        <v>106.9</v>
      </c>
      <c r="D6" s="90">
        <v>107.7</v>
      </c>
      <c r="E6" s="91">
        <v>102.2</v>
      </c>
      <c r="F6" s="90">
        <v>101.6</v>
      </c>
      <c r="G6" s="91">
        <v>101</v>
      </c>
      <c r="H6" s="90">
        <v>101.3</v>
      </c>
      <c r="I6" s="91">
        <v>102.7</v>
      </c>
      <c r="J6" s="90">
        <v>102.3</v>
      </c>
      <c r="K6" s="91">
        <v>101.5</v>
      </c>
      <c r="L6" s="90">
        <v>100.3</v>
      </c>
      <c r="M6" s="92">
        <v>100.6</v>
      </c>
    </row>
    <row r="7" spans="1:13" ht="17.25" customHeight="1">
      <c r="A7" s="150">
        <v>2015</v>
      </c>
      <c r="B7" s="89">
        <v>99.9</v>
      </c>
      <c r="C7" s="90">
        <v>98.9</v>
      </c>
      <c r="D7" s="90">
        <v>98.8</v>
      </c>
      <c r="E7" s="91">
        <v>99.7</v>
      </c>
      <c r="F7" s="90">
        <v>101.2</v>
      </c>
      <c r="G7" s="91">
        <v>101.3</v>
      </c>
      <c r="H7" s="90">
        <v>100.8</v>
      </c>
      <c r="I7" s="91">
        <v>101.3</v>
      </c>
      <c r="J7" s="90">
        <v>101.2</v>
      </c>
      <c r="K7" s="91">
        <v>101</v>
      </c>
      <c r="L7" s="90">
        <v>98</v>
      </c>
      <c r="M7" s="92">
        <v>97.8</v>
      </c>
    </row>
    <row r="8" spans="1:13" ht="17.25" customHeight="1">
      <c r="A8" s="155">
        <v>2016</v>
      </c>
      <c r="B8" s="93">
        <v>97</v>
      </c>
      <c r="C8" s="94">
        <v>95.1</v>
      </c>
      <c r="D8" s="94">
        <v>97.2</v>
      </c>
      <c r="E8" s="95">
        <v>97.7</v>
      </c>
      <c r="F8" s="94">
        <v>97.9</v>
      </c>
      <c r="G8" s="95">
        <v>96.4</v>
      </c>
      <c r="H8" s="94">
        <v>97.7</v>
      </c>
      <c r="I8" s="95">
        <v>95.8</v>
      </c>
      <c r="J8" s="94">
        <v>96.8</v>
      </c>
      <c r="K8" s="95">
        <v>98.6</v>
      </c>
      <c r="L8" s="94">
        <v>101.3</v>
      </c>
      <c r="M8" s="96">
        <v>101.7</v>
      </c>
    </row>
    <row r="9" spans="1:13" ht="17.25" customHeight="1">
      <c r="A9" s="150">
        <v>2017</v>
      </c>
      <c r="B9" s="89">
        <v>102.5</v>
      </c>
      <c r="C9" s="90">
        <v>102.4</v>
      </c>
      <c r="D9" s="90">
        <v>102.2</v>
      </c>
      <c r="E9" s="91">
        <v>100.8</v>
      </c>
      <c r="F9" s="90">
        <v>101.2</v>
      </c>
      <c r="G9" s="91">
        <v>102.7</v>
      </c>
      <c r="H9" s="90">
        <v>101.4</v>
      </c>
      <c r="I9" s="91">
        <v>102.6</v>
      </c>
      <c r="J9" s="90">
        <v>101</v>
      </c>
      <c r="K9" s="91">
        <v>100</v>
      </c>
      <c r="L9" s="90">
        <v>100.8</v>
      </c>
      <c r="M9" s="92">
        <v>100.4</v>
      </c>
    </row>
    <row r="10" spans="1:13" ht="17.25" customHeight="1">
      <c r="A10" s="155">
        <v>2018</v>
      </c>
      <c r="B10" s="93">
        <v>100.5</v>
      </c>
      <c r="C10" s="94">
        <v>102.1</v>
      </c>
      <c r="D10" s="94">
        <v>101.8</v>
      </c>
      <c r="E10" s="95">
        <v>102.9</v>
      </c>
      <c r="F10" s="94">
        <v>103.6</v>
      </c>
      <c r="G10" s="95">
        <v>103.2</v>
      </c>
      <c r="H10" s="94">
        <v>102.9</v>
      </c>
      <c r="I10" s="95">
        <v>103.1</v>
      </c>
      <c r="J10" s="94">
        <v>101.7</v>
      </c>
      <c r="K10" s="95">
        <v>101.8</v>
      </c>
      <c r="L10" s="94">
        <v>100.2</v>
      </c>
      <c r="M10" s="96">
        <v>98.4</v>
      </c>
    </row>
    <row r="11" spans="1:13" ht="17.25" customHeight="1">
      <c r="A11" s="150">
        <v>2019</v>
      </c>
      <c r="B11" s="89">
        <v>99.1</v>
      </c>
      <c r="C11" s="90">
        <v>99.3</v>
      </c>
      <c r="D11" s="90">
        <v>98.6</v>
      </c>
      <c r="E11" s="91">
        <v>98.3</v>
      </c>
      <c r="F11" s="90">
        <v>98</v>
      </c>
      <c r="G11" s="91">
        <v>95</v>
      </c>
      <c r="H11" s="90">
        <v>95.2</v>
      </c>
      <c r="I11" s="91">
        <v>92.7</v>
      </c>
      <c r="J11" s="90">
        <v>93.2</v>
      </c>
      <c r="K11" s="91">
        <v>89</v>
      </c>
      <c r="L11" s="90">
        <v>88.3</v>
      </c>
      <c r="M11" s="92">
        <v>89</v>
      </c>
    </row>
    <row r="12" spans="1:13" ht="17.25" customHeight="1">
      <c r="A12" s="155">
        <v>2020</v>
      </c>
      <c r="B12" s="93">
        <v>87.6</v>
      </c>
      <c r="C12" s="94">
        <v>88.9</v>
      </c>
      <c r="D12" s="94">
        <v>86.8</v>
      </c>
      <c r="E12" s="95">
        <v>74.7</v>
      </c>
      <c r="F12" s="94">
        <v>76.2</v>
      </c>
      <c r="G12" s="95">
        <v>82</v>
      </c>
      <c r="H12" s="94">
        <v>86.5</v>
      </c>
      <c r="I12" s="95">
        <v>89.7</v>
      </c>
      <c r="J12" s="94">
        <v>95.1</v>
      </c>
      <c r="K12" s="95">
        <v>95.8</v>
      </c>
      <c r="L12" s="94">
        <v>97.5</v>
      </c>
      <c r="M12" s="96">
        <v>97.2</v>
      </c>
    </row>
    <row r="13" spans="1:13" ht="17.25" customHeight="1">
      <c r="A13" s="150">
        <v>2021</v>
      </c>
      <c r="B13" s="89">
        <v>98.3</v>
      </c>
      <c r="C13" s="90">
        <v>100.3</v>
      </c>
      <c r="D13" s="90">
        <v>100.9</v>
      </c>
      <c r="E13" s="91">
        <v>101.7</v>
      </c>
      <c r="F13" s="90">
        <v>101.4</v>
      </c>
      <c r="G13" s="91">
        <v>104.4</v>
      </c>
      <c r="H13" s="90">
        <v>103.4</v>
      </c>
      <c r="I13" s="91">
        <v>103.2</v>
      </c>
      <c r="J13" s="90">
        <v>100.4</v>
      </c>
      <c r="K13" s="91">
        <v>101.7</v>
      </c>
      <c r="L13" s="90">
        <v>101.9</v>
      </c>
      <c r="M13" s="92">
        <v>101.7</v>
      </c>
    </row>
    <row r="14" spans="1:13" ht="17.25" customHeight="1">
      <c r="A14" s="150">
        <v>2022</v>
      </c>
      <c r="B14" s="89">
        <v>101</v>
      </c>
      <c r="C14" s="90">
        <v>98.2</v>
      </c>
      <c r="D14" s="90">
        <v>101.8</v>
      </c>
      <c r="E14" s="91">
        <v>104.9</v>
      </c>
      <c r="F14" s="90">
        <v>103.7</v>
      </c>
      <c r="G14" s="91">
        <v>104.6</v>
      </c>
      <c r="H14" s="90">
        <v>102</v>
      </c>
      <c r="I14" s="91">
        <v>102.2</v>
      </c>
      <c r="J14" s="90">
        <v>99.2</v>
      </c>
      <c r="K14" s="91">
        <v>100.7</v>
      </c>
      <c r="L14" s="90">
        <v>97.7</v>
      </c>
      <c r="M14" s="92">
        <v>97.8</v>
      </c>
    </row>
    <row r="15" spans="1:13" ht="17.25" customHeight="1">
      <c r="A15" s="160">
        <v>2023</v>
      </c>
      <c r="B15" s="424">
        <v>101.1</v>
      </c>
      <c r="C15" s="161">
        <v>101.9</v>
      </c>
      <c r="D15" s="161">
        <v>103.6</v>
      </c>
      <c r="E15" s="161">
        <v>103.6</v>
      </c>
      <c r="F15" s="161">
        <v>104.4</v>
      </c>
      <c r="G15" s="161">
        <v>103.4</v>
      </c>
      <c r="H15" s="161">
        <v>103.7</v>
      </c>
      <c r="I15" s="161">
        <v>102.9</v>
      </c>
      <c r="J15" s="161">
        <v>101.3</v>
      </c>
      <c r="K15" s="161">
        <v>100.8</v>
      </c>
      <c r="L15" s="161">
        <v>96.9</v>
      </c>
      <c r="M15" s="97">
        <v>95.5</v>
      </c>
    </row>
    <row r="16" spans="1:13" ht="17.25" customHeight="1">
      <c r="A16" s="1"/>
      <c r="B16" s="1" t="s">
        <v>1</v>
      </c>
      <c r="C16" s="1"/>
      <c r="D16" s="1"/>
      <c r="E16" s="1"/>
      <c r="F16" s="1"/>
      <c r="G16" s="1"/>
      <c r="H16" s="1"/>
      <c r="I16" s="1"/>
      <c r="J16" s="1"/>
      <c r="K16" s="1"/>
      <c r="L16" s="1"/>
      <c r="M16" s="1"/>
    </row>
    <row r="17" spans="1:13" ht="17.25" customHeight="1">
      <c r="A17" s="1"/>
      <c r="B17" s="1"/>
      <c r="C17" s="1"/>
      <c r="D17" s="1"/>
      <c r="E17" s="1"/>
      <c r="F17" s="1"/>
      <c r="G17" s="1"/>
      <c r="H17" s="1"/>
      <c r="I17" s="1"/>
      <c r="J17" s="1"/>
      <c r="K17" s="1"/>
      <c r="L17" s="1"/>
      <c r="M17" s="1"/>
    </row>
    <row r="18" spans="1:13" ht="17.25" customHeight="1">
      <c r="A18" s="1"/>
      <c r="B18" s="435" t="s">
        <v>2</v>
      </c>
      <c r="C18" s="435"/>
      <c r="D18" s="435"/>
      <c r="E18" s="435"/>
      <c r="F18" s="435"/>
      <c r="G18" s="1"/>
      <c r="H18" s="1"/>
      <c r="I18" s="1"/>
      <c r="J18" s="1"/>
      <c r="K18" s="1"/>
      <c r="L18" s="1"/>
      <c r="M18" s="4" t="s">
        <v>289</v>
      </c>
    </row>
    <row r="19" spans="1:13" ht="17.25" customHeight="1">
      <c r="A19" s="80"/>
      <c r="B19" s="81">
        <v>1</v>
      </c>
      <c r="C19" s="82">
        <v>2</v>
      </c>
      <c r="D19" s="82">
        <v>3</v>
      </c>
      <c r="E19" s="83">
        <v>4</v>
      </c>
      <c r="F19" s="82">
        <v>5</v>
      </c>
      <c r="G19" s="83">
        <v>6</v>
      </c>
      <c r="H19" s="82">
        <v>7</v>
      </c>
      <c r="I19" s="83">
        <v>8</v>
      </c>
      <c r="J19" s="82">
        <v>9</v>
      </c>
      <c r="K19" s="83">
        <v>10</v>
      </c>
      <c r="L19" s="82">
        <v>11</v>
      </c>
      <c r="M19" s="84">
        <v>12</v>
      </c>
    </row>
    <row r="20" spans="1:13" ht="17.25" customHeight="1">
      <c r="A20" s="145">
        <v>2013</v>
      </c>
      <c r="B20" s="85">
        <v>90.8</v>
      </c>
      <c r="C20" s="86">
        <v>92.8</v>
      </c>
      <c r="D20" s="86">
        <v>95.3</v>
      </c>
      <c r="E20" s="87">
        <v>96.2</v>
      </c>
      <c r="F20" s="86">
        <v>96.5</v>
      </c>
      <c r="G20" s="87">
        <v>97.6</v>
      </c>
      <c r="H20" s="86">
        <v>98.4</v>
      </c>
      <c r="I20" s="87">
        <v>98.9</v>
      </c>
      <c r="J20" s="86">
        <v>99.1</v>
      </c>
      <c r="K20" s="87">
        <v>100.7</v>
      </c>
      <c r="L20" s="86">
        <v>102.3</v>
      </c>
      <c r="M20" s="88">
        <v>103.6</v>
      </c>
    </row>
    <row r="21" spans="1:13" ht="17.25" customHeight="1">
      <c r="A21" s="150">
        <v>2014</v>
      </c>
      <c r="B21" s="89">
        <v>105.3</v>
      </c>
      <c r="C21" s="90">
        <v>104.8</v>
      </c>
      <c r="D21" s="90">
        <v>106.3</v>
      </c>
      <c r="E21" s="91">
        <v>103.4</v>
      </c>
      <c r="F21" s="90">
        <v>104.1</v>
      </c>
      <c r="G21" s="91">
        <v>103.3</v>
      </c>
      <c r="H21" s="90">
        <v>102.4</v>
      </c>
      <c r="I21" s="91">
        <v>101.8</v>
      </c>
      <c r="J21" s="90">
        <v>104.2</v>
      </c>
      <c r="K21" s="91">
        <v>103.3</v>
      </c>
      <c r="L21" s="90">
        <v>101.8</v>
      </c>
      <c r="M21" s="92">
        <v>102.3</v>
      </c>
    </row>
    <row r="22" spans="1:13" ht="17.25" customHeight="1">
      <c r="A22" s="150">
        <v>2015</v>
      </c>
      <c r="B22" s="89">
        <v>103.8</v>
      </c>
      <c r="C22" s="90">
        <v>102.6</v>
      </c>
      <c r="D22" s="90">
        <v>99.5</v>
      </c>
      <c r="E22" s="91">
        <v>99.8</v>
      </c>
      <c r="F22" s="90">
        <v>99.9</v>
      </c>
      <c r="G22" s="91">
        <v>99.3</v>
      </c>
      <c r="H22" s="90">
        <v>100.1</v>
      </c>
      <c r="I22" s="91">
        <v>100.4</v>
      </c>
      <c r="J22" s="90">
        <v>100.4</v>
      </c>
      <c r="K22" s="91">
        <v>99.4</v>
      </c>
      <c r="L22" s="90">
        <v>97.7</v>
      </c>
      <c r="M22" s="92">
        <v>97.1</v>
      </c>
    </row>
    <row r="23" spans="1:13" ht="17.25" customHeight="1">
      <c r="A23" s="155">
        <v>2016</v>
      </c>
      <c r="B23" s="93">
        <v>97.9</v>
      </c>
      <c r="C23" s="94">
        <v>97.9</v>
      </c>
      <c r="D23" s="94">
        <v>98</v>
      </c>
      <c r="E23" s="95">
        <v>97.7</v>
      </c>
      <c r="F23" s="94">
        <v>97.2</v>
      </c>
      <c r="G23" s="95">
        <v>97.6</v>
      </c>
      <c r="H23" s="94">
        <v>98.3</v>
      </c>
      <c r="I23" s="95">
        <v>97.9</v>
      </c>
      <c r="J23" s="94">
        <v>98.7</v>
      </c>
      <c r="K23" s="95">
        <v>98.3</v>
      </c>
      <c r="L23" s="94">
        <v>100.4</v>
      </c>
      <c r="M23" s="96">
        <v>101.1</v>
      </c>
    </row>
    <row r="24" spans="1:13" ht="17.25" customHeight="1">
      <c r="A24" s="150">
        <v>2017</v>
      </c>
      <c r="B24" s="89">
        <v>99.6</v>
      </c>
      <c r="C24" s="90">
        <v>99.1</v>
      </c>
      <c r="D24" s="90">
        <v>100.3</v>
      </c>
      <c r="E24" s="91">
        <v>102.8</v>
      </c>
      <c r="F24" s="90">
        <v>101.5</v>
      </c>
      <c r="G24" s="91">
        <v>103.1</v>
      </c>
      <c r="H24" s="90">
        <v>102.2</v>
      </c>
      <c r="I24" s="91">
        <v>103.2</v>
      </c>
      <c r="J24" s="90">
        <v>103.2</v>
      </c>
      <c r="K24" s="91">
        <v>103.7</v>
      </c>
      <c r="L24" s="90">
        <v>104</v>
      </c>
      <c r="M24" s="92">
        <v>104.1</v>
      </c>
    </row>
    <row r="25" spans="1:13" ht="17.25" customHeight="1">
      <c r="A25" s="155">
        <v>2018</v>
      </c>
      <c r="B25" s="93">
        <v>103.7</v>
      </c>
      <c r="C25" s="94">
        <v>104.1</v>
      </c>
      <c r="D25" s="94">
        <v>103.6</v>
      </c>
      <c r="E25" s="95">
        <v>103.6</v>
      </c>
      <c r="F25" s="94">
        <v>103.9</v>
      </c>
      <c r="G25" s="95">
        <v>103.2</v>
      </c>
      <c r="H25" s="94">
        <v>102.4</v>
      </c>
      <c r="I25" s="95">
        <v>103.8</v>
      </c>
      <c r="J25" s="94">
        <v>100.5</v>
      </c>
      <c r="K25" s="95">
        <v>106</v>
      </c>
      <c r="L25" s="94">
        <v>103.6</v>
      </c>
      <c r="M25" s="96">
        <v>102.3</v>
      </c>
    </row>
    <row r="26" spans="1:13" ht="17.25" customHeight="1">
      <c r="A26" s="150">
        <v>2019</v>
      </c>
      <c r="B26" s="89">
        <v>100</v>
      </c>
      <c r="C26" s="90">
        <v>99.7</v>
      </c>
      <c r="D26" s="90">
        <v>98.9</v>
      </c>
      <c r="E26" s="91">
        <v>98.5</v>
      </c>
      <c r="F26" s="90">
        <v>99.1</v>
      </c>
      <c r="G26" s="91">
        <v>97.3</v>
      </c>
      <c r="H26" s="90">
        <v>97.6</v>
      </c>
      <c r="I26" s="91">
        <v>97.2</v>
      </c>
      <c r="J26" s="90">
        <v>99.4</v>
      </c>
      <c r="K26" s="91">
        <v>93.8</v>
      </c>
      <c r="L26" s="90">
        <v>92.9</v>
      </c>
      <c r="M26" s="92">
        <v>92.8</v>
      </c>
    </row>
    <row r="27" spans="1:13" ht="17.25" customHeight="1">
      <c r="A27" s="155">
        <v>2020</v>
      </c>
      <c r="B27" s="93">
        <v>93.7</v>
      </c>
      <c r="C27" s="94">
        <v>90</v>
      </c>
      <c r="D27" s="94">
        <v>88.3</v>
      </c>
      <c r="E27" s="95">
        <v>75.2</v>
      </c>
      <c r="F27" s="94">
        <v>66.4</v>
      </c>
      <c r="G27" s="95">
        <v>69.5</v>
      </c>
      <c r="H27" s="94">
        <v>72.2</v>
      </c>
      <c r="I27" s="95">
        <v>72.2</v>
      </c>
      <c r="J27" s="94">
        <v>73</v>
      </c>
      <c r="K27" s="95">
        <v>74.1</v>
      </c>
      <c r="L27" s="94">
        <v>73.5</v>
      </c>
      <c r="M27" s="96">
        <v>74.9</v>
      </c>
    </row>
    <row r="28" spans="1:13" ht="17.25" customHeight="1">
      <c r="A28" s="150">
        <v>2021</v>
      </c>
      <c r="B28" s="89">
        <v>77.1</v>
      </c>
      <c r="C28" s="90">
        <v>77.9</v>
      </c>
      <c r="D28" s="90">
        <v>77.7</v>
      </c>
      <c r="E28" s="91">
        <v>79.5</v>
      </c>
      <c r="F28" s="90">
        <v>78</v>
      </c>
      <c r="G28" s="91">
        <v>78.7</v>
      </c>
      <c r="H28" s="90">
        <v>78.2</v>
      </c>
      <c r="I28" s="91">
        <v>76.9</v>
      </c>
      <c r="J28" s="90">
        <v>75</v>
      </c>
      <c r="K28" s="91">
        <v>76.9</v>
      </c>
      <c r="L28" s="90">
        <v>80.5</v>
      </c>
      <c r="M28" s="92">
        <v>80.8</v>
      </c>
    </row>
    <row r="29" spans="1:13" ht="17.25" customHeight="1">
      <c r="A29" s="150">
        <v>2022</v>
      </c>
      <c r="B29" s="89">
        <v>81.4</v>
      </c>
      <c r="C29" s="90">
        <v>82</v>
      </c>
      <c r="D29" s="90">
        <v>82.3</v>
      </c>
      <c r="E29" s="91">
        <v>85</v>
      </c>
      <c r="F29" s="90">
        <v>82.6</v>
      </c>
      <c r="G29" s="91">
        <v>85.8</v>
      </c>
      <c r="H29" s="90">
        <v>84.6</v>
      </c>
      <c r="I29" s="91">
        <v>87.4</v>
      </c>
      <c r="J29" s="90">
        <v>89.3</v>
      </c>
      <c r="K29" s="91">
        <v>90.9</v>
      </c>
      <c r="L29" s="90">
        <v>88.4</v>
      </c>
      <c r="M29" s="92">
        <v>87.2</v>
      </c>
    </row>
    <row r="30" spans="1:13" ht="17.25" customHeight="1">
      <c r="A30" s="160">
        <v>2023</v>
      </c>
      <c r="B30" s="424">
        <v>82.1</v>
      </c>
      <c r="C30" s="161">
        <v>83.9</v>
      </c>
      <c r="D30" s="161">
        <v>83.8</v>
      </c>
      <c r="E30" s="161">
        <v>82.5</v>
      </c>
      <c r="F30" s="161">
        <v>80.8</v>
      </c>
      <c r="G30" s="161">
        <v>80.8</v>
      </c>
      <c r="H30" s="161">
        <v>81.5</v>
      </c>
      <c r="I30" s="161">
        <v>83.3</v>
      </c>
      <c r="J30" s="161">
        <v>84.3</v>
      </c>
      <c r="K30" s="161">
        <v>84.3</v>
      </c>
      <c r="L30" s="161">
        <v>82.4</v>
      </c>
      <c r="M30" s="97">
        <v>81.3</v>
      </c>
    </row>
    <row r="31" spans="1:13" ht="17.25" customHeight="1">
      <c r="A31" s="1"/>
      <c r="B31" s="1"/>
      <c r="C31" s="1"/>
      <c r="D31" s="1"/>
      <c r="E31" s="1"/>
      <c r="F31" s="1"/>
      <c r="G31" s="1"/>
      <c r="H31" s="1"/>
      <c r="I31" s="1"/>
      <c r="J31" s="1"/>
      <c r="K31" s="1"/>
      <c r="L31" s="1"/>
      <c r="M31" s="1"/>
    </row>
    <row r="32" spans="1:13" ht="17.25" customHeight="1">
      <c r="A32" s="1"/>
      <c r="B32" s="1"/>
      <c r="C32" s="1"/>
      <c r="D32" s="1"/>
      <c r="E32" s="1"/>
      <c r="F32" s="1"/>
      <c r="G32" s="1"/>
      <c r="H32" s="1"/>
      <c r="I32" s="1"/>
      <c r="J32" s="1"/>
      <c r="K32" s="1"/>
      <c r="L32" s="1"/>
      <c r="M32" s="1"/>
    </row>
    <row r="33" spans="1:13" ht="17.25" customHeight="1">
      <c r="A33" s="1"/>
      <c r="B33" s="435" t="s">
        <v>3</v>
      </c>
      <c r="C33" s="435"/>
      <c r="D33" s="435"/>
      <c r="E33" s="435"/>
      <c r="F33" s="435"/>
      <c r="G33" s="1"/>
      <c r="H33" s="1"/>
      <c r="I33" s="1"/>
      <c r="J33" s="1"/>
      <c r="K33" s="1"/>
      <c r="L33" s="1"/>
      <c r="M33" s="4" t="s">
        <v>289</v>
      </c>
    </row>
    <row r="34" spans="1:13" ht="17.25" customHeight="1">
      <c r="A34" s="80"/>
      <c r="B34" s="81">
        <v>1</v>
      </c>
      <c r="C34" s="82">
        <v>2</v>
      </c>
      <c r="D34" s="82">
        <v>3</v>
      </c>
      <c r="E34" s="83">
        <v>4</v>
      </c>
      <c r="F34" s="82">
        <v>5</v>
      </c>
      <c r="G34" s="83">
        <v>6</v>
      </c>
      <c r="H34" s="82">
        <v>7</v>
      </c>
      <c r="I34" s="83">
        <v>8</v>
      </c>
      <c r="J34" s="82">
        <v>9</v>
      </c>
      <c r="K34" s="83">
        <v>10</v>
      </c>
      <c r="L34" s="82">
        <v>11</v>
      </c>
      <c r="M34" s="84">
        <v>12</v>
      </c>
    </row>
    <row r="35" spans="1:13" ht="17.25" customHeight="1">
      <c r="A35" s="145">
        <v>2013</v>
      </c>
      <c r="B35" s="85">
        <v>89.2</v>
      </c>
      <c r="C35" s="86">
        <v>89.2</v>
      </c>
      <c r="D35" s="86">
        <v>90.9</v>
      </c>
      <c r="E35" s="87">
        <v>93.7</v>
      </c>
      <c r="F35" s="86">
        <v>95.6</v>
      </c>
      <c r="G35" s="87">
        <v>98.8</v>
      </c>
      <c r="H35" s="86">
        <v>98.2</v>
      </c>
      <c r="I35" s="87">
        <v>101</v>
      </c>
      <c r="J35" s="86">
        <v>101.7</v>
      </c>
      <c r="K35" s="87">
        <v>103.1</v>
      </c>
      <c r="L35" s="86">
        <v>104.4</v>
      </c>
      <c r="M35" s="88">
        <v>104.5</v>
      </c>
    </row>
    <row r="36" spans="1:13" ht="17.25" customHeight="1">
      <c r="A36" s="150">
        <v>2014</v>
      </c>
      <c r="B36" s="89">
        <v>105.4</v>
      </c>
      <c r="C36" s="90">
        <v>105.9</v>
      </c>
      <c r="D36" s="90">
        <v>106.6</v>
      </c>
      <c r="E36" s="91">
        <v>108.1</v>
      </c>
      <c r="F36" s="90">
        <v>107.3</v>
      </c>
      <c r="G36" s="91">
        <v>106.8</v>
      </c>
      <c r="H36" s="90">
        <v>107.8</v>
      </c>
      <c r="I36" s="91">
        <v>105.1</v>
      </c>
      <c r="J36" s="90">
        <v>106</v>
      </c>
      <c r="K36" s="91">
        <v>106.3</v>
      </c>
      <c r="L36" s="90">
        <v>105</v>
      </c>
      <c r="M36" s="92">
        <v>105.9</v>
      </c>
    </row>
    <row r="37" spans="1:13" ht="17.25" customHeight="1">
      <c r="A37" s="150">
        <v>2015</v>
      </c>
      <c r="B37" s="89">
        <v>104.3</v>
      </c>
      <c r="C37" s="90">
        <v>102.7</v>
      </c>
      <c r="D37" s="90">
        <v>101.4</v>
      </c>
      <c r="E37" s="91">
        <v>100.3</v>
      </c>
      <c r="F37" s="90">
        <v>100.4</v>
      </c>
      <c r="G37" s="91">
        <v>99.6</v>
      </c>
      <c r="H37" s="90">
        <v>99.8</v>
      </c>
      <c r="I37" s="91">
        <v>97.9</v>
      </c>
      <c r="J37" s="90">
        <v>96.4</v>
      </c>
      <c r="K37" s="91">
        <v>97.5</v>
      </c>
      <c r="L37" s="90">
        <v>99.3</v>
      </c>
      <c r="M37" s="92">
        <v>100.3</v>
      </c>
    </row>
    <row r="38" spans="1:13" ht="17.25" customHeight="1">
      <c r="A38" s="155">
        <v>2016</v>
      </c>
      <c r="B38" s="93">
        <v>99.3</v>
      </c>
      <c r="C38" s="94">
        <v>99.4</v>
      </c>
      <c r="D38" s="94">
        <v>98.9</v>
      </c>
      <c r="E38" s="95">
        <v>98.2</v>
      </c>
      <c r="F38" s="94">
        <v>97.3</v>
      </c>
      <c r="G38" s="95">
        <v>95.8</v>
      </c>
      <c r="H38" s="94">
        <v>95.7</v>
      </c>
      <c r="I38" s="95">
        <v>95.5</v>
      </c>
      <c r="J38" s="94">
        <v>97.1</v>
      </c>
      <c r="K38" s="95">
        <v>97.7</v>
      </c>
      <c r="L38" s="94">
        <v>98.5</v>
      </c>
      <c r="M38" s="96">
        <v>100</v>
      </c>
    </row>
    <row r="39" spans="1:13" ht="17.25" customHeight="1">
      <c r="A39" s="150">
        <v>2017</v>
      </c>
      <c r="B39" s="89">
        <v>98.3</v>
      </c>
      <c r="C39" s="90">
        <v>98.3</v>
      </c>
      <c r="D39" s="90">
        <v>98.7</v>
      </c>
      <c r="E39" s="91">
        <v>99</v>
      </c>
      <c r="F39" s="90">
        <v>99.1</v>
      </c>
      <c r="G39" s="91">
        <v>100.1</v>
      </c>
      <c r="H39" s="90">
        <v>100.4</v>
      </c>
      <c r="I39" s="91">
        <v>103.1</v>
      </c>
      <c r="J39" s="90">
        <v>101.7</v>
      </c>
      <c r="K39" s="91">
        <v>101.3</v>
      </c>
      <c r="L39" s="90">
        <v>102.5</v>
      </c>
      <c r="M39" s="92">
        <v>100.9</v>
      </c>
    </row>
    <row r="40" spans="1:13" ht="17.25" customHeight="1">
      <c r="A40" s="155">
        <v>2018</v>
      </c>
      <c r="B40" s="93">
        <v>103.1</v>
      </c>
      <c r="C40" s="94">
        <v>104.3</v>
      </c>
      <c r="D40" s="94">
        <v>104.6</v>
      </c>
      <c r="E40" s="95">
        <v>104.7</v>
      </c>
      <c r="F40" s="94">
        <v>103.4</v>
      </c>
      <c r="G40" s="95">
        <v>104</v>
      </c>
      <c r="H40" s="94">
        <v>101</v>
      </c>
      <c r="I40" s="95">
        <v>101.5</v>
      </c>
      <c r="J40" s="94">
        <v>100.7</v>
      </c>
      <c r="K40" s="95">
        <v>103.2</v>
      </c>
      <c r="L40" s="94">
        <v>99.7</v>
      </c>
      <c r="M40" s="96">
        <v>99.4</v>
      </c>
    </row>
    <row r="41" spans="1:13" ht="17.25" customHeight="1">
      <c r="A41" s="150">
        <v>2019</v>
      </c>
      <c r="B41" s="89">
        <v>100.2</v>
      </c>
      <c r="C41" s="90">
        <v>100.2</v>
      </c>
      <c r="D41" s="90">
        <v>100.3</v>
      </c>
      <c r="E41" s="91">
        <v>100.8</v>
      </c>
      <c r="F41" s="90">
        <v>100.9</v>
      </c>
      <c r="G41" s="91">
        <v>98.6</v>
      </c>
      <c r="H41" s="90">
        <v>100.8</v>
      </c>
      <c r="I41" s="91">
        <v>100.8</v>
      </c>
      <c r="J41" s="90">
        <v>102.2</v>
      </c>
      <c r="K41" s="91">
        <v>100.1</v>
      </c>
      <c r="L41" s="90">
        <v>100.1</v>
      </c>
      <c r="M41" s="92">
        <v>101.1</v>
      </c>
    </row>
    <row r="42" spans="1:13" ht="17.25" customHeight="1">
      <c r="A42" s="155">
        <v>2020</v>
      </c>
      <c r="B42" s="93">
        <v>99.2</v>
      </c>
      <c r="C42" s="94">
        <v>98.2</v>
      </c>
      <c r="D42" s="94">
        <v>95.6</v>
      </c>
      <c r="E42" s="95">
        <v>91.5</v>
      </c>
      <c r="F42" s="94">
        <v>87.2</v>
      </c>
      <c r="G42" s="95">
        <v>88.1</v>
      </c>
      <c r="H42" s="94">
        <v>88.5</v>
      </c>
      <c r="I42" s="95">
        <v>84.9</v>
      </c>
      <c r="J42" s="94">
        <v>86</v>
      </c>
      <c r="K42" s="95">
        <v>86.6</v>
      </c>
      <c r="L42" s="94">
        <v>88.7</v>
      </c>
      <c r="M42" s="96">
        <v>87.7</v>
      </c>
    </row>
    <row r="43" spans="1:13" ht="17.25" customHeight="1">
      <c r="A43" s="150">
        <v>2021</v>
      </c>
      <c r="B43" s="89">
        <v>87.6</v>
      </c>
      <c r="C43" s="90">
        <v>86.5</v>
      </c>
      <c r="D43" s="90">
        <v>89.5</v>
      </c>
      <c r="E43" s="91">
        <v>88.6</v>
      </c>
      <c r="F43" s="90">
        <v>90.4</v>
      </c>
      <c r="G43" s="91">
        <v>90.3</v>
      </c>
      <c r="H43" s="90">
        <v>92.8</v>
      </c>
      <c r="I43" s="91">
        <v>92.5</v>
      </c>
      <c r="J43" s="90">
        <v>92.7</v>
      </c>
      <c r="K43" s="91">
        <v>91.7</v>
      </c>
      <c r="L43" s="90">
        <v>92.3</v>
      </c>
      <c r="M43" s="92">
        <v>93.2</v>
      </c>
    </row>
    <row r="44" spans="1:13" ht="17.25" customHeight="1">
      <c r="A44" s="150">
        <v>2022</v>
      </c>
      <c r="B44" s="89">
        <v>92.9</v>
      </c>
      <c r="C44" s="90">
        <v>93.6</v>
      </c>
      <c r="D44" s="90">
        <v>93.3</v>
      </c>
      <c r="E44" s="91">
        <v>95.5</v>
      </c>
      <c r="F44" s="90">
        <v>95.1</v>
      </c>
      <c r="G44" s="91">
        <v>95.8</v>
      </c>
      <c r="H44" s="90">
        <v>96.5</v>
      </c>
      <c r="I44" s="91">
        <v>97.5</v>
      </c>
      <c r="J44" s="90">
        <v>98.9</v>
      </c>
      <c r="K44" s="91">
        <v>100.2</v>
      </c>
      <c r="L44" s="90">
        <v>99.1</v>
      </c>
      <c r="M44" s="92">
        <v>99</v>
      </c>
    </row>
    <row r="45" spans="1:13" ht="17.25" customHeight="1">
      <c r="A45" s="160">
        <v>2023</v>
      </c>
      <c r="B45" s="424">
        <v>98.2</v>
      </c>
      <c r="C45" s="161">
        <v>96.5</v>
      </c>
      <c r="D45" s="161">
        <v>96.1</v>
      </c>
      <c r="E45" s="161">
        <v>95.6</v>
      </c>
      <c r="F45" s="161">
        <v>98.1</v>
      </c>
      <c r="G45" s="161">
        <v>97.3</v>
      </c>
      <c r="H45" s="161">
        <v>94.7</v>
      </c>
      <c r="I45" s="161">
        <v>94.8</v>
      </c>
      <c r="J45" s="161">
        <v>92.1</v>
      </c>
      <c r="K45" s="161">
        <v>94.8</v>
      </c>
      <c r="L45" s="161">
        <v>92.9</v>
      </c>
      <c r="M45" s="97">
        <v>91.8</v>
      </c>
    </row>
    <row r="46" spans="1:13" ht="17.25" customHeight="1">
      <c r="A46" s="1"/>
      <c r="B46" s="1" t="s">
        <v>1</v>
      </c>
      <c r="C46" s="1"/>
      <c r="D46" s="1"/>
      <c r="E46" s="1"/>
      <c r="F46" s="1"/>
      <c r="G46" s="1"/>
      <c r="H46" s="1"/>
      <c r="I46" s="1"/>
      <c r="J46" s="1"/>
      <c r="K46" s="1"/>
      <c r="L46" s="1"/>
      <c r="M46" s="1"/>
    </row>
    <row r="47" ht="12.75">
      <c r="A47" s="312"/>
    </row>
  </sheetData>
  <sheetProtection/>
  <mergeCells count="3">
    <mergeCell ref="B3:F3"/>
    <mergeCell ref="B18:F18"/>
    <mergeCell ref="B33:F33"/>
  </mergeCells>
  <printOptions/>
  <pageMargins left="0.75" right="0.75" top="1" bottom="1" header="0.512" footer="0.512"/>
  <pageSetup fitToHeight="1" fitToWidth="1" horizontalDpi="600" verticalDpi="600" orientation="portrait" paperSize="9" scale="92" r:id="rId1"/>
  <headerFooter alignWithMargins="0">
    <oddFooter>&amp;C- 6 -</oddFooter>
  </headerFooter>
</worksheet>
</file>

<file path=xl/worksheets/sheet7.xml><?xml version="1.0" encoding="utf-8"?>
<worksheet xmlns="http://schemas.openxmlformats.org/spreadsheetml/2006/main" xmlns:r="http://schemas.openxmlformats.org/officeDocument/2006/relationships">
  <dimension ref="A1:Z43"/>
  <sheetViews>
    <sheetView workbookViewId="0" topLeftCell="A1">
      <selection activeCell="A1" sqref="A1"/>
    </sheetView>
  </sheetViews>
  <sheetFormatPr defaultColWidth="9.140625" defaultRowHeight="15"/>
  <cols>
    <col min="1" max="2" width="6.7109375" style="0" customWidth="1"/>
    <col min="3" max="25" width="7.00390625" style="0" customWidth="1"/>
    <col min="26" max="26" width="6.8515625" style="0" customWidth="1"/>
  </cols>
  <sheetData>
    <row r="1" ht="18.75">
      <c r="A1" s="205" t="s">
        <v>201</v>
      </c>
    </row>
    <row r="2" spans="1:26" ht="12.75">
      <c r="A2" s="316"/>
      <c r="B2" s="317"/>
      <c r="C2" s="437" t="s">
        <v>202</v>
      </c>
      <c r="D2" s="438"/>
      <c r="E2" s="438"/>
      <c r="F2" s="438"/>
      <c r="G2" s="438"/>
      <c r="H2" s="438"/>
      <c r="I2" s="438"/>
      <c r="J2" s="438"/>
      <c r="K2" s="438"/>
      <c r="L2" s="439"/>
      <c r="M2" s="437" t="s">
        <v>203</v>
      </c>
      <c r="N2" s="440"/>
      <c r="O2" s="440"/>
      <c r="P2" s="440"/>
      <c r="Q2" s="440"/>
      <c r="R2" s="440"/>
      <c r="S2" s="441"/>
      <c r="T2" s="437" t="s">
        <v>204</v>
      </c>
      <c r="U2" s="440"/>
      <c r="V2" s="440"/>
      <c r="W2" s="440"/>
      <c r="X2" s="440"/>
      <c r="Y2" s="440"/>
      <c r="Z2" s="441"/>
    </row>
    <row r="3" spans="1:26" ht="12.75">
      <c r="A3" s="318"/>
      <c r="B3" s="319"/>
      <c r="C3" s="320"/>
      <c r="D3" s="321" t="s">
        <v>205</v>
      </c>
      <c r="E3" s="321" t="s">
        <v>206</v>
      </c>
      <c r="F3" s="321" t="s">
        <v>207</v>
      </c>
      <c r="G3" s="321" t="s">
        <v>208</v>
      </c>
      <c r="H3" s="321" t="s">
        <v>209</v>
      </c>
      <c r="I3" s="321" t="s">
        <v>210</v>
      </c>
      <c r="J3" s="321" t="s">
        <v>211</v>
      </c>
      <c r="K3" s="321" t="s">
        <v>212</v>
      </c>
      <c r="L3" s="321" t="s">
        <v>213</v>
      </c>
      <c r="M3" s="322" t="s">
        <v>214</v>
      </c>
      <c r="N3" s="321" t="s">
        <v>215</v>
      </c>
      <c r="O3" s="321" t="s">
        <v>216</v>
      </c>
      <c r="P3" s="321" t="s">
        <v>217</v>
      </c>
      <c r="Q3" s="321" t="s">
        <v>218</v>
      </c>
      <c r="R3" s="323" t="s">
        <v>219</v>
      </c>
      <c r="S3" s="324" t="s">
        <v>220</v>
      </c>
      <c r="T3" s="320"/>
      <c r="U3" s="321" t="s">
        <v>221</v>
      </c>
      <c r="V3" s="321" t="s">
        <v>222</v>
      </c>
      <c r="W3" s="321" t="s">
        <v>223</v>
      </c>
      <c r="X3" s="321" t="s">
        <v>224</v>
      </c>
      <c r="Y3" s="321" t="s">
        <v>278</v>
      </c>
      <c r="Z3" s="325" t="s">
        <v>279</v>
      </c>
    </row>
    <row r="4" spans="1:26" ht="135.75" customHeight="1">
      <c r="A4" s="442" t="s">
        <v>50</v>
      </c>
      <c r="B4" s="443"/>
      <c r="C4" s="326" t="s">
        <v>225</v>
      </c>
      <c r="D4" s="327" t="s">
        <v>102</v>
      </c>
      <c r="E4" s="327" t="s">
        <v>103</v>
      </c>
      <c r="F4" s="327" t="s">
        <v>104</v>
      </c>
      <c r="G4" s="327" t="s">
        <v>51</v>
      </c>
      <c r="H4" s="327" t="s">
        <v>248</v>
      </c>
      <c r="I4" s="327" t="s">
        <v>52</v>
      </c>
      <c r="J4" s="327" t="s">
        <v>246</v>
      </c>
      <c r="K4" s="327" t="s">
        <v>107</v>
      </c>
      <c r="L4" s="328" t="s">
        <v>247</v>
      </c>
      <c r="M4" s="326" t="s">
        <v>109</v>
      </c>
      <c r="N4" s="327" t="s">
        <v>269</v>
      </c>
      <c r="O4" s="327" t="s">
        <v>270</v>
      </c>
      <c r="P4" s="327" t="s">
        <v>53</v>
      </c>
      <c r="Q4" s="327" t="s">
        <v>249</v>
      </c>
      <c r="R4" s="329" t="s">
        <v>111</v>
      </c>
      <c r="S4" s="328" t="s">
        <v>277</v>
      </c>
      <c r="T4" s="326" t="s">
        <v>226</v>
      </c>
      <c r="U4" s="327" t="s">
        <v>112</v>
      </c>
      <c r="V4" s="327" t="s">
        <v>113</v>
      </c>
      <c r="W4" s="327" t="s">
        <v>272</v>
      </c>
      <c r="X4" s="327" t="s">
        <v>280</v>
      </c>
      <c r="Y4" s="327" t="s">
        <v>250</v>
      </c>
      <c r="Z4" s="328" t="s">
        <v>115</v>
      </c>
    </row>
    <row r="5" spans="1:26" ht="12.75">
      <c r="A5" s="330"/>
      <c r="B5" s="331" t="s">
        <v>227</v>
      </c>
      <c r="C5" s="332"/>
      <c r="D5" s="333" t="s">
        <v>228</v>
      </c>
      <c r="E5" s="333" t="s">
        <v>228</v>
      </c>
      <c r="F5" s="333"/>
      <c r="G5" s="333"/>
      <c r="H5" s="334"/>
      <c r="I5" s="334" t="s">
        <v>5</v>
      </c>
      <c r="J5" s="333"/>
      <c r="K5" s="333" t="s">
        <v>230</v>
      </c>
      <c r="L5" s="334" t="s">
        <v>230</v>
      </c>
      <c r="M5" s="335"/>
      <c r="N5" s="333"/>
      <c r="O5" s="333"/>
      <c r="P5" s="333"/>
      <c r="Q5" s="333" t="s">
        <v>229</v>
      </c>
      <c r="R5" s="336"/>
      <c r="S5" s="337"/>
      <c r="T5" s="332"/>
      <c r="U5" s="333"/>
      <c r="V5" s="334" t="s">
        <v>4</v>
      </c>
      <c r="W5" s="334" t="s">
        <v>4</v>
      </c>
      <c r="X5" s="334"/>
      <c r="Y5" s="334" t="s">
        <v>5</v>
      </c>
      <c r="Z5" s="338" t="s">
        <v>231</v>
      </c>
    </row>
    <row r="6" spans="1:26" ht="12.75">
      <c r="A6" s="395">
        <v>2021</v>
      </c>
      <c r="B6" s="339">
        <v>1</v>
      </c>
      <c r="C6" s="340">
        <v>-0.22</v>
      </c>
      <c r="D6" s="341">
        <v>1.08</v>
      </c>
      <c r="E6" s="341">
        <v>0.3</v>
      </c>
      <c r="F6" s="341">
        <v>-0.36</v>
      </c>
      <c r="G6" s="341">
        <v>-0.23</v>
      </c>
      <c r="H6" s="341">
        <v>0.32</v>
      </c>
      <c r="I6" s="341">
        <v>-0.02</v>
      </c>
      <c r="J6" s="341">
        <v>0.53</v>
      </c>
      <c r="K6" s="341">
        <v>-0.44</v>
      </c>
      <c r="L6" s="342">
        <v>0.17</v>
      </c>
      <c r="M6" s="340">
        <v>0.72</v>
      </c>
      <c r="N6" s="341">
        <v>0.51</v>
      </c>
      <c r="O6" s="341">
        <v>0.93</v>
      </c>
      <c r="P6" s="341">
        <v>0.34</v>
      </c>
      <c r="Q6" s="341">
        <v>-0.47</v>
      </c>
      <c r="R6" s="341">
        <v>0.17</v>
      </c>
      <c r="S6" s="342">
        <v>0.03</v>
      </c>
      <c r="T6" s="340">
        <v>-0.2</v>
      </c>
      <c r="U6" s="341">
        <v>0.36</v>
      </c>
      <c r="V6" s="341">
        <v>1.05</v>
      </c>
      <c r="W6" s="341">
        <v>-0.76</v>
      </c>
      <c r="X6" s="341">
        <v>0.37</v>
      </c>
      <c r="Y6" s="341">
        <v>-0.94</v>
      </c>
      <c r="Z6" s="342">
        <v>-0.04</v>
      </c>
    </row>
    <row r="7" spans="1:26" ht="12.75">
      <c r="A7" s="343"/>
      <c r="B7" s="344" t="s">
        <v>232</v>
      </c>
      <c r="C7" s="345">
        <v>-0.19</v>
      </c>
      <c r="D7" s="346">
        <v>-0.36</v>
      </c>
      <c r="E7" s="346">
        <v>-0.32</v>
      </c>
      <c r="F7" s="346">
        <v>0.24</v>
      </c>
      <c r="G7" s="346">
        <v>0.19</v>
      </c>
      <c r="H7" s="346">
        <v>-0.35</v>
      </c>
      <c r="I7" s="346">
        <v>0.42</v>
      </c>
      <c r="J7" s="346">
        <v>0.86</v>
      </c>
      <c r="K7" s="346">
        <v>1.34</v>
      </c>
      <c r="L7" s="347">
        <v>0.16</v>
      </c>
      <c r="M7" s="345">
        <v>0.05</v>
      </c>
      <c r="N7" s="346">
        <v>-0.12</v>
      </c>
      <c r="O7" s="346">
        <v>-0.05</v>
      </c>
      <c r="P7" s="346">
        <v>0.18</v>
      </c>
      <c r="Q7" s="346">
        <v>0.85</v>
      </c>
      <c r="R7" s="346">
        <v>0.52</v>
      </c>
      <c r="S7" s="347">
        <v>-0.63</v>
      </c>
      <c r="T7" s="345">
        <v>-0.16</v>
      </c>
      <c r="U7" s="346">
        <v>0.11</v>
      </c>
      <c r="V7" s="346">
        <v>0.28</v>
      </c>
      <c r="W7" s="346">
        <v>-0.02</v>
      </c>
      <c r="X7" s="346">
        <v>-0.89</v>
      </c>
      <c r="Y7" s="346">
        <v>-0.41</v>
      </c>
      <c r="Z7" s="347">
        <v>-0.03</v>
      </c>
    </row>
    <row r="8" spans="1:26" ht="12.75">
      <c r="A8" s="343"/>
      <c r="B8" s="344" t="s">
        <v>233</v>
      </c>
      <c r="C8" s="345">
        <v>-0.18</v>
      </c>
      <c r="D8" s="346">
        <v>-0.35</v>
      </c>
      <c r="E8" s="346">
        <v>-0.41</v>
      </c>
      <c r="F8" s="346">
        <v>0.21</v>
      </c>
      <c r="G8" s="346">
        <v>0.14</v>
      </c>
      <c r="H8" s="346">
        <v>-0.16</v>
      </c>
      <c r="I8" s="346">
        <v>-0.45</v>
      </c>
      <c r="J8" s="346">
        <v>0.4</v>
      </c>
      <c r="K8" s="346">
        <v>1.24</v>
      </c>
      <c r="L8" s="347">
        <v>0.16</v>
      </c>
      <c r="M8" s="345">
        <v>-0.11</v>
      </c>
      <c r="N8" s="346">
        <v>-0.19</v>
      </c>
      <c r="O8" s="346">
        <v>-0.01</v>
      </c>
      <c r="P8" s="346">
        <v>0.17</v>
      </c>
      <c r="Q8" s="346">
        <v>0.7</v>
      </c>
      <c r="R8" s="346">
        <v>-0.12</v>
      </c>
      <c r="S8" s="347">
        <v>-0.6</v>
      </c>
      <c r="T8" s="345">
        <v>-0.16</v>
      </c>
      <c r="U8" s="346">
        <v>-0.48</v>
      </c>
      <c r="V8" s="346">
        <v>0.27</v>
      </c>
      <c r="W8" s="346">
        <v>1.63</v>
      </c>
      <c r="X8" s="346">
        <v>0.94</v>
      </c>
      <c r="Y8" s="346">
        <v>0.83</v>
      </c>
      <c r="Z8" s="347">
        <v>-0.03</v>
      </c>
    </row>
    <row r="9" spans="1:26" ht="12.75">
      <c r="A9" s="343"/>
      <c r="B9" s="344" t="s">
        <v>234</v>
      </c>
      <c r="C9" s="345">
        <v>-0.11</v>
      </c>
      <c r="D9" s="346">
        <v>0.4</v>
      </c>
      <c r="E9" s="346">
        <v>0.32</v>
      </c>
      <c r="F9" s="346">
        <v>-0.46</v>
      </c>
      <c r="G9" s="346">
        <v>0.24</v>
      </c>
      <c r="H9" s="346">
        <v>0.28</v>
      </c>
      <c r="I9" s="346">
        <v>0.11</v>
      </c>
      <c r="J9" s="346">
        <v>0.64</v>
      </c>
      <c r="K9" s="346">
        <v>-0.84</v>
      </c>
      <c r="L9" s="347">
        <v>0.25</v>
      </c>
      <c r="M9" s="345">
        <v>0.14</v>
      </c>
      <c r="N9" s="346">
        <v>0.03</v>
      </c>
      <c r="O9" s="346">
        <v>0.02</v>
      </c>
      <c r="P9" s="346">
        <v>-0.16</v>
      </c>
      <c r="Q9" s="346">
        <v>0.97</v>
      </c>
      <c r="R9" s="346">
        <v>0.26</v>
      </c>
      <c r="S9" s="347">
        <v>0.5</v>
      </c>
      <c r="T9" s="345">
        <v>-0.1</v>
      </c>
      <c r="U9" s="346">
        <v>0.87</v>
      </c>
      <c r="V9" s="346">
        <v>-1.02</v>
      </c>
      <c r="W9" s="346">
        <v>-0.52</v>
      </c>
      <c r="X9" s="346">
        <v>0.18</v>
      </c>
      <c r="Y9" s="346">
        <v>-0.47</v>
      </c>
      <c r="Z9" s="347">
        <v>0.16</v>
      </c>
    </row>
    <row r="10" spans="1:26" ht="12.75">
      <c r="A10" s="343"/>
      <c r="B10" s="344" t="s">
        <v>235</v>
      </c>
      <c r="C10" s="345">
        <v>-0.16</v>
      </c>
      <c r="D10" s="346">
        <v>-0.47</v>
      </c>
      <c r="E10" s="346">
        <v>-0.12</v>
      </c>
      <c r="F10" s="346">
        <v>0.31</v>
      </c>
      <c r="G10" s="346">
        <v>-0.2</v>
      </c>
      <c r="H10" s="346">
        <v>-0.35</v>
      </c>
      <c r="I10" s="346">
        <v>0.17</v>
      </c>
      <c r="J10" s="346">
        <v>0.59</v>
      </c>
      <c r="K10" s="346">
        <v>-0.31</v>
      </c>
      <c r="L10" s="347">
        <v>0.25</v>
      </c>
      <c r="M10" s="345">
        <v>-0.27</v>
      </c>
      <c r="N10" s="346">
        <v>-0.17</v>
      </c>
      <c r="O10" s="346">
        <v>-0.32</v>
      </c>
      <c r="P10" s="346">
        <v>0.19</v>
      </c>
      <c r="Q10" s="346">
        <v>-1.09</v>
      </c>
      <c r="R10" s="346">
        <v>-0.22</v>
      </c>
      <c r="S10" s="347">
        <v>0.41</v>
      </c>
      <c r="T10" s="345">
        <v>-0.14</v>
      </c>
      <c r="U10" s="346">
        <v>-0.42</v>
      </c>
      <c r="V10" s="346">
        <v>0.55</v>
      </c>
      <c r="W10" s="346">
        <v>0.3</v>
      </c>
      <c r="X10" s="346">
        <v>0.77</v>
      </c>
      <c r="Y10" s="346">
        <v>0.65</v>
      </c>
      <c r="Z10" s="347">
        <v>0.14</v>
      </c>
    </row>
    <row r="11" spans="1:26" ht="12.75">
      <c r="A11" s="343"/>
      <c r="B11" s="344" t="s">
        <v>236</v>
      </c>
      <c r="C11" s="345">
        <v>-0.17</v>
      </c>
      <c r="D11" s="346">
        <v>0.67</v>
      </c>
      <c r="E11" s="346">
        <v>0.51</v>
      </c>
      <c r="F11" s="346">
        <v>0.32</v>
      </c>
      <c r="G11" s="346">
        <v>0.01</v>
      </c>
      <c r="H11" s="346">
        <v>-0.36</v>
      </c>
      <c r="I11" s="346">
        <v>0.19</v>
      </c>
      <c r="J11" s="346">
        <v>0.3</v>
      </c>
      <c r="K11" s="346">
        <v>1.32</v>
      </c>
      <c r="L11" s="347">
        <v>0.25</v>
      </c>
      <c r="M11" s="345">
        <v>0.3</v>
      </c>
      <c r="N11" s="346">
        <v>-0.25</v>
      </c>
      <c r="O11" s="346">
        <v>0.44</v>
      </c>
      <c r="P11" s="346">
        <v>0.36</v>
      </c>
      <c r="Q11" s="346">
        <v>-0.49</v>
      </c>
      <c r="R11" s="346">
        <v>0.4</v>
      </c>
      <c r="S11" s="347">
        <v>-0.11</v>
      </c>
      <c r="T11" s="345">
        <v>-0.15</v>
      </c>
      <c r="U11" s="346">
        <v>0.28</v>
      </c>
      <c r="V11" s="346">
        <v>0.53</v>
      </c>
      <c r="W11" s="346">
        <v>-1</v>
      </c>
      <c r="X11" s="346">
        <v>-0.28</v>
      </c>
      <c r="Y11" s="346">
        <v>0.33</v>
      </c>
      <c r="Z11" s="347">
        <v>0.13</v>
      </c>
    </row>
    <row r="12" spans="1:26" ht="12.75">
      <c r="A12" s="343"/>
      <c r="B12" s="344" t="s">
        <v>237</v>
      </c>
      <c r="C12" s="345">
        <v>-0.19</v>
      </c>
      <c r="D12" s="346">
        <v>-0.92</v>
      </c>
      <c r="E12" s="346">
        <v>-0.86</v>
      </c>
      <c r="F12" s="346">
        <v>-0.11</v>
      </c>
      <c r="G12" s="346">
        <v>0.3</v>
      </c>
      <c r="H12" s="346">
        <v>-0.02</v>
      </c>
      <c r="I12" s="346">
        <v>-0.63</v>
      </c>
      <c r="J12" s="346">
        <v>0.67</v>
      </c>
      <c r="K12" s="346">
        <v>0.4</v>
      </c>
      <c r="L12" s="347">
        <v>0.33</v>
      </c>
      <c r="M12" s="345">
        <v>-0.02</v>
      </c>
      <c r="N12" s="346">
        <v>-0.17</v>
      </c>
      <c r="O12" s="346">
        <v>-0.23</v>
      </c>
      <c r="P12" s="346">
        <v>-0.16</v>
      </c>
      <c r="Q12" s="346">
        <v>0.32</v>
      </c>
      <c r="R12" s="346">
        <v>-0.19</v>
      </c>
      <c r="S12" s="347">
        <v>-0.06</v>
      </c>
      <c r="T12" s="345">
        <v>-0.17</v>
      </c>
      <c r="U12" s="346">
        <v>-0.06</v>
      </c>
      <c r="V12" s="346">
        <v>1.32</v>
      </c>
      <c r="W12" s="346">
        <v>1.18</v>
      </c>
      <c r="X12" s="346">
        <v>0.22</v>
      </c>
      <c r="Y12" s="346">
        <v>-0.08</v>
      </c>
      <c r="Z12" s="347">
        <v>0.14</v>
      </c>
    </row>
    <row r="13" spans="1:26" ht="12.75">
      <c r="A13" s="343"/>
      <c r="B13" s="344" t="s">
        <v>238</v>
      </c>
      <c r="C13" s="345">
        <v>-0.22</v>
      </c>
      <c r="D13" s="346">
        <v>-0.29</v>
      </c>
      <c r="E13" s="346">
        <v>-0.3</v>
      </c>
      <c r="F13" s="346">
        <v>0.18</v>
      </c>
      <c r="G13" s="346">
        <v>-0.21</v>
      </c>
      <c r="H13" s="346">
        <v>0.11</v>
      </c>
      <c r="I13" s="346">
        <v>0.55</v>
      </c>
      <c r="J13" s="346">
        <v>0.05</v>
      </c>
      <c r="K13" s="346">
        <v>-0.41</v>
      </c>
      <c r="L13" s="347">
        <v>0.32</v>
      </c>
      <c r="M13" s="345">
        <v>-0.28</v>
      </c>
      <c r="N13" s="346">
        <v>-0.54</v>
      </c>
      <c r="O13" s="346">
        <v>-0.03</v>
      </c>
      <c r="P13" s="346">
        <v>-0.15</v>
      </c>
      <c r="Q13" s="346">
        <v>-0.96</v>
      </c>
      <c r="R13" s="346">
        <v>0.4</v>
      </c>
      <c r="S13" s="347">
        <v>0.27</v>
      </c>
      <c r="T13" s="345">
        <v>-0.2</v>
      </c>
      <c r="U13" s="346">
        <v>-0.26</v>
      </c>
      <c r="V13" s="346">
        <v>-0.02</v>
      </c>
      <c r="W13" s="346">
        <v>-0.76</v>
      </c>
      <c r="X13" s="346">
        <v>0.04</v>
      </c>
      <c r="Y13" s="346">
        <v>0.7</v>
      </c>
      <c r="Z13" s="347">
        <v>0.14</v>
      </c>
    </row>
    <row r="14" spans="1:26" ht="12.75">
      <c r="A14" s="343"/>
      <c r="B14" s="344" t="s">
        <v>239</v>
      </c>
      <c r="C14" s="345">
        <v>-0.27</v>
      </c>
      <c r="D14" s="346">
        <v>-0.85</v>
      </c>
      <c r="E14" s="346">
        <v>-0.78</v>
      </c>
      <c r="F14" s="346">
        <v>0.32</v>
      </c>
      <c r="G14" s="346">
        <v>0.06</v>
      </c>
      <c r="H14" s="346">
        <v>-1.03</v>
      </c>
      <c r="I14" s="346">
        <v>-0.98</v>
      </c>
      <c r="J14" s="346">
        <v>0.25</v>
      </c>
      <c r="K14" s="346">
        <v>0.17</v>
      </c>
      <c r="L14" s="347">
        <v>0.31</v>
      </c>
      <c r="M14" s="345">
        <v>-0.28</v>
      </c>
      <c r="N14" s="346">
        <v>-1</v>
      </c>
      <c r="O14" s="346">
        <v>-0.79</v>
      </c>
      <c r="P14" s="346">
        <v>0.02</v>
      </c>
      <c r="Q14" s="346">
        <v>0.36</v>
      </c>
      <c r="R14" s="346">
        <v>0.14</v>
      </c>
      <c r="S14" s="347">
        <v>-0.34</v>
      </c>
      <c r="T14" s="345">
        <v>-0.25</v>
      </c>
      <c r="U14" s="346">
        <v>0.38</v>
      </c>
      <c r="V14" s="346">
        <v>-0.02</v>
      </c>
      <c r="W14" s="346">
        <v>0</v>
      </c>
      <c r="X14" s="346">
        <v>-0.14</v>
      </c>
      <c r="Y14" s="346">
        <v>0.07</v>
      </c>
      <c r="Z14" s="347">
        <v>0.14</v>
      </c>
    </row>
    <row r="15" spans="1:26" ht="12.75">
      <c r="A15" s="343"/>
      <c r="B15" s="344" t="s">
        <v>240</v>
      </c>
      <c r="C15" s="345">
        <v>-0.21</v>
      </c>
      <c r="D15" s="346">
        <v>0.38</v>
      </c>
      <c r="E15" s="346">
        <v>-0.38</v>
      </c>
      <c r="F15" s="346">
        <v>-0.42</v>
      </c>
      <c r="G15" s="346">
        <v>-0.16</v>
      </c>
      <c r="H15" s="346">
        <v>0.53</v>
      </c>
      <c r="I15" s="346">
        <v>0.89</v>
      </c>
      <c r="J15" s="346">
        <v>0.66</v>
      </c>
      <c r="K15" s="346">
        <v>0.15</v>
      </c>
      <c r="L15" s="347">
        <v>-0.11</v>
      </c>
      <c r="M15" s="345">
        <v>-0.26</v>
      </c>
      <c r="N15" s="346">
        <v>0.9</v>
      </c>
      <c r="O15" s="346">
        <v>0.72</v>
      </c>
      <c r="P15" s="346">
        <v>0.02</v>
      </c>
      <c r="Q15" s="346">
        <v>0.55</v>
      </c>
      <c r="R15" s="346">
        <v>-0.21</v>
      </c>
      <c r="S15" s="347">
        <v>0.18</v>
      </c>
      <c r="T15" s="345">
        <v>-0.19</v>
      </c>
      <c r="U15" s="346">
        <v>-0.03</v>
      </c>
      <c r="V15" s="346">
        <v>-0.29</v>
      </c>
      <c r="W15" s="346">
        <v>0.06</v>
      </c>
      <c r="X15" s="346">
        <v>-0.26</v>
      </c>
      <c r="Y15" s="346">
        <v>-0.39</v>
      </c>
      <c r="Z15" s="347">
        <v>0.15</v>
      </c>
    </row>
    <row r="16" spans="1:26" ht="12.75">
      <c r="A16" s="343"/>
      <c r="B16" s="344" t="s">
        <v>6</v>
      </c>
      <c r="C16" s="345">
        <v>-0.15</v>
      </c>
      <c r="D16" s="346">
        <v>0</v>
      </c>
      <c r="E16" s="346">
        <v>-0.36</v>
      </c>
      <c r="F16" s="346">
        <v>0.46</v>
      </c>
      <c r="G16" s="346">
        <v>-0.06</v>
      </c>
      <c r="H16" s="346">
        <v>1.04</v>
      </c>
      <c r="I16" s="346">
        <v>-0.54</v>
      </c>
      <c r="J16" s="346">
        <v>-0.12</v>
      </c>
      <c r="K16" s="346">
        <v>0.07</v>
      </c>
      <c r="L16" s="347">
        <v>-0.1</v>
      </c>
      <c r="M16" s="345">
        <v>0.49</v>
      </c>
      <c r="N16" s="346">
        <v>1.24</v>
      </c>
      <c r="O16" s="346">
        <v>0.54</v>
      </c>
      <c r="P16" s="346">
        <v>0.2</v>
      </c>
      <c r="Q16" s="346">
        <v>0.51</v>
      </c>
      <c r="R16" s="346">
        <v>0.51</v>
      </c>
      <c r="S16" s="347">
        <v>0.08</v>
      </c>
      <c r="T16" s="345">
        <v>-0.14</v>
      </c>
      <c r="U16" s="346">
        <v>0.1</v>
      </c>
      <c r="V16" s="346">
        <v>1.04</v>
      </c>
      <c r="W16" s="346">
        <v>-0.58</v>
      </c>
      <c r="X16" s="346">
        <v>0.33</v>
      </c>
      <c r="Y16" s="346">
        <v>-0.31</v>
      </c>
      <c r="Z16" s="347">
        <v>0.16</v>
      </c>
    </row>
    <row r="17" spans="1:26" ht="12.75">
      <c r="A17" s="348"/>
      <c r="B17" s="349" t="s">
        <v>7</v>
      </c>
      <c r="C17" s="350">
        <v>-0.17</v>
      </c>
      <c r="D17" s="351">
        <v>-0.14</v>
      </c>
      <c r="E17" s="351">
        <v>-0.32</v>
      </c>
      <c r="F17" s="351">
        <v>0.56</v>
      </c>
      <c r="G17" s="351">
        <v>-0.17</v>
      </c>
      <c r="H17" s="351">
        <v>0.63</v>
      </c>
      <c r="I17" s="351">
        <v>-0.24</v>
      </c>
      <c r="J17" s="351">
        <v>0.04</v>
      </c>
      <c r="K17" s="351">
        <v>-0.3</v>
      </c>
      <c r="L17" s="352">
        <v>-0.1</v>
      </c>
      <c r="M17" s="350">
        <v>-0.06</v>
      </c>
      <c r="N17" s="351">
        <v>-0.38</v>
      </c>
      <c r="O17" s="351">
        <v>-0.35</v>
      </c>
      <c r="P17" s="351">
        <v>0.21</v>
      </c>
      <c r="Q17" s="351">
        <v>0.14</v>
      </c>
      <c r="R17" s="351">
        <v>0.18</v>
      </c>
      <c r="S17" s="352">
        <v>0.59</v>
      </c>
      <c r="T17" s="350">
        <v>-0.15</v>
      </c>
      <c r="U17" s="353">
        <v>0.31</v>
      </c>
      <c r="V17" s="353">
        <v>0.23</v>
      </c>
      <c r="W17" s="353">
        <v>0.26</v>
      </c>
      <c r="X17" s="353">
        <v>-0.15</v>
      </c>
      <c r="Y17" s="353">
        <v>0.21</v>
      </c>
      <c r="Z17" s="352">
        <v>0.18</v>
      </c>
    </row>
    <row r="18" spans="1:26" ht="12.75">
      <c r="A18" s="395">
        <v>2022</v>
      </c>
      <c r="B18" s="339" t="s">
        <v>8</v>
      </c>
      <c r="C18" s="340">
        <v>-0.15</v>
      </c>
      <c r="D18" s="341">
        <v>0.06</v>
      </c>
      <c r="E18" s="354">
        <v>0.03</v>
      </c>
      <c r="F18" s="354">
        <v>-0.39</v>
      </c>
      <c r="G18" s="354">
        <v>-0.09</v>
      </c>
      <c r="H18" s="354">
        <v>-0.21</v>
      </c>
      <c r="I18" s="354">
        <v>0.26</v>
      </c>
      <c r="J18" s="354">
        <v>0.43</v>
      </c>
      <c r="K18" s="354">
        <v>-0.65</v>
      </c>
      <c r="L18" s="355">
        <v>-0.03</v>
      </c>
      <c r="M18" s="356">
        <v>0.06</v>
      </c>
      <c r="N18" s="354">
        <v>-0.65</v>
      </c>
      <c r="O18" s="354">
        <v>-0.21</v>
      </c>
      <c r="P18" s="354">
        <v>0.39</v>
      </c>
      <c r="Q18" s="354">
        <v>0.13</v>
      </c>
      <c r="R18" s="354">
        <v>0.38</v>
      </c>
      <c r="S18" s="355">
        <v>0.54</v>
      </c>
      <c r="T18" s="356">
        <v>-0.14</v>
      </c>
      <c r="U18" s="354">
        <v>-0.01</v>
      </c>
      <c r="V18" s="354">
        <v>-0.84</v>
      </c>
      <c r="W18" s="354">
        <v>0.45</v>
      </c>
      <c r="X18" s="341">
        <v>0.22</v>
      </c>
      <c r="Y18" s="341">
        <v>0.01</v>
      </c>
      <c r="Z18" s="342">
        <v>-0.03</v>
      </c>
    </row>
    <row r="19" spans="1:26" ht="12.75">
      <c r="A19" s="343"/>
      <c r="B19" s="344" t="s">
        <v>232</v>
      </c>
      <c r="C19" s="345">
        <v>-0.11</v>
      </c>
      <c r="D19" s="346">
        <v>-0.24</v>
      </c>
      <c r="E19" s="346">
        <v>-0.44</v>
      </c>
      <c r="F19" s="346">
        <v>-0.38</v>
      </c>
      <c r="G19" s="346">
        <v>-0.47</v>
      </c>
      <c r="H19" s="346">
        <v>-0.99</v>
      </c>
      <c r="I19" s="346">
        <v>-0.13</v>
      </c>
      <c r="J19" s="346">
        <v>0.61</v>
      </c>
      <c r="K19" s="346">
        <v>-0.67</v>
      </c>
      <c r="L19" s="347">
        <v>-0.02</v>
      </c>
      <c r="M19" s="345">
        <v>0.34</v>
      </c>
      <c r="N19" s="346">
        <v>0.84</v>
      </c>
      <c r="O19" s="346">
        <v>0.06</v>
      </c>
      <c r="P19" s="346">
        <v>0.03</v>
      </c>
      <c r="Q19" s="346">
        <v>-0.81</v>
      </c>
      <c r="R19" s="346">
        <v>0.18</v>
      </c>
      <c r="S19" s="347">
        <v>-0.07</v>
      </c>
      <c r="T19" s="345">
        <v>-0.1</v>
      </c>
      <c r="U19" s="346">
        <v>-0.64</v>
      </c>
      <c r="V19" s="346">
        <v>1.06</v>
      </c>
      <c r="W19" s="346">
        <v>-0.18</v>
      </c>
      <c r="X19" s="346">
        <v>0.01</v>
      </c>
      <c r="Y19" s="346">
        <v>0.59</v>
      </c>
      <c r="Z19" s="347">
        <v>-0.02</v>
      </c>
    </row>
    <row r="20" spans="1:26" ht="12.75">
      <c r="A20" s="343"/>
      <c r="B20" s="344" t="s">
        <v>10</v>
      </c>
      <c r="C20" s="345">
        <v>-0.15</v>
      </c>
      <c r="D20" s="346">
        <v>0.36</v>
      </c>
      <c r="E20" s="346">
        <v>0.59</v>
      </c>
      <c r="F20" s="346">
        <v>0.66</v>
      </c>
      <c r="G20" s="346">
        <v>1.38</v>
      </c>
      <c r="H20" s="346">
        <v>0.88</v>
      </c>
      <c r="I20" s="346">
        <v>-0.38</v>
      </c>
      <c r="J20" s="346">
        <v>0.83</v>
      </c>
      <c r="K20" s="346">
        <v>-0.51</v>
      </c>
      <c r="L20" s="347">
        <v>-0.02</v>
      </c>
      <c r="M20" s="345">
        <v>-0.24</v>
      </c>
      <c r="N20" s="346">
        <v>-0.56</v>
      </c>
      <c r="O20" s="346">
        <v>0.3</v>
      </c>
      <c r="P20" s="346">
        <v>0.21</v>
      </c>
      <c r="Q20" s="346">
        <v>0.39</v>
      </c>
      <c r="R20" s="346">
        <v>-0.05</v>
      </c>
      <c r="S20" s="347">
        <v>0.22</v>
      </c>
      <c r="T20" s="345">
        <v>-0.14</v>
      </c>
      <c r="U20" s="346">
        <v>-0.24</v>
      </c>
      <c r="V20" s="346">
        <v>0.5</v>
      </c>
      <c r="W20" s="346">
        <v>-0.06</v>
      </c>
      <c r="X20" s="346">
        <v>0.13</v>
      </c>
      <c r="Y20" s="346">
        <v>-0.42</v>
      </c>
      <c r="Z20" s="347">
        <v>-0.02</v>
      </c>
    </row>
    <row r="21" spans="1:26" ht="12.75">
      <c r="A21" s="343"/>
      <c r="B21" s="344" t="s">
        <v>11</v>
      </c>
      <c r="C21" s="345">
        <v>-0.14</v>
      </c>
      <c r="D21" s="346">
        <v>0.92</v>
      </c>
      <c r="E21" s="346">
        <v>1.05</v>
      </c>
      <c r="F21" s="346">
        <v>0.12</v>
      </c>
      <c r="G21" s="346">
        <v>-0.44</v>
      </c>
      <c r="H21" s="346">
        <v>-0.15</v>
      </c>
      <c r="I21" s="346">
        <v>-0.04</v>
      </c>
      <c r="J21" s="346">
        <v>0.55</v>
      </c>
      <c r="K21" s="346">
        <v>0.1</v>
      </c>
      <c r="L21" s="347">
        <v>1.14</v>
      </c>
      <c r="M21" s="345">
        <v>0.28</v>
      </c>
      <c r="N21" s="346">
        <v>0.53</v>
      </c>
      <c r="O21" s="346">
        <v>0.28</v>
      </c>
      <c r="P21" s="346">
        <v>0.22</v>
      </c>
      <c r="Q21" s="346">
        <v>1.17</v>
      </c>
      <c r="R21" s="346">
        <v>-0.02</v>
      </c>
      <c r="S21" s="347">
        <v>0.26</v>
      </c>
      <c r="T21" s="345">
        <v>-0.12</v>
      </c>
      <c r="U21" s="346">
        <v>0.29</v>
      </c>
      <c r="V21" s="346">
        <v>1.49</v>
      </c>
      <c r="W21" s="346">
        <v>1.13</v>
      </c>
      <c r="X21" s="346">
        <v>0.26</v>
      </c>
      <c r="Y21" s="346">
        <v>-0.87</v>
      </c>
      <c r="Z21" s="347">
        <v>-0.02</v>
      </c>
    </row>
    <row r="22" spans="1:26" ht="12.75">
      <c r="A22" s="343"/>
      <c r="B22" s="344" t="s">
        <v>12</v>
      </c>
      <c r="C22" s="345">
        <v>-0.14</v>
      </c>
      <c r="D22" s="346">
        <v>-1.07</v>
      </c>
      <c r="E22" s="346">
        <v>-0.15</v>
      </c>
      <c r="F22" s="346">
        <v>-0.16</v>
      </c>
      <c r="G22" s="346">
        <v>-0.43</v>
      </c>
      <c r="H22" s="346">
        <v>-0.41</v>
      </c>
      <c r="I22" s="346">
        <v>0.27</v>
      </c>
      <c r="J22" s="346">
        <v>-0.15</v>
      </c>
      <c r="K22" s="346">
        <v>-0.12</v>
      </c>
      <c r="L22" s="347">
        <v>1.12</v>
      </c>
      <c r="M22" s="345">
        <v>-0.94</v>
      </c>
      <c r="N22" s="346">
        <v>-1.18</v>
      </c>
      <c r="O22" s="346">
        <v>-0.96</v>
      </c>
      <c r="P22" s="346">
        <v>0.23</v>
      </c>
      <c r="Q22" s="346">
        <v>0.51</v>
      </c>
      <c r="R22" s="346">
        <v>0.36</v>
      </c>
      <c r="S22" s="347">
        <v>-0.38</v>
      </c>
      <c r="T22" s="345">
        <v>-0.13</v>
      </c>
      <c r="U22" s="346">
        <v>0.23</v>
      </c>
      <c r="V22" s="346">
        <v>-0.35</v>
      </c>
      <c r="W22" s="346">
        <v>-1.16</v>
      </c>
      <c r="X22" s="346">
        <v>0.43</v>
      </c>
      <c r="Y22" s="346">
        <v>0.58</v>
      </c>
      <c r="Z22" s="347">
        <v>-0.01</v>
      </c>
    </row>
    <row r="23" spans="1:26" ht="12.75">
      <c r="A23" s="343"/>
      <c r="B23" s="344" t="s">
        <v>236</v>
      </c>
      <c r="C23" s="345">
        <v>-0.11</v>
      </c>
      <c r="D23" s="346">
        <v>0.33</v>
      </c>
      <c r="E23" s="346">
        <v>-0.11</v>
      </c>
      <c r="F23" s="346">
        <v>0.19</v>
      </c>
      <c r="G23" s="346">
        <v>0.29</v>
      </c>
      <c r="H23" s="346">
        <v>-0.2</v>
      </c>
      <c r="I23" s="346">
        <v>-0.12</v>
      </c>
      <c r="J23" s="346">
        <v>0.14</v>
      </c>
      <c r="K23" s="346">
        <v>-0.55</v>
      </c>
      <c r="L23" s="347">
        <v>1.12</v>
      </c>
      <c r="M23" s="345">
        <v>0.62</v>
      </c>
      <c r="N23" s="346">
        <v>1.41</v>
      </c>
      <c r="O23" s="346">
        <v>0.62</v>
      </c>
      <c r="P23" s="346">
        <v>0.6</v>
      </c>
      <c r="Q23" s="346">
        <v>-0.27</v>
      </c>
      <c r="R23" s="346">
        <v>0.12</v>
      </c>
      <c r="S23" s="347">
        <v>0.06</v>
      </c>
      <c r="T23" s="345">
        <v>-0.1</v>
      </c>
      <c r="U23" s="346">
        <v>-0.49</v>
      </c>
      <c r="V23" s="346">
        <v>0.23</v>
      </c>
      <c r="W23" s="346">
        <v>0.65</v>
      </c>
      <c r="X23" s="346">
        <v>0.65</v>
      </c>
      <c r="Y23" s="346">
        <v>-0.19</v>
      </c>
      <c r="Z23" s="347">
        <v>-0.01</v>
      </c>
    </row>
    <row r="24" spans="1:26" ht="12.75">
      <c r="A24" s="343"/>
      <c r="B24" s="344" t="s">
        <v>13</v>
      </c>
      <c r="C24" s="345">
        <v>-0.13</v>
      </c>
      <c r="D24" s="346">
        <v>-0.51</v>
      </c>
      <c r="E24" s="346">
        <v>-0.43</v>
      </c>
      <c r="F24" s="346">
        <v>0.01</v>
      </c>
      <c r="G24" s="346">
        <v>-0.38</v>
      </c>
      <c r="H24" s="346">
        <v>0.53</v>
      </c>
      <c r="I24" s="346">
        <v>-0.13</v>
      </c>
      <c r="J24" s="346">
        <v>-0.48</v>
      </c>
      <c r="K24" s="346">
        <v>-0.31</v>
      </c>
      <c r="L24" s="347">
        <v>-0.79</v>
      </c>
      <c r="M24" s="345">
        <v>-0.16</v>
      </c>
      <c r="N24" s="346">
        <v>-0.87</v>
      </c>
      <c r="O24" s="346">
        <v>-0.74</v>
      </c>
      <c r="P24" s="346">
        <v>0.23</v>
      </c>
      <c r="Q24" s="346">
        <v>-0.47</v>
      </c>
      <c r="R24" s="346">
        <v>0.27</v>
      </c>
      <c r="S24" s="347">
        <v>0.59</v>
      </c>
      <c r="T24" s="345">
        <v>-0.12</v>
      </c>
      <c r="U24" s="346">
        <v>1.12</v>
      </c>
      <c r="V24" s="346">
        <v>0.49</v>
      </c>
      <c r="W24" s="346">
        <v>-0.56</v>
      </c>
      <c r="X24" s="346">
        <v>-0.12</v>
      </c>
      <c r="Y24" s="346">
        <v>-0.32</v>
      </c>
      <c r="Z24" s="347">
        <v>0.2</v>
      </c>
    </row>
    <row r="25" spans="1:26" ht="12.75">
      <c r="A25" s="343"/>
      <c r="B25" s="344" t="s">
        <v>238</v>
      </c>
      <c r="C25" s="345">
        <v>-0.09</v>
      </c>
      <c r="D25" s="346">
        <v>0.26</v>
      </c>
      <c r="E25" s="346">
        <v>-0.44</v>
      </c>
      <c r="F25" s="346">
        <v>-0.54</v>
      </c>
      <c r="G25" s="346">
        <v>1</v>
      </c>
      <c r="H25" s="346">
        <v>-0.3</v>
      </c>
      <c r="I25" s="346">
        <v>0.19</v>
      </c>
      <c r="J25" s="346">
        <v>-0.09</v>
      </c>
      <c r="K25" s="346">
        <v>0.97</v>
      </c>
      <c r="L25" s="347">
        <v>-0.77</v>
      </c>
      <c r="M25" s="345">
        <v>0.58</v>
      </c>
      <c r="N25" s="346">
        <v>0.3</v>
      </c>
      <c r="O25" s="346">
        <v>0.82</v>
      </c>
      <c r="P25" s="346">
        <v>0.42</v>
      </c>
      <c r="Q25" s="346">
        <v>1.38</v>
      </c>
      <c r="R25" s="346">
        <v>-0.27</v>
      </c>
      <c r="S25" s="347">
        <v>-0.41</v>
      </c>
      <c r="T25" s="345">
        <v>-0.09</v>
      </c>
      <c r="U25" s="346">
        <v>-0.45</v>
      </c>
      <c r="V25" s="346">
        <v>0.79</v>
      </c>
      <c r="W25" s="346">
        <v>-0.29</v>
      </c>
      <c r="X25" s="346">
        <v>0.46</v>
      </c>
      <c r="Y25" s="346">
        <v>0.35</v>
      </c>
      <c r="Z25" s="347">
        <v>0.21</v>
      </c>
    </row>
    <row r="26" spans="1:26" ht="12.75">
      <c r="A26" s="343"/>
      <c r="B26" s="344" t="s">
        <v>239</v>
      </c>
      <c r="C26" s="345">
        <v>-0.06</v>
      </c>
      <c r="D26" s="346">
        <v>0.12</v>
      </c>
      <c r="E26" s="346">
        <v>-0.2</v>
      </c>
      <c r="F26" s="346">
        <v>0.33</v>
      </c>
      <c r="G26" s="346">
        <v>-0.62</v>
      </c>
      <c r="H26" s="346">
        <v>0.03</v>
      </c>
      <c r="I26" s="346">
        <v>-0.61</v>
      </c>
      <c r="J26" s="346">
        <v>-0.37</v>
      </c>
      <c r="K26" s="346">
        <v>-0.94</v>
      </c>
      <c r="L26" s="347">
        <v>-0.74</v>
      </c>
      <c r="M26" s="345">
        <v>0.23</v>
      </c>
      <c r="N26" s="346">
        <v>0.92</v>
      </c>
      <c r="O26" s="346">
        <v>0.46</v>
      </c>
      <c r="P26" s="346">
        <v>0.23</v>
      </c>
      <c r="Q26" s="346">
        <v>-0.24</v>
      </c>
      <c r="R26" s="346">
        <v>0.03</v>
      </c>
      <c r="S26" s="347">
        <v>0.26</v>
      </c>
      <c r="T26" s="345">
        <v>-0.06</v>
      </c>
      <c r="U26" s="346">
        <v>-0.42</v>
      </c>
      <c r="V26" s="346">
        <v>1.07</v>
      </c>
      <c r="W26" s="346">
        <v>0.84</v>
      </c>
      <c r="X26" s="346">
        <v>-0.11</v>
      </c>
      <c r="Y26" s="346">
        <v>-0.12</v>
      </c>
      <c r="Z26" s="347">
        <v>0.21</v>
      </c>
    </row>
    <row r="27" spans="1:26" ht="12.75">
      <c r="A27" s="343"/>
      <c r="B27" s="344" t="s">
        <v>240</v>
      </c>
      <c r="C27" s="345">
        <v>-0.03</v>
      </c>
      <c r="D27" s="346">
        <v>0.45</v>
      </c>
      <c r="E27" s="346">
        <v>-0.37</v>
      </c>
      <c r="F27" s="346">
        <v>0.29</v>
      </c>
      <c r="G27" s="346">
        <v>0.69</v>
      </c>
      <c r="H27" s="346">
        <v>0.64</v>
      </c>
      <c r="I27" s="346">
        <v>0</v>
      </c>
      <c r="J27" s="346">
        <v>0.02</v>
      </c>
      <c r="K27" s="346">
        <v>-0.2</v>
      </c>
      <c r="L27" s="347">
        <v>0.07</v>
      </c>
      <c r="M27" s="345">
        <v>-0.27</v>
      </c>
      <c r="N27" s="346">
        <v>0.99</v>
      </c>
      <c r="O27" s="346">
        <v>0.54</v>
      </c>
      <c r="P27" s="346">
        <v>0.24</v>
      </c>
      <c r="Q27" s="346">
        <v>-0.68</v>
      </c>
      <c r="R27" s="346">
        <v>0.72</v>
      </c>
      <c r="S27" s="347">
        <v>0.04</v>
      </c>
      <c r="T27" s="345">
        <v>-0.03</v>
      </c>
      <c r="U27" s="346">
        <v>1.07</v>
      </c>
      <c r="V27" s="346">
        <v>1.2</v>
      </c>
      <c r="W27" s="346">
        <v>-0.51</v>
      </c>
      <c r="X27" s="346">
        <v>0.04</v>
      </c>
      <c r="Y27" s="346">
        <v>-0.2</v>
      </c>
      <c r="Z27" s="347">
        <v>-0.23</v>
      </c>
    </row>
    <row r="28" spans="1:26" ht="12.75">
      <c r="A28" s="343"/>
      <c r="B28" s="344" t="s">
        <v>241</v>
      </c>
      <c r="C28" s="345">
        <v>-0.1</v>
      </c>
      <c r="D28" s="346">
        <v>-1.04</v>
      </c>
      <c r="E28" s="346">
        <v>-0.22</v>
      </c>
      <c r="F28" s="346">
        <v>-0.08</v>
      </c>
      <c r="G28" s="346">
        <v>-0.84</v>
      </c>
      <c r="H28" s="346">
        <v>-0.62</v>
      </c>
      <c r="I28" s="346">
        <v>0.31</v>
      </c>
      <c r="J28" s="346">
        <v>0.06</v>
      </c>
      <c r="K28" s="346">
        <v>-0.53</v>
      </c>
      <c r="L28" s="347">
        <v>0.07</v>
      </c>
      <c r="M28" s="345">
        <v>-0.27</v>
      </c>
      <c r="N28" s="346">
        <v>-1.04</v>
      </c>
      <c r="O28" s="346">
        <v>-0.47</v>
      </c>
      <c r="P28" s="346">
        <v>0.24</v>
      </c>
      <c r="Q28" s="346">
        <v>-0.54</v>
      </c>
      <c r="R28" s="346">
        <v>-0.54</v>
      </c>
      <c r="S28" s="347">
        <v>0.11</v>
      </c>
      <c r="T28" s="345">
        <v>-0.1</v>
      </c>
      <c r="U28" s="346">
        <v>-0.96</v>
      </c>
      <c r="V28" s="346">
        <v>0.16</v>
      </c>
      <c r="W28" s="346">
        <v>-0.68</v>
      </c>
      <c r="X28" s="346">
        <v>0.45</v>
      </c>
      <c r="Y28" s="346">
        <v>0.18</v>
      </c>
      <c r="Z28" s="347">
        <v>-0.23</v>
      </c>
    </row>
    <row r="29" spans="1:26" ht="12.75">
      <c r="A29" s="348"/>
      <c r="B29" s="349" t="s">
        <v>242</v>
      </c>
      <c r="C29" s="350">
        <v>-0.13</v>
      </c>
      <c r="D29" s="351">
        <v>0.3</v>
      </c>
      <c r="E29" s="351">
        <v>0.64</v>
      </c>
      <c r="F29" s="351">
        <v>-0.29</v>
      </c>
      <c r="G29" s="351">
        <v>0.21</v>
      </c>
      <c r="H29" s="351">
        <v>0.19</v>
      </c>
      <c r="I29" s="351">
        <v>-1.17</v>
      </c>
      <c r="J29" s="351">
        <v>-0.24</v>
      </c>
      <c r="K29" s="351">
        <v>0.5</v>
      </c>
      <c r="L29" s="352">
        <v>0.06</v>
      </c>
      <c r="M29" s="350">
        <v>0.05</v>
      </c>
      <c r="N29" s="351">
        <v>-0.43</v>
      </c>
      <c r="O29" s="351">
        <v>-0.21</v>
      </c>
      <c r="P29" s="351">
        <v>0.24</v>
      </c>
      <c r="Q29" s="351">
        <v>-0.14</v>
      </c>
      <c r="R29" s="351">
        <v>-0.26</v>
      </c>
      <c r="S29" s="352">
        <v>-0.47</v>
      </c>
      <c r="T29" s="350">
        <v>-0.14</v>
      </c>
      <c r="U29" s="351">
        <v>0.41</v>
      </c>
      <c r="V29" s="351">
        <v>1.05</v>
      </c>
      <c r="W29" s="351">
        <v>0.16</v>
      </c>
      <c r="X29" s="351">
        <v>-1.19</v>
      </c>
      <c r="Y29" s="351">
        <v>-0.11</v>
      </c>
      <c r="Z29" s="352">
        <v>-0.22</v>
      </c>
    </row>
    <row r="30" spans="1:26" ht="12.75">
      <c r="A30" s="396">
        <v>2023</v>
      </c>
      <c r="B30" s="344">
        <v>1</v>
      </c>
      <c r="C30" s="357">
        <v>-0.22</v>
      </c>
      <c r="D30" s="358">
        <v>-0.38</v>
      </c>
      <c r="E30" s="358">
        <v>0.66</v>
      </c>
      <c r="F30" s="358">
        <v>0.21</v>
      </c>
      <c r="G30" s="358">
        <v>0.72</v>
      </c>
      <c r="H30" s="358">
        <v>0.78</v>
      </c>
      <c r="I30" s="358">
        <v>0.45</v>
      </c>
      <c r="J30" s="358">
        <v>0.06</v>
      </c>
      <c r="K30" s="358">
        <v>0.45</v>
      </c>
      <c r="L30" s="359">
        <v>0.57</v>
      </c>
      <c r="M30" s="357">
        <v>-1.1</v>
      </c>
      <c r="N30" s="358">
        <v>-0.9</v>
      </c>
      <c r="O30" s="358">
        <v>-1.05</v>
      </c>
      <c r="P30" s="358">
        <v>-0.13</v>
      </c>
      <c r="Q30" s="358">
        <v>0.05</v>
      </c>
      <c r="R30" s="358">
        <v>-0.73</v>
      </c>
      <c r="S30" s="359">
        <v>-1.2</v>
      </c>
      <c r="T30" s="357">
        <v>-0.22</v>
      </c>
      <c r="U30" s="358">
        <v>-1.01</v>
      </c>
      <c r="V30" s="358">
        <v>0.43</v>
      </c>
      <c r="W30" s="358">
        <v>0.55</v>
      </c>
      <c r="X30" s="358">
        <v>-0.14</v>
      </c>
      <c r="Y30" s="358">
        <v>-0.41</v>
      </c>
      <c r="Z30" s="359">
        <v>0</v>
      </c>
    </row>
    <row r="31" spans="1:26" ht="12.75">
      <c r="A31" s="343"/>
      <c r="B31" s="344">
        <v>2</v>
      </c>
      <c r="C31" s="357">
        <v>-0.2</v>
      </c>
      <c r="D31" s="358">
        <v>0.5</v>
      </c>
      <c r="E31" s="358">
        <v>0.16</v>
      </c>
      <c r="F31" s="358">
        <v>-0.25</v>
      </c>
      <c r="G31" s="358">
        <v>-0.82</v>
      </c>
      <c r="H31" s="358">
        <v>0.64</v>
      </c>
      <c r="I31" s="358">
        <v>-0.16</v>
      </c>
      <c r="J31" s="358">
        <v>0.03</v>
      </c>
      <c r="K31" s="358">
        <v>0.36</v>
      </c>
      <c r="L31" s="359">
        <v>0.58</v>
      </c>
      <c r="M31" s="357">
        <v>0.38</v>
      </c>
      <c r="N31" s="358">
        <v>0.53</v>
      </c>
      <c r="O31" s="358">
        <v>0.69</v>
      </c>
      <c r="P31" s="358">
        <v>-0.13</v>
      </c>
      <c r="Q31" s="358">
        <v>0.5</v>
      </c>
      <c r="R31" s="358">
        <v>-0.04</v>
      </c>
      <c r="S31" s="359">
        <v>-0.21</v>
      </c>
      <c r="T31" s="357">
        <v>-0.19</v>
      </c>
      <c r="U31" s="358">
        <v>-0.62</v>
      </c>
      <c r="V31" s="358">
        <v>-1.45</v>
      </c>
      <c r="W31" s="358">
        <v>0.16</v>
      </c>
      <c r="X31" s="358">
        <v>-0.17</v>
      </c>
      <c r="Y31" s="358">
        <v>0.55</v>
      </c>
      <c r="Z31" s="359">
        <v>0.01</v>
      </c>
    </row>
    <row r="32" spans="1:26" ht="12.75">
      <c r="A32" s="343"/>
      <c r="B32" s="344">
        <v>3</v>
      </c>
      <c r="C32" s="357">
        <v>-0.2</v>
      </c>
      <c r="D32" s="358">
        <v>0.25</v>
      </c>
      <c r="E32" s="358">
        <v>-0.19</v>
      </c>
      <c r="F32" s="358">
        <v>-0.15</v>
      </c>
      <c r="G32" s="358">
        <v>0.61</v>
      </c>
      <c r="H32" s="358">
        <v>-0.26</v>
      </c>
      <c r="I32" s="358">
        <v>0.01</v>
      </c>
      <c r="J32" s="358">
        <v>-0.16</v>
      </c>
      <c r="K32" s="358">
        <v>1.2</v>
      </c>
      <c r="L32" s="359">
        <v>0.59</v>
      </c>
      <c r="M32" s="357">
        <v>0.32</v>
      </c>
      <c r="N32" s="358">
        <v>0.31</v>
      </c>
      <c r="O32" s="358">
        <v>0.05</v>
      </c>
      <c r="P32" s="358">
        <v>0.06</v>
      </c>
      <c r="Q32" s="358">
        <v>-0.78</v>
      </c>
      <c r="R32" s="358">
        <v>-0.06</v>
      </c>
      <c r="S32" s="359">
        <v>0.03</v>
      </c>
      <c r="T32" s="357">
        <v>-0.19</v>
      </c>
      <c r="U32" s="358">
        <v>0.5</v>
      </c>
      <c r="V32" s="358">
        <v>0.42</v>
      </c>
      <c r="W32" s="358">
        <v>-0.92</v>
      </c>
      <c r="X32" s="358">
        <v>0.51</v>
      </c>
      <c r="Y32" s="358">
        <v>-0.76</v>
      </c>
      <c r="Z32" s="359">
        <v>0.01</v>
      </c>
    </row>
    <row r="33" spans="1:26" ht="12.75">
      <c r="A33" s="343"/>
      <c r="B33" s="344">
        <v>4</v>
      </c>
      <c r="C33" s="345">
        <v>-0.23</v>
      </c>
      <c r="D33" s="346">
        <v>-0.56</v>
      </c>
      <c r="E33" s="346">
        <v>-0.26</v>
      </c>
      <c r="F33" s="346">
        <v>0.33</v>
      </c>
      <c r="G33" s="346">
        <v>-1.17</v>
      </c>
      <c r="H33" s="346">
        <v>0.89</v>
      </c>
      <c r="I33" s="346">
        <v>0.01</v>
      </c>
      <c r="J33" s="346">
        <v>-0.25</v>
      </c>
      <c r="K33" s="346">
        <v>0.68</v>
      </c>
      <c r="L33" s="347">
        <v>0.57</v>
      </c>
      <c r="M33" s="345">
        <v>-0.08</v>
      </c>
      <c r="N33" s="346">
        <v>-0.43</v>
      </c>
      <c r="O33" s="346">
        <v>-0.15</v>
      </c>
      <c r="P33" s="346">
        <v>0.06</v>
      </c>
      <c r="Q33" s="346">
        <v>-0.16</v>
      </c>
      <c r="R33" s="346">
        <v>-0.16</v>
      </c>
      <c r="S33" s="347">
        <v>-0.39</v>
      </c>
      <c r="T33" s="345">
        <v>-0.22</v>
      </c>
      <c r="U33" s="346">
        <v>-0.44</v>
      </c>
      <c r="V33" s="346">
        <v>0.66</v>
      </c>
      <c r="W33" s="346">
        <v>-0.74</v>
      </c>
      <c r="X33" s="346">
        <v>0.22</v>
      </c>
      <c r="Y33" s="346">
        <v>-0.45</v>
      </c>
      <c r="Z33" s="347">
        <v>0.44</v>
      </c>
    </row>
    <row r="34" spans="1:26" ht="12.75">
      <c r="A34" s="343"/>
      <c r="B34" s="344">
        <v>5</v>
      </c>
      <c r="C34" s="345">
        <v>-0.28</v>
      </c>
      <c r="D34" s="346">
        <v>-0.07</v>
      </c>
      <c r="E34" s="346">
        <v>0.13</v>
      </c>
      <c r="F34" s="346">
        <v>-0.32</v>
      </c>
      <c r="G34" s="346">
        <v>1.18</v>
      </c>
      <c r="H34" s="346">
        <v>0.06</v>
      </c>
      <c r="I34" s="346">
        <v>-0.41</v>
      </c>
      <c r="J34" s="346">
        <v>-0.27</v>
      </c>
      <c r="K34" s="346">
        <v>0.23</v>
      </c>
      <c r="L34" s="347">
        <v>0.56</v>
      </c>
      <c r="M34" s="345">
        <v>-0.36</v>
      </c>
      <c r="N34" s="346">
        <v>-0.45</v>
      </c>
      <c r="O34" s="346">
        <v>-0.37</v>
      </c>
      <c r="P34" s="346">
        <v>0.06</v>
      </c>
      <c r="Q34" s="346">
        <v>-0.05</v>
      </c>
      <c r="R34" s="346">
        <v>-0.26</v>
      </c>
      <c r="S34" s="347">
        <v>-0.18</v>
      </c>
      <c r="T34" s="345">
        <v>-0.26</v>
      </c>
      <c r="U34" s="346">
        <v>0.42</v>
      </c>
      <c r="V34" s="346">
        <v>-0.71</v>
      </c>
      <c r="W34" s="346">
        <v>0.81</v>
      </c>
      <c r="X34" s="346">
        <v>1.76</v>
      </c>
      <c r="Y34" s="346">
        <v>0.11</v>
      </c>
      <c r="Z34" s="347">
        <v>0.44</v>
      </c>
    </row>
    <row r="35" spans="1:26" ht="12.75">
      <c r="A35" s="343"/>
      <c r="B35" s="344">
        <v>6</v>
      </c>
      <c r="C35" s="345">
        <v>-0.28</v>
      </c>
      <c r="D35" s="346">
        <v>0.23</v>
      </c>
      <c r="E35" s="346">
        <v>0.11</v>
      </c>
      <c r="F35" s="346">
        <v>-0.26</v>
      </c>
      <c r="G35" s="346">
        <v>-0.6</v>
      </c>
      <c r="H35" s="346">
        <v>-0.32</v>
      </c>
      <c r="I35" s="346">
        <v>-0.45</v>
      </c>
      <c r="J35" s="346">
        <v>0.11</v>
      </c>
      <c r="K35" s="346">
        <v>-0.1</v>
      </c>
      <c r="L35" s="347">
        <v>0.56</v>
      </c>
      <c r="M35" s="345">
        <v>0.38</v>
      </c>
      <c r="N35" s="346">
        <v>-0.76</v>
      </c>
      <c r="O35" s="346">
        <v>-0.12</v>
      </c>
      <c r="P35" s="346">
        <v>-0.11</v>
      </c>
      <c r="Q35" s="346">
        <v>0.16</v>
      </c>
      <c r="R35" s="346">
        <v>-0.01</v>
      </c>
      <c r="S35" s="347">
        <v>0.4</v>
      </c>
      <c r="T35" s="345">
        <v>-0.27</v>
      </c>
      <c r="U35" s="346">
        <v>0.67</v>
      </c>
      <c r="V35" s="346">
        <v>-0.7</v>
      </c>
      <c r="W35" s="346">
        <v>-0.46</v>
      </c>
      <c r="X35" s="346">
        <v>-0.6</v>
      </c>
      <c r="Y35" s="346">
        <v>0.07</v>
      </c>
      <c r="Z35" s="347">
        <v>0.44</v>
      </c>
    </row>
    <row r="36" spans="1:26" ht="12.75">
      <c r="A36" s="343"/>
      <c r="B36" s="344">
        <v>7</v>
      </c>
      <c r="C36" s="345">
        <v>-0.23</v>
      </c>
      <c r="D36" s="346">
        <v>-0.06</v>
      </c>
      <c r="E36" s="346">
        <v>0.25</v>
      </c>
      <c r="F36" s="346">
        <v>0.55</v>
      </c>
      <c r="G36" s="346">
        <v>-0.32</v>
      </c>
      <c r="H36" s="346">
        <v>-0.57</v>
      </c>
      <c r="I36" s="346">
        <v>0.56</v>
      </c>
      <c r="J36" s="346">
        <v>0.09</v>
      </c>
      <c r="K36" s="346">
        <v>0.56</v>
      </c>
      <c r="L36" s="347">
        <v>-0.54</v>
      </c>
      <c r="M36" s="345">
        <v>-0.36</v>
      </c>
      <c r="N36" s="346">
        <v>0.57</v>
      </c>
      <c r="O36" s="346">
        <v>0.58</v>
      </c>
      <c r="P36" s="346">
        <v>-0.1</v>
      </c>
      <c r="Q36" s="346">
        <v>0.09</v>
      </c>
      <c r="R36" s="346">
        <v>0.26</v>
      </c>
      <c r="S36" s="347">
        <v>-0.3</v>
      </c>
      <c r="T36" s="345">
        <v>-0.21</v>
      </c>
      <c r="U36" s="346">
        <v>-0.88</v>
      </c>
      <c r="V36" s="346">
        <v>-0.17</v>
      </c>
      <c r="W36" s="346">
        <v>-0.11</v>
      </c>
      <c r="X36" s="346">
        <v>0.4</v>
      </c>
      <c r="Y36" s="346">
        <v>-0.71</v>
      </c>
      <c r="Z36" s="347">
        <v>-0.85</v>
      </c>
    </row>
    <row r="37" spans="1:26" ht="12.75">
      <c r="A37" s="343"/>
      <c r="B37" s="344">
        <v>8</v>
      </c>
      <c r="C37" s="345">
        <v>-0.2</v>
      </c>
      <c r="D37" s="346">
        <v>0.79</v>
      </c>
      <c r="E37" s="346">
        <v>0.15</v>
      </c>
      <c r="F37" s="346">
        <v>-0.33</v>
      </c>
      <c r="G37" s="346">
        <v>0.38</v>
      </c>
      <c r="H37" s="346">
        <v>-0.22</v>
      </c>
      <c r="I37" s="346">
        <v>-0.56</v>
      </c>
      <c r="J37" s="346">
        <v>0.06</v>
      </c>
      <c r="K37" s="346">
        <v>-0.3</v>
      </c>
      <c r="L37" s="347">
        <v>-0.54</v>
      </c>
      <c r="M37" s="345">
        <v>0.65</v>
      </c>
      <c r="N37" s="346">
        <v>0.89</v>
      </c>
      <c r="O37" s="346">
        <v>0.06</v>
      </c>
      <c r="P37" s="346">
        <v>0.09</v>
      </c>
      <c r="Q37" s="346">
        <v>0.42</v>
      </c>
      <c r="R37" s="346">
        <v>-0.05</v>
      </c>
      <c r="S37" s="347">
        <v>-0.27</v>
      </c>
      <c r="T37" s="345">
        <v>-0.19</v>
      </c>
      <c r="U37" s="346">
        <v>0.93</v>
      </c>
      <c r="V37" s="346">
        <v>0.13</v>
      </c>
      <c r="W37" s="346">
        <v>0.51</v>
      </c>
      <c r="X37" s="346">
        <v>-1.12</v>
      </c>
      <c r="Y37" s="346">
        <v>0.66</v>
      </c>
      <c r="Z37" s="347">
        <v>-0.83</v>
      </c>
    </row>
    <row r="38" spans="1:26" ht="12.75">
      <c r="A38" s="343"/>
      <c r="B38" s="344">
        <v>9</v>
      </c>
      <c r="C38" s="345">
        <v>-0.11</v>
      </c>
      <c r="D38" s="346">
        <v>0.27</v>
      </c>
      <c r="E38" s="346">
        <v>0.63</v>
      </c>
      <c r="F38" s="346">
        <v>-0.44</v>
      </c>
      <c r="G38" s="346">
        <v>0.31</v>
      </c>
      <c r="H38" s="346">
        <v>-0.69</v>
      </c>
      <c r="I38" s="346">
        <v>-0.25</v>
      </c>
      <c r="J38" s="346">
        <v>-0.25</v>
      </c>
      <c r="K38" s="346">
        <v>-0.52</v>
      </c>
      <c r="L38" s="347">
        <v>-0.53</v>
      </c>
      <c r="M38" s="345">
        <v>0.21</v>
      </c>
      <c r="N38" s="346">
        <v>0.28</v>
      </c>
      <c r="O38" s="346">
        <v>-0.21</v>
      </c>
      <c r="P38" s="346">
        <v>-0.1</v>
      </c>
      <c r="Q38" s="346">
        <v>0.09</v>
      </c>
      <c r="R38" s="346">
        <v>0.17</v>
      </c>
      <c r="S38" s="347">
        <v>0.61</v>
      </c>
      <c r="T38" s="345">
        <v>-0.1</v>
      </c>
      <c r="U38" s="346">
        <v>-0.13</v>
      </c>
      <c r="V38" s="346">
        <v>-1.2</v>
      </c>
      <c r="W38" s="346">
        <v>-0.67</v>
      </c>
      <c r="X38" s="346">
        <v>-0.06</v>
      </c>
      <c r="Y38" s="346">
        <v>0.24</v>
      </c>
      <c r="Z38" s="347">
        <v>-0.82</v>
      </c>
    </row>
    <row r="39" spans="1:26" ht="12.75">
      <c r="A39" s="343"/>
      <c r="B39" s="344">
        <v>10</v>
      </c>
      <c r="C39" s="345">
        <v>-0.22</v>
      </c>
      <c r="D39" s="346">
        <v>0.04</v>
      </c>
      <c r="E39" s="346">
        <v>-0.22</v>
      </c>
      <c r="F39" s="346">
        <v>0.19</v>
      </c>
      <c r="G39" s="346">
        <v>0.22</v>
      </c>
      <c r="H39" s="346">
        <v>0.35</v>
      </c>
      <c r="I39" s="346">
        <v>0.09</v>
      </c>
      <c r="J39" s="346">
        <v>-0.16</v>
      </c>
      <c r="K39" s="346">
        <v>0.13</v>
      </c>
      <c r="L39" s="347">
        <v>-0.94</v>
      </c>
      <c r="M39" s="345">
        <v>-0.43</v>
      </c>
      <c r="N39" s="346">
        <v>0.28</v>
      </c>
      <c r="O39" s="346">
        <v>0.09</v>
      </c>
      <c r="P39" s="346">
        <v>0.09</v>
      </c>
      <c r="Q39" s="346">
        <v>-0.65</v>
      </c>
      <c r="R39" s="346">
        <v>0.25</v>
      </c>
      <c r="S39" s="347">
        <v>0.29</v>
      </c>
      <c r="T39" s="345">
        <v>-0.21</v>
      </c>
      <c r="U39" s="346">
        <v>0.47</v>
      </c>
      <c r="V39" s="346">
        <v>0.12</v>
      </c>
      <c r="W39" s="346">
        <v>0.67</v>
      </c>
      <c r="X39" s="346">
        <v>1.04</v>
      </c>
      <c r="Y39" s="346">
        <v>-0.23</v>
      </c>
      <c r="Z39" s="347">
        <v>0.84</v>
      </c>
    </row>
    <row r="40" spans="1:26" ht="12.75">
      <c r="A40" s="343"/>
      <c r="B40" s="344">
        <v>11</v>
      </c>
      <c r="C40" s="345">
        <v>-0.22</v>
      </c>
      <c r="D40" s="346">
        <v>-0.83</v>
      </c>
      <c r="E40" s="346">
        <v>0.26</v>
      </c>
      <c r="F40" s="346">
        <v>-0.45</v>
      </c>
      <c r="G40" s="346">
        <v>-0.71</v>
      </c>
      <c r="H40" s="346">
        <v>-0.43</v>
      </c>
      <c r="I40" s="346">
        <v>-0.43</v>
      </c>
      <c r="J40" s="346">
        <v>-0.05</v>
      </c>
      <c r="K40" s="346">
        <v>-0.15</v>
      </c>
      <c r="L40" s="347">
        <v>-0.91</v>
      </c>
      <c r="M40" s="345">
        <v>-0.33</v>
      </c>
      <c r="N40" s="346">
        <v>-0.49</v>
      </c>
      <c r="O40" s="346">
        <v>-0.15</v>
      </c>
      <c r="P40" s="346">
        <v>-0.27</v>
      </c>
      <c r="Q40" s="346">
        <v>0.04</v>
      </c>
      <c r="R40" s="346">
        <v>-0.32</v>
      </c>
      <c r="S40" s="347">
        <v>-0.32</v>
      </c>
      <c r="T40" s="345">
        <v>-0.21</v>
      </c>
      <c r="U40" s="346">
        <v>-1.35</v>
      </c>
      <c r="V40" s="346">
        <v>-0.92</v>
      </c>
      <c r="W40" s="346">
        <v>0.53</v>
      </c>
      <c r="X40" s="346">
        <v>-1.02</v>
      </c>
      <c r="Y40" s="346">
        <v>0.27</v>
      </c>
      <c r="Z40" s="347">
        <v>0.82</v>
      </c>
    </row>
    <row r="41" spans="1:26" ht="12.75">
      <c r="A41" s="348"/>
      <c r="B41" s="349">
        <v>12</v>
      </c>
      <c r="C41" s="360">
        <v>-0.23</v>
      </c>
      <c r="D41" s="353">
        <v>0.26</v>
      </c>
      <c r="E41" s="353">
        <v>-0.05</v>
      </c>
      <c r="F41" s="353">
        <v>0.23</v>
      </c>
      <c r="G41" s="353">
        <v>0.28</v>
      </c>
      <c r="H41" s="353">
        <v>-0.3</v>
      </c>
      <c r="I41" s="353">
        <v>-0.36</v>
      </c>
      <c r="J41" s="353">
        <v>-0.32</v>
      </c>
      <c r="K41" s="353">
        <v>-0.01</v>
      </c>
      <c r="L41" s="361">
        <v>-0.87</v>
      </c>
      <c r="M41" s="360">
        <v>0.45</v>
      </c>
      <c r="N41" s="353">
        <v>-1.01</v>
      </c>
      <c r="O41" s="353">
        <v>-0.39</v>
      </c>
      <c r="P41" s="353">
        <v>0.11</v>
      </c>
      <c r="Q41" s="353">
        <v>-0.37</v>
      </c>
      <c r="R41" s="353">
        <v>0.17</v>
      </c>
      <c r="S41" s="361">
        <v>-0.03</v>
      </c>
      <c r="T41" s="360">
        <v>-0.22</v>
      </c>
      <c r="U41" s="353">
        <v>0.67</v>
      </c>
      <c r="V41" s="353">
        <v>-1.06</v>
      </c>
      <c r="W41" s="353">
        <v>-0.74</v>
      </c>
      <c r="X41" s="353" t="s">
        <v>294</v>
      </c>
      <c r="Y41" s="353">
        <v>-0.71</v>
      </c>
      <c r="Z41" s="361">
        <v>0.94</v>
      </c>
    </row>
    <row r="42" spans="1:25" ht="12.75">
      <c r="A42" s="362" t="s">
        <v>54</v>
      </c>
      <c r="B42" s="363" t="s">
        <v>243</v>
      </c>
      <c r="C42" s="436" t="s">
        <v>244</v>
      </c>
      <c r="D42" s="436"/>
      <c r="E42" s="436"/>
      <c r="F42" s="436"/>
      <c r="G42" s="436"/>
      <c r="H42" s="436"/>
      <c r="I42" s="436"/>
      <c r="J42" s="436"/>
      <c r="K42" s="436"/>
      <c r="L42" s="436"/>
      <c r="M42" s="436"/>
      <c r="N42" s="436"/>
      <c r="O42" s="436"/>
      <c r="P42" s="436"/>
      <c r="Q42" s="436"/>
      <c r="R42" s="436"/>
      <c r="S42" s="436"/>
      <c r="T42" s="436"/>
      <c r="U42" s="436"/>
      <c r="V42" s="436"/>
      <c r="W42" s="436"/>
      <c r="X42" s="436"/>
      <c r="Y42" s="436"/>
    </row>
    <row r="43" spans="1:25" ht="24.75" customHeight="1">
      <c r="A43" s="365"/>
      <c r="B43" s="364" t="s">
        <v>276</v>
      </c>
      <c r="C43" s="436" t="s">
        <v>245</v>
      </c>
      <c r="D43" s="436"/>
      <c r="E43" s="436"/>
      <c r="F43" s="436"/>
      <c r="G43" s="436"/>
      <c r="H43" s="436"/>
      <c r="I43" s="436"/>
      <c r="J43" s="436"/>
      <c r="K43" s="436"/>
      <c r="L43" s="436"/>
      <c r="M43" s="436"/>
      <c r="N43" s="436"/>
      <c r="O43" s="436"/>
      <c r="P43" s="436"/>
      <c r="Q43" s="436"/>
      <c r="R43" s="436"/>
      <c r="S43" s="436"/>
      <c r="T43" s="436"/>
      <c r="U43" s="436"/>
      <c r="V43" s="436"/>
      <c r="W43" s="436"/>
      <c r="X43" s="436"/>
      <c r="Y43" s="436"/>
    </row>
  </sheetData>
  <sheetProtection/>
  <mergeCells count="6">
    <mergeCell ref="C43:Y43"/>
    <mergeCell ref="C2:L2"/>
    <mergeCell ref="M2:S2"/>
    <mergeCell ref="A4:B4"/>
    <mergeCell ref="C42:Y42"/>
    <mergeCell ref="T2:Z2"/>
  </mergeCells>
  <printOptions/>
  <pageMargins left="0.7" right="0.7" top="0.75" bottom="0.75" header="0.3" footer="0.3"/>
  <pageSetup horizontalDpi="600" verticalDpi="600" orientation="landscape" paperSize="9" scale="72" r:id="rId1"/>
  <headerFooter>
    <oddFooter>&amp;C- 7 -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H44"/>
  <sheetViews>
    <sheetView showGridLines="0" zoomScaleSheetLayoutView="75" workbookViewId="0" topLeftCell="A1">
      <selection activeCell="A1" sqref="A1"/>
    </sheetView>
  </sheetViews>
  <sheetFormatPr defaultColWidth="9.00390625" defaultRowHeight="15"/>
  <cols>
    <col min="1" max="1" width="7.28125" style="279" customWidth="1"/>
    <col min="2" max="2" width="5.57421875" style="279" customWidth="1"/>
    <col min="3" max="11" width="5.00390625" style="243" customWidth="1"/>
    <col min="12" max="13" width="5.57421875" style="243" customWidth="1"/>
    <col min="14" max="14" width="7.140625" style="243" customWidth="1"/>
    <col min="15" max="21" width="5.00390625" style="243" customWidth="1"/>
    <col min="22" max="23" width="5.57421875" style="243" customWidth="1"/>
    <col min="24" max="24" width="7.140625" style="243" customWidth="1"/>
    <col min="25" max="30" width="5.00390625" style="243" customWidth="1"/>
    <col min="31" max="32" width="5.57421875" style="243" customWidth="1"/>
    <col min="33" max="33" width="7.140625" style="243" customWidth="1"/>
    <col min="34" max="34" width="5.57421875" style="243" customWidth="1"/>
    <col min="35" max="35" width="7.140625" style="243" customWidth="1"/>
    <col min="36" max="16384" width="9.00390625" style="243" customWidth="1"/>
  </cols>
  <sheetData>
    <row r="1" s="103" customFormat="1" ht="18.75">
      <c r="A1" s="205" t="s">
        <v>197</v>
      </c>
    </row>
    <row r="2" spans="1:33" ht="14.25" customHeight="1">
      <c r="A2" s="244"/>
      <c r="B2" s="245"/>
      <c r="C2" s="456" t="s">
        <v>42</v>
      </c>
      <c r="D2" s="457"/>
      <c r="E2" s="457"/>
      <c r="F2" s="457"/>
      <c r="G2" s="457"/>
      <c r="H2" s="457"/>
      <c r="I2" s="457"/>
      <c r="J2" s="457"/>
      <c r="K2" s="457"/>
      <c r="L2" s="457"/>
      <c r="M2" s="457"/>
      <c r="N2" s="458"/>
      <c r="O2" s="456" t="s">
        <v>43</v>
      </c>
      <c r="P2" s="457"/>
      <c r="Q2" s="457"/>
      <c r="R2" s="457"/>
      <c r="S2" s="457"/>
      <c r="T2" s="457"/>
      <c r="U2" s="457"/>
      <c r="V2" s="457"/>
      <c r="W2" s="457"/>
      <c r="X2" s="458"/>
      <c r="Y2" s="456" t="s">
        <v>44</v>
      </c>
      <c r="Z2" s="457"/>
      <c r="AA2" s="457"/>
      <c r="AB2" s="457"/>
      <c r="AC2" s="457"/>
      <c r="AD2" s="457"/>
      <c r="AE2" s="457"/>
      <c r="AF2" s="457"/>
      <c r="AG2" s="458"/>
    </row>
    <row r="3" spans="1:33" ht="14.25" customHeight="1">
      <c r="A3" s="246" t="s">
        <v>100</v>
      </c>
      <c r="B3" s="247" t="s">
        <v>101</v>
      </c>
      <c r="C3" s="248" t="s">
        <v>174</v>
      </c>
      <c r="D3" s="248" t="s">
        <v>175</v>
      </c>
      <c r="E3" s="248" t="s">
        <v>176</v>
      </c>
      <c r="F3" s="248" t="s">
        <v>177</v>
      </c>
      <c r="G3" s="248" t="s">
        <v>178</v>
      </c>
      <c r="H3" s="248" t="s">
        <v>179</v>
      </c>
      <c r="I3" s="248" t="s">
        <v>180</v>
      </c>
      <c r="J3" s="248" t="s">
        <v>181</v>
      </c>
      <c r="K3" s="249" t="s">
        <v>182</v>
      </c>
      <c r="L3" s="450" t="s">
        <v>45</v>
      </c>
      <c r="M3" s="459" t="s">
        <v>46</v>
      </c>
      <c r="N3" s="462" t="s">
        <v>47</v>
      </c>
      <c r="O3" s="250" t="s">
        <v>183</v>
      </c>
      <c r="P3" s="248" t="s">
        <v>184</v>
      </c>
      <c r="Q3" s="248" t="s">
        <v>185</v>
      </c>
      <c r="R3" s="248" t="s">
        <v>186</v>
      </c>
      <c r="S3" s="248" t="s">
        <v>187</v>
      </c>
      <c r="T3" s="248" t="s">
        <v>188</v>
      </c>
      <c r="U3" s="251" t="s">
        <v>189</v>
      </c>
      <c r="V3" s="453" t="s">
        <v>45</v>
      </c>
      <c r="W3" s="459" t="s">
        <v>46</v>
      </c>
      <c r="X3" s="465" t="s">
        <v>48</v>
      </c>
      <c r="Y3" s="248" t="s">
        <v>190</v>
      </c>
      <c r="Z3" s="248" t="s">
        <v>191</v>
      </c>
      <c r="AA3" s="248" t="s">
        <v>192</v>
      </c>
      <c r="AB3" s="248" t="s">
        <v>193</v>
      </c>
      <c r="AC3" s="248" t="s">
        <v>274</v>
      </c>
      <c r="AD3" s="248" t="s">
        <v>275</v>
      </c>
      <c r="AE3" s="453" t="s">
        <v>45</v>
      </c>
      <c r="AF3" s="459" t="s">
        <v>46</v>
      </c>
      <c r="AG3" s="465" t="s">
        <v>49</v>
      </c>
    </row>
    <row r="4" spans="1:33" s="259" customFormat="1" ht="222" customHeight="1">
      <c r="A4" s="444" t="s">
        <v>50</v>
      </c>
      <c r="B4" s="445"/>
      <c r="C4" s="252" t="s">
        <v>102</v>
      </c>
      <c r="D4" s="252" t="s">
        <v>103</v>
      </c>
      <c r="E4" s="252" t="s">
        <v>104</v>
      </c>
      <c r="F4" s="252" t="s">
        <v>51</v>
      </c>
      <c r="G4" s="252" t="s">
        <v>105</v>
      </c>
      <c r="H4" s="252" t="s">
        <v>52</v>
      </c>
      <c r="I4" s="252" t="s">
        <v>106</v>
      </c>
      <c r="J4" s="252" t="s">
        <v>107</v>
      </c>
      <c r="K4" s="253" t="s">
        <v>108</v>
      </c>
      <c r="L4" s="451"/>
      <c r="M4" s="460"/>
      <c r="N4" s="463"/>
      <c r="O4" s="254" t="s">
        <v>109</v>
      </c>
      <c r="P4" s="255" t="s">
        <v>269</v>
      </c>
      <c r="Q4" s="256" t="s">
        <v>270</v>
      </c>
      <c r="R4" s="255" t="s">
        <v>53</v>
      </c>
      <c r="S4" s="255" t="s">
        <v>110</v>
      </c>
      <c r="T4" s="257" t="s">
        <v>111</v>
      </c>
      <c r="U4" s="258" t="s">
        <v>271</v>
      </c>
      <c r="V4" s="454"/>
      <c r="W4" s="460"/>
      <c r="X4" s="466"/>
      <c r="Y4" s="255" t="s">
        <v>112</v>
      </c>
      <c r="Z4" s="255" t="s">
        <v>113</v>
      </c>
      <c r="AA4" s="255" t="s">
        <v>272</v>
      </c>
      <c r="AB4" s="255" t="s">
        <v>273</v>
      </c>
      <c r="AC4" s="255" t="s">
        <v>114</v>
      </c>
      <c r="AD4" s="258" t="s">
        <v>115</v>
      </c>
      <c r="AE4" s="454"/>
      <c r="AF4" s="460"/>
      <c r="AG4" s="466"/>
    </row>
    <row r="5" spans="1:33" s="269" customFormat="1" ht="13.5" customHeight="1">
      <c r="A5" s="446" t="s">
        <v>54</v>
      </c>
      <c r="B5" s="447"/>
      <c r="C5" s="260" t="s">
        <v>116</v>
      </c>
      <c r="D5" s="261" t="s">
        <v>116</v>
      </c>
      <c r="E5" s="262"/>
      <c r="F5" s="262"/>
      <c r="G5" s="263"/>
      <c r="H5" s="261" t="s">
        <v>116</v>
      </c>
      <c r="I5" s="263" t="s">
        <v>4</v>
      </c>
      <c r="J5" s="263" t="s">
        <v>117</v>
      </c>
      <c r="K5" s="264" t="s">
        <v>117</v>
      </c>
      <c r="L5" s="452"/>
      <c r="M5" s="461"/>
      <c r="N5" s="464"/>
      <c r="O5" s="260"/>
      <c r="P5" s="265"/>
      <c r="Q5" s="266"/>
      <c r="R5" s="265"/>
      <c r="S5" s="263" t="s">
        <v>118</v>
      </c>
      <c r="T5" s="267"/>
      <c r="U5" s="268"/>
      <c r="V5" s="455"/>
      <c r="W5" s="461"/>
      <c r="X5" s="467"/>
      <c r="Y5" s="266"/>
      <c r="Z5" s="263" t="s">
        <v>118</v>
      </c>
      <c r="AA5" s="263" t="s">
        <v>118</v>
      </c>
      <c r="AB5" s="263"/>
      <c r="AC5" s="263" t="s">
        <v>5</v>
      </c>
      <c r="AD5" s="264" t="s">
        <v>119</v>
      </c>
      <c r="AE5" s="455"/>
      <c r="AF5" s="461"/>
      <c r="AG5" s="467"/>
    </row>
    <row r="6" spans="1:33" ht="12.75">
      <c r="A6" s="379">
        <v>2021</v>
      </c>
      <c r="B6" s="271">
        <v>1</v>
      </c>
      <c r="C6" s="398" t="s">
        <v>292</v>
      </c>
      <c r="D6" s="399" t="s">
        <v>292</v>
      </c>
      <c r="E6" s="399" t="s">
        <v>292</v>
      </c>
      <c r="F6" s="399" t="s">
        <v>291</v>
      </c>
      <c r="G6" s="399" t="s">
        <v>291</v>
      </c>
      <c r="H6" s="399" t="s">
        <v>292</v>
      </c>
      <c r="I6" s="399" t="s">
        <v>292</v>
      </c>
      <c r="J6" s="399" t="s">
        <v>291</v>
      </c>
      <c r="K6" s="407" t="s">
        <v>292</v>
      </c>
      <c r="L6" s="410">
        <v>6</v>
      </c>
      <c r="M6" s="416">
        <v>9</v>
      </c>
      <c r="N6" s="413">
        <v>66.66666666666666</v>
      </c>
      <c r="O6" s="404" t="s">
        <v>292</v>
      </c>
      <c r="P6" s="399" t="s">
        <v>292</v>
      </c>
      <c r="Q6" s="399" t="s">
        <v>292</v>
      </c>
      <c r="R6" s="399" t="s">
        <v>292</v>
      </c>
      <c r="S6" s="399" t="s">
        <v>291</v>
      </c>
      <c r="T6" s="399" t="s">
        <v>292</v>
      </c>
      <c r="U6" s="407" t="s">
        <v>292</v>
      </c>
      <c r="V6" s="410">
        <v>6</v>
      </c>
      <c r="W6" s="416">
        <v>7</v>
      </c>
      <c r="X6" s="413">
        <v>85.71428571428571</v>
      </c>
      <c r="Y6" s="404" t="s">
        <v>292</v>
      </c>
      <c r="Z6" s="399" t="s">
        <v>291</v>
      </c>
      <c r="AA6" s="399" t="s">
        <v>291</v>
      </c>
      <c r="AB6" s="399" t="s">
        <v>292</v>
      </c>
      <c r="AC6" s="399" t="s">
        <v>291</v>
      </c>
      <c r="AD6" s="407" t="s">
        <v>293</v>
      </c>
      <c r="AE6" s="410">
        <v>2.5</v>
      </c>
      <c r="AF6" s="416">
        <v>6</v>
      </c>
      <c r="AG6" s="418">
        <v>41.66666666666667</v>
      </c>
    </row>
    <row r="7" spans="1:33" ht="12.75">
      <c r="A7" s="270"/>
      <c r="B7" s="272">
        <v>2</v>
      </c>
      <c r="C7" s="400" t="s">
        <v>292</v>
      </c>
      <c r="D7" s="401" t="s">
        <v>292</v>
      </c>
      <c r="E7" s="401" t="s">
        <v>291</v>
      </c>
      <c r="F7" s="401" t="s">
        <v>291</v>
      </c>
      <c r="G7" s="401" t="s">
        <v>292</v>
      </c>
      <c r="H7" s="401" t="s">
        <v>292</v>
      </c>
      <c r="I7" s="401" t="s">
        <v>292</v>
      </c>
      <c r="J7" s="401" t="s">
        <v>292</v>
      </c>
      <c r="K7" s="408" t="s">
        <v>292</v>
      </c>
      <c r="L7" s="411">
        <v>7</v>
      </c>
      <c r="M7" s="397">
        <v>9</v>
      </c>
      <c r="N7" s="414">
        <v>77.77777777777779</v>
      </c>
      <c r="O7" s="405" t="s">
        <v>292</v>
      </c>
      <c r="P7" s="401" t="s">
        <v>292</v>
      </c>
      <c r="Q7" s="401" t="s">
        <v>292</v>
      </c>
      <c r="R7" s="401" t="s">
        <v>292</v>
      </c>
      <c r="S7" s="401" t="s">
        <v>292</v>
      </c>
      <c r="T7" s="401" t="s">
        <v>292</v>
      </c>
      <c r="U7" s="408" t="s">
        <v>293</v>
      </c>
      <c r="V7" s="411">
        <v>6.5</v>
      </c>
      <c r="W7" s="397">
        <v>7</v>
      </c>
      <c r="X7" s="414">
        <v>92.85714285714286</v>
      </c>
      <c r="Y7" s="405" t="s">
        <v>291</v>
      </c>
      <c r="Z7" s="401" t="s">
        <v>292</v>
      </c>
      <c r="AA7" s="401" t="s">
        <v>291</v>
      </c>
      <c r="AB7" s="401" t="s">
        <v>292</v>
      </c>
      <c r="AC7" s="401" t="s">
        <v>291</v>
      </c>
      <c r="AD7" s="408" t="s">
        <v>293</v>
      </c>
      <c r="AE7" s="411">
        <v>2.5</v>
      </c>
      <c r="AF7" s="397">
        <v>6</v>
      </c>
      <c r="AG7" s="419">
        <v>41.66666666666667</v>
      </c>
    </row>
    <row r="8" spans="1:33" ht="12.75">
      <c r="A8" s="270"/>
      <c r="B8" s="272" t="s">
        <v>120</v>
      </c>
      <c r="C8" s="400" t="s">
        <v>292</v>
      </c>
      <c r="D8" s="401" t="s">
        <v>291</v>
      </c>
      <c r="E8" s="401" t="s">
        <v>292</v>
      </c>
      <c r="F8" s="401" t="s">
        <v>292</v>
      </c>
      <c r="G8" s="401" t="s">
        <v>291</v>
      </c>
      <c r="H8" s="401" t="s">
        <v>292</v>
      </c>
      <c r="I8" s="401" t="s">
        <v>292</v>
      </c>
      <c r="J8" s="401" t="s">
        <v>292</v>
      </c>
      <c r="K8" s="408" t="s">
        <v>292</v>
      </c>
      <c r="L8" s="411">
        <v>7</v>
      </c>
      <c r="M8" s="397">
        <v>9</v>
      </c>
      <c r="N8" s="414">
        <v>77.77777777777779</v>
      </c>
      <c r="O8" s="405" t="s">
        <v>292</v>
      </c>
      <c r="P8" s="401" t="s">
        <v>292</v>
      </c>
      <c r="Q8" s="401" t="s">
        <v>292</v>
      </c>
      <c r="R8" s="401" t="s">
        <v>292</v>
      </c>
      <c r="S8" s="401" t="s">
        <v>292</v>
      </c>
      <c r="T8" s="401" t="s">
        <v>292</v>
      </c>
      <c r="U8" s="408" t="s">
        <v>291</v>
      </c>
      <c r="V8" s="411">
        <v>6</v>
      </c>
      <c r="W8" s="397">
        <v>7</v>
      </c>
      <c r="X8" s="414">
        <v>85.71428571428571</v>
      </c>
      <c r="Y8" s="405" t="s">
        <v>291</v>
      </c>
      <c r="Z8" s="401" t="s">
        <v>292</v>
      </c>
      <c r="AA8" s="401" t="s">
        <v>292</v>
      </c>
      <c r="AB8" s="401" t="s">
        <v>292</v>
      </c>
      <c r="AC8" s="401" t="s">
        <v>291</v>
      </c>
      <c r="AD8" s="408" t="s">
        <v>293</v>
      </c>
      <c r="AE8" s="411">
        <v>3.5</v>
      </c>
      <c r="AF8" s="397">
        <v>6</v>
      </c>
      <c r="AG8" s="419">
        <v>58.333333333333336</v>
      </c>
    </row>
    <row r="9" spans="1:33" ht="12.75">
      <c r="A9" s="270"/>
      <c r="B9" s="272" t="s">
        <v>121</v>
      </c>
      <c r="C9" s="400" t="s">
        <v>291</v>
      </c>
      <c r="D9" s="401" t="s">
        <v>291</v>
      </c>
      <c r="E9" s="401" t="s">
        <v>292</v>
      </c>
      <c r="F9" s="401" t="s">
        <v>292</v>
      </c>
      <c r="G9" s="401" t="s">
        <v>291</v>
      </c>
      <c r="H9" s="401" t="s">
        <v>292</v>
      </c>
      <c r="I9" s="401" t="s">
        <v>292</v>
      </c>
      <c r="J9" s="401" t="s">
        <v>292</v>
      </c>
      <c r="K9" s="408" t="s">
        <v>292</v>
      </c>
      <c r="L9" s="411">
        <v>6</v>
      </c>
      <c r="M9" s="397">
        <v>9</v>
      </c>
      <c r="N9" s="414">
        <v>66.66666666666666</v>
      </c>
      <c r="O9" s="405" t="s">
        <v>292</v>
      </c>
      <c r="P9" s="401" t="s">
        <v>291</v>
      </c>
      <c r="Q9" s="401" t="s">
        <v>291</v>
      </c>
      <c r="R9" s="401" t="s">
        <v>292</v>
      </c>
      <c r="S9" s="401" t="s">
        <v>292</v>
      </c>
      <c r="T9" s="401" t="s">
        <v>292</v>
      </c>
      <c r="U9" s="408" t="s">
        <v>291</v>
      </c>
      <c r="V9" s="411">
        <v>4</v>
      </c>
      <c r="W9" s="397">
        <v>7</v>
      </c>
      <c r="X9" s="414">
        <v>57.14285714285714</v>
      </c>
      <c r="Y9" s="405" t="s">
        <v>292</v>
      </c>
      <c r="Z9" s="401" t="s">
        <v>291</v>
      </c>
      <c r="AA9" s="401" t="s">
        <v>292</v>
      </c>
      <c r="AB9" s="401" t="s">
        <v>292</v>
      </c>
      <c r="AC9" s="401" t="s">
        <v>292</v>
      </c>
      <c r="AD9" s="408" t="s">
        <v>292</v>
      </c>
      <c r="AE9" s="411">
        <v>5</v>
      </c>
      <c r="AF9" s="397">
        <v>6</v>
      </c>
      <c r="AG9" s="419">
        <v>83.33333333333334</v>
      </c>
    </row>
    <row r="10" spans="1:33" ht="12.75">
      <c r="A10" s="270"/>
      <c r="B10" s="272" t="s">
        <v>122</v>
      </c>
      <c r="C10" s="400" t="s">
        <v>291</v>
      </c>
      <c r="D10" s="401" t="s">
        <v>291</v>
      </c>
      <c r="E10" s="401" t="s">
        <v>292</v>
      </c>
      <c r="F10" s="401" t="s">
        <v>292</v>
      </c>
      <c r="G10" s="401" t="s">
        <v>291</v>
      </c>
      <c r="H10" s="401" t="s">
        <v>293</v>
      </c>
      <c r="I10" s="401" t="s">
        <v>292</v>
      </c>
      <c r="J10" s="401" t="s">
        <v>292</v>
      </c>
      <c r="K10" s="408" t="s">
        <v>292</v>
      </c>
      <c r="L10" s="411">
        <v>5.5</v>
      </c>
      <c r="M10" s="397">
        <v>9</v>
      </c>
      <c r="N10" s="414">
        <v>61.111111111111114</v>
      </c>
      <c r="O10" s="405" t="s">
        <v>291</v>
      </c>
      <c r="P10" s="401" t="s">
        <v>291</v>
      </c>
      <c r="Q10" s="401" t="s">
        <v>291</v>
      </c>
      <c r="R10" s="401" t="s">
        <v>292</v>
      </c>
      <c r="S10" s="401" t="s">
        <v>292</v>
      </c>
      <c r="T10" s="401" t="s">
        <v>291</v>
      </c>
      <c r="U10" s="408" t="s">
        <v>292</v>
      </c>
      <c r="V10" s="411">
        <v>3</v>
      </c>
      <c r="W10" s="397">
        <v>7</v>
      </c>
      <c r="X10" s="414">
        <v>42.857142857142854</v>
      </c>
      <c r="Y10" s="405" t="s">
        <v>291</v>
      </c>
      <c r="Z10" s="401" t="s">
        <v>291</v>
      </c>
      <c r="AA10" s="401" t="s">
        <v>292</v>
      </c>
      <c r="AB10" s="401" t="s">
        <v>292</v>
      </c>
      <c r="AC10" s="401" t="s">
        <v>292</v>
      </c>
      <c r="AD10" s="408" t="s">
        <v>292</v>
      </c>
      <c r="AE10" s="411">
        <v>4</v>
      </c>
      <c r="AF10" s="397">
        <v>6</v>
      </c>
      <c r="AG10" s="419">
        <v>66.66666666666666</v>
      </c>
    </row>
    <row r="11" spans="1:33" ht="12.75">
      <c r="A11" s="270"/>
      <c r="B11" s="272" t="s">
        <v>123</v>
      </c>
      <c r="C11" s="400" t="s">
        <v>292</v>
      </c>
      <c r="D11" s="401" t="s">
        <v>292</v>
      </c>
      <c r="E11" s="401" t="s">
        <v>292</v>
      </c>
      <c r="F11" s="401" t="s">
        <v>292</v>
      </c>
      <c r="G11" s="401" t="s">
        <v>291</v>
      </c>
      <c r="H11" s="401" t="s">
        <v>292</v>
      </c>
      <c r="I11" s="401" t="s">
        <v>292</v>
      </c>
      <c r="J11" s="401" t="s">
        <v>292</v>
      </c>
      <c r="K11" s="408" t="s">
        <v>292</v>
      </c>
      <c r="L11" s="411">
        <v>8</v>
      </c>
      <c r="M11" s="397">
        <v>9</v>
      </c>
      <c r="N11" s="414">
        <v>88.88888888888889</v>
      </c>
      <c r="O11" s="405" t="s">
        <v>292</v>
      </c>
      <c r="P11" s="401" t="s">
        <v>291</v>
      </c>
      <c r="Q11" s="401" t="s">
        <v>292</v>
      </c>
      <c r="R11" s="401" t="s">
        <v>292</v>
      </c>
      <c r="S11" s="401" t="s">
        <v>291</v>
      </c>
      <c r="T11" s="401" t="s">
        <v>292</v>
      </c>
      <c r="U11" s="408" t="s">
        <v>292</v>
      </c>
      <c r="V11" s="411">
        <v>5</v>
      </c>
      <c r="W11" s="397">
        <v>7</v>
      </c>
      <c r="X11" s="414">
        <v>71.42857142857143</v>
      </c>
      <c r="Y11" s="405" t="s">
        <v>292</v>
      </c>
      <c r="Z11" s="401" t="s">
        <v>293</v>
      </c>
      <c r="AA11" s="401" t="s">
        <v>291</v>
      </c>
      <c r="AB11" s="401" t="s">
        <v>292</v>
      </c>
      <c r="AC11" s="401" t="s">
        <v>292</v>
      </c>
      <c r="AD11" s="408" t="s">
        <v>292</v>
      </c>
      <c r="AE11" s="411">
        <v>4.5</v>
      </c>
      <c r="AF11" s="397">
        <v>6</v>
      </c>
      <c r="AG11" s="419">
        <v>75</v>
      </c>
    </row>
    <row r="12" spans="1:33" ht="12.75">
      <c r="A12" s="270"/>
      <c r="B12" s="272" t="s">
        <v>124</v>
      </c>
      <c r="C12" s="400" t="s">
        <v>291</v>
      </c>
      <c r="D12" s="401" t="s">
        <v>291</v>
      </c>
      <c r="E12" s="401" t="s">
        <v>292</v>
      </c>
      <c r="F12" s="401" t="s">
        <v>292</v>
      </c>
      <c r="G12" s="401" t="s">
        <v>291</v>
      </c>
      <c r="H12" s="401" t="s">
        <v>291</v>
      </c>
      <c r="I12" s="401" t="s">
        <v>292</v>
      </c>
      <c r="J12" s="401" t="s">
        <v>292</v>
      </c>
      <c r="K12" s="408" t="s">
        <v>292</v>
      </c>
      <c r="L12" s="411">
        <v>5</v>
      </c>
      <c r="M12" s="397">
        <v>9</v>
      </c>
      <c r="N12" s="414">
        <v>55.55555555555556</v>
      </c>
      <c r="O12" s="405" t="s">
        <v>292</v>
      </c>
      <c r="P12" s="401" t="s">
        <v>291</v>
      </c>
      <c r="Q12" s="401" t="s">
        <v>291</v>
      </c>
      <c r="R12" s="401" t="s">
        <v>292</v>
      </c>
      <c r="S12" s="401" t="s">
        <v>291</v>
      </c>
      <c r="T12" s="401" t="s">
        <v>292</v>
      </c>
      <c r="U12" s="408" t="s">
        <v>292</v>
      </c>
      <c r="V12" s="411">
        <v>4</v>
      </c>
      <c r="W12" s="397">
        <v>7</v>
      </c>
      <c r="X12" s="414">
        <v>57.14285714285714</v>
      </c>
      <c r="Y12" s="405" t="s">
        <v>291</v>
      </c>
      <c r="Z12" s="401" t="s">
        <v>292</v>
      </c>
      <c r="AA12" s="401" t="s">
        <v>292</v>
      </c>
      <c r="AB12" s="401" t="s">
        <v>292</v>
      </c>
      <c r="AC12" s="401" t="s">
        <v>292</v>
      </c>
      <c r="AD12" s="408" t="s">
        <v>292</v>
      </c>
      <c r="AE12" s="411">
        <v>5</v>
      </c>
      <c r="AF12" s="397">
        <v>6</v>
      </c>
      <c r="AG12" s="419">
        <v>83.33333333333334</v>
      </c>
    </row>
    <row r="13" spans="1:33" ht="12.75">
      <c r="A13" s="270"/>
      <c r="B13" s="272" t="s">
        <v>125</v>
      </c>
      <c r="C13" s="400" t="s">
        <v>291</v>
      </c>
      <c r="D13" s="401" t="s">
        <v>291</v>
      </c>
      <c r="E13" s="401" t="s">
        <v>292</v>
      </c>
      <c r="F13" s="401" t="s">
        <v>292</v>
      </c>
      <c r="G13" s="401" t="s">
        <v>291</v>
      </c>
      <c r="H13" s="401" t="s">
        <v>292</v>
      </c>
      <c r="I13" s="401" t="s">
        <v>292</v>
      </c>
      <c r="J13" s="401" t="s">
        <v>292</v>
      </c>
      <c r="K13" s="408" t="s">
        <v>292</v>
      </c>
      <c r="L13" s="411">
        <v>6</v>
      </c>
      <c r="M13" s="397">
        <v>9</v>
      </c>
      <c r="N13" s="414">
        <v>66.66666666666666</v>
      </c>
      <c r="O13" s="405" t="s">
        <v>293</v>
      </c>
      <c r="P13" s="401" t="s">
        <v>291</v>
      </c>
      <c r="Q13" s="401" t="s">
        <v>292</v>
      </c>
      <c r="R13" s="401" t="s">
        <v>293</v>
      </c>
      <c r="S13" s="401" t="s">
        <v>291</v>
      </c>
      <c r="T13" s="401" t="s">
        <v>292</v>
      </c>
      <c r="U13" s="408" t="s">
        <v>292</v>
      </c>
      <c r="V13" s="411">
        <v>4</v>
      </c>
      <c r="W13" s="397">
        <v>7</v>
      </c>
      <c r="X13" s="414">
        <v>57.14285714285714</v>
      </c>
      <c r="Y13" s="405" t="s">
        <v>292</v>
      </c>
      <c r="Z13" s="401" t="s">
        <v>292</v>
      </c>
      <c r="AA13" s="401" t="s">
        <v>291</v>
      </c>
      <c r="AB13" s="401" t="s">
        <v>292</v>
      </c>
      <c r="AC13" s="401" t="s">
        <v>292</v>
      </c>
      <c r="AD13" s="408" t="s">
        <v>292</v>
      </c>
      <c r="AE13" s="411">
        <v>5</v>
      </c>
      <c r="AF13" s="397">
        <v>6</v>
      </c>
      <c r="AG13" s="419">
        <v>83.33333333333334</v>
      </c>
    </row>
    <row r="14" spans="1:33" ht="12.75">
      <c r="A14" s="270"/>
      <c r="B14" s="272" t="s">
        <v>126</v>
      </c>
      <c r="C14" s="400" t="s">
        <v>291</v>
      </c>
      <c r="D14" s="401" t="s">
        <v>291</v>
      </c>
      <c r="E14" s="401" t="s">
        <v>292</v>
      </c>
      <c r="F14" s="401" t="s">
        <v>292</v>
      </c>
      <c r="G14" s="401" t="s">
        <v>291</v>
      </c>
      <c r="H14" s="401" t="s">
        <v>291</v>
      </c>
      <c r="I14" s="401" t="s">
        <v>292</v>
      </c>
      <c r="J14" s="401" t="s">
        <v>292</v>
      </c>
      <c r="K14" s="408" t="s">
        <v>292</v>
      </c>
      <c r="L14" s="411">
        <v>5</v>
      </c>
      <c r="M14" s="397">
        <v>9</v>
      </c>
      <c r="N14" s="414">
        <v>55.55555555555556</v>
      </c>
      <c r="O14" s="405" t="s">
        <v>291</v>
      </c>
      <c r="P14" s="401" t="s">
        <v>291</v>
      </c>
      <c r="Q14" s="401" t="s">
        <v>291</v>
      </c>
      <c r="R14" s="401" t="s">
        <v>291</v>
      </c>
      <c r="S14" s="401" t="s">
        <v>291</v>
      </c>
      <c r="T14" s="401" t="s">
        <v>292</v>
      </c>
      <c r="U14" s="408" t="s">
        <v>291</v>
      </c>
      <c r="V14" s="411">
        <v>1</v>
      </c>
      <c r="W14" s="397">
        <v>7</v>
      </c>
      <c r="X14" s="414">
        <v>14.285714285714285</v>
      </c>
      <c r="Y14" s="405" t="s">
        <v>292</v>
      </c>
      <c r="Z14" s="401" t="s">
        <v>292</v>
      </c>
      <c r="AA14" s="401" t="s">
        <v>292</v>
      </c>
      <c r="AB14" s="401" t="s">
        <v>292</v>
      </c>
      <c r="AC14" s="401" t="s">
        <v>292</v>
      </c>
      <c r="AD14" s="408" t="s">
        <v>292</v>
      </c>
      <c r="AE14" s="411">
        <v>6</v>
      </c>
      <c r="AF14" s="397">
        <v>6</v>
      </c>
      <c r="AG14" s="419">
        <v>100</v>
      </c>
    </row>
    <row r="15" spans="1:33" ht="12.75">
      <c r="A15" s="270"/>
      <c r="B15" s="272" t="s">
        <v>127</v>
      </c>
      <c r="C15" s="400" t="s">
        <v>291</v>
      </c>
      <c r="D15" s="401" t="s">
        <v>291</v>
      </c>
      <c r="E15" s="401" t="s">
        <v>292</v>
      </c>
      <c r="F15" s="401" t="s">
        <v>291</v>
      </c>
      <c r="G15" s="401" t="s">
        <v>291</v>
      </c>
      <c r="H15" s="401" t="s">
        <v>292</v>
      </c>
      <c r="I15" s="401" t="s">
        <v>292</v>
      </c>
      <c r="J15" s="401" t="s">
        <v>293</v>
      </c>
      <c r="K15" s="408" t="s">
        <v>291</v>
      </c>
      <c r="L15" s="411">
        <v>3.5</v>
      </c>
      <c r="M15" s="397">
        <v>9</v>
      </c>
      <c r="N15" s="414">
        <v>38.88888888888889</v>
      </c>
      <c r="O15" s="405" t="s">
        <v>291</v>
      </c>
      <c r="P15" s="401" t="s">
        <v>291</v>
      </c>
      <c r="Q15" s="401" t="s">
        <v>291</v>
      </c>
      <c r="R15" s="401" t="s">
        <v>291</v>
      </c>
      <c r="S15" s="401" t="s">
        <v>291</v>
      </c>
      <c r="T15" s="401" t="s">
        <v>292</v>
      </c>
      <c r="U15" s="408" t="s">
        <v>292</v>
      </c>
      <c r="V15" s="411">
        <v>2</v>
      </c>
      <c r="W15" s="397">
        <v>7</v>
      </c>
      <c r="X15" s="414">
        <v>28.57142857142857</v>
      </c>
      <c r="Y15" s="405" t="s">
        <v>292</v>
      </c>
      <c r="Z15" s="401" t="s">
        <v>291</v>
      </c>
      <c r="AA15" s="401" t="s">
        <v>291</v>
      </c>
      <c r="AB15" s="401" t="s">
        <v>291</v>
      </c>
      <c r="AC15" s="401" t="s">
        <v>292</v>
      </c>
      <c r="AD15" s="408" t="s">
        <v>292</v>
      </c>
      <c r="AE15" s="411">
        <v>3</v>
      </c>
      <c r="AF15" s="397">
        <v>6</v>
      </c>
      <c r="AG15" s="419">
        <v>50</v>
      </c>
    </row>
    <row r="16" spans="1:33" ht="12.75">
      <c r="A16" s="270"/>
      <c r="B16" s="272" t="s">
        <v>6</v>
      </c>
      <c r="C16" s="400" t="s">
        <v>291</v>
      </c>
      <c r="D16" s="401" t="s">
        <v>291</v>
      </c>
      <c r="E16" s="401" t="s">
        <v>292</v>
      </c>
      <c r="F16" s="401" t="s">
        <v>291</v>
      </c>
      <c r="G16" s="401" t="s">
        <v>291</v>
      </c>
      <c r="H16" s="401" t="s">
        <v>291</v>
      </c>
      <c r="I16" s="401" t="s">
        <v>292</v>
      </c>
      <c r="J16" s="401" t="s">
        <v>292</v>
      </c>
      <c r="K16" s="408" t="s">
        <v>291</v>
      </c>
      <c r="L16" s="411">
        <v>3</v>
      </c>
      <c r="M16" s="397">
        <v>9</v>
      </c>
      <c r="N16" s="414">
        <v>33.33333333333333</v>
      </c>
      <c r="O16" s="405" t="s">
        <v>291</v>
      </c>
      <c r="P16" s="401" t="s">
        <v>292</v>
      </c>
      <c r="Q16" s="401" t="s">
        <v>292</v>
      </c>
      <c r="R16" s="401" t="s">
        <v>292</v>
      </c>
      <c r="S16" s="401" t="s">
        <v>292</v>
      </c>
      <c r="T16" s="401" t="s">
        <v>292</v>
      </c>
      <c r="U16" s="408" t="s">
        <v>291</v>
      </c>
      <c r="V16" s="411">
        <v>5</v>
      </c>
      <c r="W16" s="397">
        <v>7</v>
      </c>
      <c r="X16" s="414">
        <v>71.42857142857143</v>
      </c>
      <c r="Y16" s="405" t="s">
        <v>292</v>
      </c>
      <c r="Z16" s="401" t="s">
        <v>292</v>
      </c>
      <c r="AA16" s="401" t="s">
        <v>291</v>
      </c>
      <c r="AB16" s="401" t="s">
        <v>292</v>
      </c>
      <c r="AC16" s="401" t="s">
        <v>291</v>
      </c>
      <c r="AD16" s="408" t="s">
        <v>292</v>
      </c>
      <c r="AE16" s="411">
        <v>4</v>
      </c>
      <c r="AF16" s="397">
        <v>6</v>
      </c>
      <c r="AG16" s="419">
        <v>66.66666666666666</v>
      </c>
    </row>
    <row r="17" spans="1:33" ht="12.75">
      <c r="A17" s="273"/>
      <c r="B17" s="274" t="s">
        <v>7</v>
      </c>
      <c r="C17" s="402" t="s">
        <v>292</v>
      </c>
      <c r="D17" s="403" t="s">
        <v>291</v>
      </c>
      <c r="E17" s="403" t="s">
        <v>292</v>
      </c>
      <c r="F17" s="403" t="s">
        <v>291</v>
      </c>
      <c r="G17" s="403" t="s">
        <v>292</v>
      </c>
      <c r="H17" s="403" t="s">
        <v>292</v>
      </c>
      <c r="I17" s="403" t="s">
        <v>292</v>
      </c>
      <c r="J17" s="403" t="s">
        <v>293</v>
      </c>
      <c r="K17" s="409" t="s">
        <v>291</v>
      </c>
      <c r="L17" s="412">
        <v>5.5</v>
      </c>
      <c r="M17" s="417">
        <v>9</v>
      </c>
      <c r="N17" s="415">
        <v>61.111111111111114</v>
      </c>
      <c r="O17" s="406" t="s">
        <v>292</v>
      </c>
      <c r="P17" s="403" t="s">
        <v>292</v>
      </c>
      <c r="Q17" s="403" t="s">
        <v>292</v>
      </c>
      <c r="R17" s="403" t="s">
        <v>292</v>
      </c>
      <c r="S17" s="403" t="s">
        <v>292</v>
      </c>
      <c r="T17" s="403" t="s">
        <v>292</v>
      </c>
      <c r="U17" s="409" t="s">
        <v>292</v>
      </c>
      <c r="V17" s="412">
        <v>7</v>
      </c>
      <c r="W17" s="417">
        <v>7</v>
      </c>
      <c r="X17" s="415">
        <v>100</v>
      </c>
      <c r="Y17" s="406" t="s">
        <v>292</v>
      </c>
      <c r="Z17" s="403" t="s">
        <v>292</v>
      </c>
      <c r="AA17" s="403" t="s">
        <v>291</v>
      </c>
      <c r="AB17" s="403" t="s">
        <v>292</v>
      </c>
      <c r="AC17" s="403" t="s">
        <v>291</v>
      </c>
      <c r="AD17" s="409" t="s">
        <v>292</v>
      </c>
      <c r="AE17" s="412">
        <v>4</v>
      </c>
      <c r="AF17" s="417">
        <v>6</v>
      </c>
      <c r="AG17" s="420">
        <v>66.66666666666666</v>
      </c>
    </row>
    <row r="18" spans="1:33" ht="12.75">
      <c r="A18" s="380">
        <v>2022</v>
      </c>
      <c r="B18" s="271" t="s">
        <v>8</v>
      </c>
      <c r="C18" s="398" t="s">
        <v>291</v>
      </c>
      <c r="D18" s="399" t="s">
        <v>291</v>
      </c>
      <c r="E18" s="399" t="s">
        <v>292</v>
      </c>
      <c r="F18" s="399" t="s">
        <v>291</v>
      </c>
      <c r="G18" s="399" t="s">
        <v>292</v>
      </c>
      <c r="H18" s="399" t="s">
        <v>291</v>
      </c>
      <c r="I18" s="399" t="s">
        <v>292</v>
      </c>
      <c r="J18" s="399" t="s">
        <v>291</v>
      </c>
      <c r="K18" s="407" t="s">
        <v>292</v>
      </c>
      <c r="L18" s="410">
        <v>4</v>
      </c>
      <c r="M18" s="416">
        <v>9</v>
      </c>
      <c r="N18" s="413">
        <v>44.44444444444444</v>
      </c>
      <c r="O18" s="404" t="s">
        <v>292</v>
      </c>
      <c r="P18" s="399" t="s">
        <v>292</v>
      </c>
      <c r="Q18" s="399" t="s">
        <v>291</v>
      </c>
      <c r="R18" s="399" t="s">
        <v>292</v>
      </c>
      <c r="S18" s="399" t="s">
        <v>292</v>
      </c>
      <c r="T18" s="399" t="s">
        <v>292</v>
      </c>
      <c r="U18" s="407" t="s">
        <v>292</v>
      </c>
      <c r="V18" s="410">
        <v>6</v>
      </c>
      <c r="W18" s="416">
        <v>7</v>
      </c>
      <c r="X18" s="413">
        <v>85.71428571428571</v>
      </c>
      <c r="Y18" s="404" t="s">
        <v>292</v>
      </c>
      <c r="Z18" s="399" t="s">
        <v>292</v>
      </c>
      <c r="AA18" s="399" t="s">
        <v>292</v>
      </c>
      <c r="AB18" s="399" t="s">
        <v>292</v>
      </c>
      <c r="AC18" s="399" t="s">
        <v>292</v>
      </c>
      <c r="AD18" s="407" t="s">
        <v>293</v>
      </c>
      <c r="AE18" s="410">
        <v>5.5</v>
      </c>
      <c r="AF18" s="416">
        <v>6</v>
      </c>
      <c r="AG18" s="421">
        <v>91.66666666666666</v>
      </c>
    </row>
    <row r="19" spans="1:33" ht="12.75">
      <c r="A19" s="270"/>
      <c r="B19" s="272" t="s">
        <v>9</v>
      </c>
      <c r="C19" s="400" t="s">
        <v>291</v>
      </c>
      <c r="D19" s="401" t="s">
        <v>291</v>
      </c>
      <c r="E19" s="401" t="s">
        <v>291</v>
      </c>
      <c r="F19" s="401" t="s">
        <v>291</v>
      </c>
      <c r="G19" s="401" t="s">
        <v>291</v>
      </c>
      <c r="H19" s="401" t="s">
        <v>292</v>
      </c>
      <c r="I19" s="401" t="s">
        <v>292</v>
      </c>
      <c r="J19" s="401" t="s">
        <v>291</v>
      </c>
      <c r="K19" s="408" t="s">
        <v>292</v>
      </c>
      <c r="L19" s="411">
        <v>3</v>
      </c>
      <c r="M19" s="397">
        <v>9</v>
      </c>
      <c r="N19" s="414">
        <v>33.33333333333333</v>
      </c>
      <c r="O19" s="405" t="s">
        <v>292</v>
      </c>
      <c r="P19" s="401" t="s">
        <v>291</v>
      </c>
      <c r="Q19" s="401" t="s">
        <v>291</v>
      </c>
      <c r="R19" s="401" t="s">
        <v>292</v>
      </c>
      <c r="S19" s="401" t="s">
        <v>291</v>
      </c>
      <c r="T19" s="401" t="s">
        <v>292</v>
      </c>
      <c r="U19" s="408" t="s">
        <v>292</v>
      </c>
      <c r="V19" s="411">
        <v>4</v>
      </c>
      <c r="W19" s="397">
        <v>7</v>
      </c>
      <c r="X19" s="414">
        <v>57.14285714285714</v>
      </c>
      <c r="Y19" s="405" t="s">
        <v>291</v>
      </c>
      <c r="Z19" s="401" t="s">
        <v>292</v>
      </c>
      <c r="AA19" s="401" t="s">
        <v>292</v>
      </c>
      <c r="AB19" s="401" t="s">
        <v>292</v>
      </c>
      <c r="AC19" s="401" t="s">
        <v>292</v>
      </c>
      <c r="AD19" s="408" t="s">
        <v>293</v>
      </c>
      <c r="AE19" s="411">
        <v>4.5</v>
      </c>
      <c r="AF19" s="397">
        <v>6</v>
      </c>
      <c r="AG19" s="422">
        <v>75</v>
      </c>
    </row>
    <row r="20" spans="1:33" ht="12.75">
      <c r="A20" s="270"/>
      <c r="B20" s="272" t="s">
        <v>10</v>
      </c>
      <c r="C20" s="400" t="s">
        <v>292</v>
      </c>
      <c r="D20" s="401" t="s">
        <v>293</v>
      </c>
      <c r="E20" s="401" t="s">
        <v>291</v>
      </c>
      <c r="F20" s="401" t="s">
        <v>292</v>
      </c>
      <c r="G20" s="401" t="s">
        <v>291</v>
      </c>
      <c r="H20" s="401" t="s">
        <v>291</v>
      </c>
      <c r="I20" s="401" t="s">
        <v>292</v>
      </c>
      <c r="J20" s="401" t="s">
        <v>291</v>
      </c>
      <c r="K20" s="408" t="s">
        <v>292</v>
      </c>
      <c r="L20" s="411">
        <v>4.5</v>
      </c>
      <c r="M20" s="397">
        <v>9</v>
      </c>
      <c r="N20" s="414">
        <v>50</v>
      </c>
      <c r="O20" s="405" t="s">
        <v>292</v>
      </c>
      <c r="P20" s="401" t="s">
        <v>291</v>
      </c>
      <c r="Q20" s="401" t="s">
        <v>292</v>
      </c>
      <c r="R20" s="401" t="s">
        <v>292</v>
      </c>
      <c r="S20" s="401" t="s">
        <v>291</v>
      </c>
      <c r="T20" s="401" t="s">
        <v>292</v>
      </c>
      <c r="U20" s="408" t="s">
        <v>292</v>
      </c>
      <c r="V20" s="411">
        <v>5</v>
      </c>
      <c r="W20" s="397">
        <v>7</v>
      </c>
      <c r="X20" s="414">
        <v>71.42857142857143</v>
      </c>
      <c r="Y20" s="405" t="s">
        <v>291</v>
      </c>
      <c r="Z20" s="401" t="s">
        <v>292</v>
      </c>
      <c r="AA20" s="401" t="s">
        <v>292</v>
      </c>
      <c r="AB20" s="401" t="s">
        <v>292</v>
      </c>
      <c r="AC20" s="401" t="s">
        <v>292</v>
      </c>
      <c r="AD20" s="408" t="s">
        <v>293</v>
      </c>
      <c r="AE20" s="411">
        <v>4.5</v>
      </c>
      <c r="AF20" s="397">
        <v>6</v>
      </c>
      <c r="AG20" s="422">
        <v>75</v>
      </c>
    </row>
    <row r="21" spans="1:33" ht="12.75">
      <c r="A21" s="270"/>
      <c r="B21" s="272" t="s">
        <v>11</v>
      </c>
      <c r="C21" s="400" t="s">
        <v>292</v>
      </c>
      <c r="D21" s="401" t="s">
        <v>292</v>
      </c>
      <c r="E21" s="401" t="s">
        <v>292</v>
      </c>
      <c r="F21" s="401" t="s">
        <v>292</v>
      </c>
      <c r="G21" s="401" t="s">
        <v>291</v>
      </c>
      <c r="H21" s="401" t="s">
        <v>291</v>
      </c>
      <c r="I21" s="401" t="s">
        <v>292</v>
      </c>
      <c r="J21" s="401" t="s">
        <v>291</v>
      </c>
      <c r="K21" s="408" t="s">
        <v>292</v>
      </c>
      <c r="L21" s="411">
        <v>6</v>
      </c>
      <c r="M21" s="397">
        <v>9</v>
      </c>
      <c r="N21" s="414">
        <v>66.66666666666666</v>
      </c>
      <c r="O21" s="405" t="s">
        <v>292</v>
      </c>
      <c r="P21" s="401" t="s">
        <v>292</v>
      </c>
      <c r="Q21" s="401" t="s">
        <v>292</v>
      </c>
      <c r="R21" s="401" t="s">
        <v>292</v>
      </c>
      <c r="S21" s="401" t="s">
        <v>292</v>
      </c>
      <c r="T21" s="401" t="s">
        <v>292</v>
      </c>
      <c r="U21" s="408" t="s">
        <v>292</v>
      </c>
      <c r="V21" s="411">
        <v>7</v>
      </c>
      <c r="W21" s="397">
        <v>7</v>
      </c>
      <c r="X21" s="414">
        <v>100</v>
      </c>
      <c r="Y21" s="405" t="s">
        <v>291</v>
      </c>
      <c r="Z21" s="401" t="s">
        <v>292</v>
      </c>
      <c r="AA21" s="401" t="s">
        <v>292</v>
      </c>
      <c r="AB21" s="401" t="s">
        <v>292</v>
      </c>
      <c r="AC21" s="401" t="s">
        <v>291</v>
      </c>
      <c r="AD21" s="408" t="s">
        <v>293</v>
      </c>
      <c r="AE21" s="411">
        <v>3.5</v>
      </c>
      <c r="AF21" s="397">
        <v>6</v>
      </c>
      <c r="AG21" s="422">
        <v>58.333333333333336</v>
      </c>
    </row>
    <row r="22" spans="1:33" ht="12.75">
      <c r="A22" s="270"/>
      <c r="B22" s="272" t="s">
        <v>12</v>
      </c>
      <c r="C22" s="400" t="s">
        <v>291</v>
      </c>
      <c r="D22" s="401" t="s">
        <v>292</v>
      </c>
      <c r="E22" s="401" t="s">
        <v>292</v>
      </c>
      <c r="F22" s="401" t="s">
        <v>292</v>
      </c>
      <c r="G22" s="401" t="s">
        <v>292</v>
      </c>
      <c r="H22" s="401" t="s">
        <v>293</v>
      </c>
      <c r="I22" s="401" t="s">
        <v>292</v>
      </c>
      <c r="J22" s="401" t="s">
        <v>291</v>
      </c>
      <c r="K22" s="408" t="s">
        <v>292</v>
      </c>
      <c r="L22" s="411">
        <v>6.5</v>
      </c>
      <c r="M22" s="397">
        <v>9</v>
      </c>
      <c r="N22" s="414">
        <v>72.22222222222221</v>
      </c>
      <c r="O22" s="405" t="s">
        <v>291</v>
      </c>
      <c r="P22" s="401" t="s">
        <v>291</v>
      </c>
      <c r="Q22" s="401" t="s">
        <v>291</v>
      </c>
      <c r="R22" s="401" t="s">
        <v>292</v>
      </c>
      <c r="S22" s="401" t="s">
        <v>292</v>
      </c>
      <c r="T22" s="401" t="s">
        <v>292</v>
      </c>
      <c r="U22" s="408" t="s">
        <v>293</v>
      </c>
      <c r="V22" s="411">
        <v>3.5</v>
      </c>
      <c r="W22" s="397">
        <v>7</v>
      </c>
      <c r="X22" s="414">
        <v>50</v>
      </c>
      <c r="Y22" s="405" t="s">
        <v>292</v>
      </c>
      <c r="Z22" s="401" t="s">
        <v>292</v>
      </c>
      <c r="AA22" s="401" t="s">
        <v>291</v>
      </c>
      <c r="AB22" s="401" t="s">
        <v>292</v>
      </c>
      <c r="AC22" s="401" t="s">
        <v>291</v>
      </c>
      <c r="AD22" s="408" t="s">
        <v>293</v>
      </c>
      <c r="AE22" s="411">
        <v>3.5</v>
      </c>
      <c r="AF22" s="397">
        <v>6</v>
      </c>
      <c r="AG22" s="422">
        <v>58.333333333333336</v>
      </c>
    </row>
    <row r="23" spans="1:33" ht="12.75">
      <c r="A23" s="270"/>
      <c r="B23" s="272" t="s">
        <v>123</v>
      </c>
      <c r="C23" s="400" t="s">
        <v>291</v>
      </c>
      <c r="D23" s="401" t="s">
        <v>292</v>
      </c>
      <c r="E23" s="401" t="s">
        <v>292</v>
      </c>
      <c r="F23" s="401" t="s">
        <v>291</v>
      </c>
      <c r="G23" s="401" t="s">
        <v>291</v>
      </c>
      <c r="H23" s="401" t="s">
        <v>292</v>
      </c>
      <c r="I23" s="401" t="s">
        <v>292</v>
      </c>
      <c r="J23" s="401" t="s">
        <v>291</v>
      </c>
      <c r="K23" s="408" t="s">
        <v>292</v>
      </c>
      <c r="L23" s="411">
        <v>5</v>
      </c>
      <c r="M23" s="397">
        <v>9</v>
      </c>
      <c r="N23" s="414">
        <v>55.55555555555556</v>
      </c>
      <c r="O23" s="405" t="s">
        <v>291</v>
      </c>
      <c r="P23" s="401" t="s">
        <v>291</v>
      </c>
      <c r="Q23" s="401" t="s">
        <v>291</v>
      </c>
      <c r="R23" s="401" t="s">
        <v>292</v>
      </c>
      <c r="S23" s="401" t="s">
        <v>292</v>
      </c>
      <c r="T23" s="401" t="s">
        <v>292</v>
      </c>
      <c r="U23" s="408" t="s">
        <v>291</v>
      </c>
      <c r="V23" s="411">
        <v>3</v>
      </c>
      <c r="W23" s="397">
        <v>7</v>
      </c>
      <c r="X23" s="414">
        <v>42.857142857142854</v>
      </c>
      <c r="Y23" s="405" t="s">
        <v>292</v>
      </c>
      <c r="Z23" s="401" t="s">
        <v>292</v>
      </c>
      <c r="AA23" s="401" t="s">
        <v>292</v>
      </c>
      <c r="AB23" s="401" t="s">
        <v>292</v>
      </c>
      <c r="AC23" s="401" t="s">
        <v>291</v>
      </c>
      <c r="AD23" s="408" t="s">
        <v>293</v>
      </c>
      <c r="AE23" s="411">
        <v>4.5</v>
      </c>
      <c r="AF23" s="397">
        <v>6</v>
      </c>
      <c r="AG23" s="422">
        <v>75</v>
      </c>
    </row>
    <row r="24" spans="1:33" ht="12.75">
      <c r="A24" s="270"/>
      <c r="B24" s="272" t="s">
        <v>13</v>
      </c>
      <c r="C24" s="400" t="s">
        <v>291</v>
      </c>
      <c r="D24" s="401" t="s">
        <v>291</v>
      </c>
      <c r="E24" s="401" t="s">
        <v>292</v>
      </c>
      <c r="F24" s="401" t="s">
        <v>291</v>
      </c>
      <c r="G24" s="401" t="s">
        <v>292</v>
      </c>
      <c r="H24" s="401" t="s">
        <v>292</v>
      </c>
      <c r="I24" s="401" t="s">
        <v>292</v>
      </c>
      <c r="J24" s="401" t="s">
        <v>291</v>
      </c>
      <c r="K24" s="408" t="s">
        <v>291</v>
      </c>
      <c r="L24" s="411">
        <v>4</v>
      </c>
      <c r="M24" s="397">
        <v>9</v>
      </c>
      <c r="N24" s="414">
        <v>44.44444444444444</v>
      </c>
      <c r="O24" s="405" t="s">
        <v>291</v>
      </c>
      <c r="P24" s="401" t="s">
        <v>291</v>
      </c>
      <c r="Q24" s="401" t="s">
        <v>291</v>
      </c>
      <c r="R24" s="401" t="s">
        <v>292</v>
      </c>
      <c r="S24" s="401" t="s">
        <v>291</v>
      </c>
      <c r="T24" s="401" t="s">
        <v>292</v>
      </c>
      <c r="U24" s="408" t="s">
        <v>292</v>
      </c>
      <c r="V24" s="411">
        <v>3</v>
      </c>
      <c r="W24" s="397">
        <v>7</v>
      </c>
      <c r="X24" s="414">
        <v>42.857142857142854</v>
      </c>
      <c r="Y24" s="405" t="s">
        <v>292</v>
      </c>
      <c r="Z24" s="401" t="s">
        <v>292</v>
      </c>
      <c r="AA24" s="401" t="s">
        <v>291</v>
      </c>
      <c r="AB24" s="401" t="s">
        <v>292</v>
      </c>
      <c r="AC24" s="401" t="s">
        <v>292</v>
      </c>
      <c r="AD24" s="408" t="s">
        <v>292</v>
      </c>
      <c r="AE24" s="411">
        <v>5</v>
      </c>
      <c r="AF24" s="397">
        <v>6</v>
      </c>
      <c r="AG24" s="422">
        <v>83.33333333333334</v>
      </c>
    </row>
    <row r="25" spans="1:33" ht="12.75">
      <c r="A25" s="270"/>
      <c r="B25" s="272" t="s">
        <v>125</v>
      </c>
      <c r="C25" s="400" t="s">
        <v>292</v>
      </c>
      <c r="D25" s="401" t="s">
        <v>291</v>
      </c>
      <c r="E25" s="401" t="s">
        <v>291</v>
      </c>
      <c r="F25" s="401" t="s">
        <v>292</v>
      </c>
      <c r="G25" s="401" t="s">
        <v>292</v>
      </c>
      <c r="H25" s="401" t="s">
        <v>292</v>
      </c>
      <c r="I25" s="401" t="s">
        <v>292</v>
      </c>
      <c r="J25" s="401" t="s">
        <v>292</v>
      </c>
      <c r="K25" s="408" t="s">
        <v>291</v>
      </c>
      <c r="L25" s="411">
        <v>6</v>
      </c>
      <c r="M25" s="397">
        <v>9</v>
      </c>
      <c r="N25" s="414">
        <v>66.66666666666666</v>
      </c>
      <c r="O25" s="405" t="s">
        <v>292</v>
      </c>
      <c r="P25" s="401" t="s">
        <v>292</v>
      </c>
      <c r="Q25" s="401" t="s">
        <v>292</v>
      </c>
      <c r="R25" s="401" t="s">
        <v>292</v>
      </c>
      <c r="S25" s="401" t="s">
        <v>291</v>
      </c>
      <c r="T25" s="401" t="s">
        <v>292</v>
      </c>
      <c r="U25" s="408" t="s">
        <v>292</v>
      </c>
      <c r="V25" s="411">
        <v>6</v>
      </c>
      <c r="W25" s="397">
        <v>7</v>
      </c>
      <c r="X25" s="414">
        <v>85.71428571428571</v>
      </c>
      <c r="Y25" s="405" t="s">
        <v>292</v>
      </c>
      <c r="Z25" s="401" t="s">
        <v>292</v>
      </c>
      <c r="AA25" s="401" t="s">
        <v>291</v>
      </c>
      <c r="AB25" s="401" t="s">
        <v>292</v>
      </c>
      <c r="AC25" s="401" t="s">
        <v>291</v>
      </c>
      <c r="AD25" s="408" t="s">
        <v>292</v>
      </c>
      <c r="AE25" s="411">
        <v>4</v>
      </c>
      <c r="AF25" s="397">
        <v>6</v>
      </c>
      <c r="AG25" s="422">
        <v>66.66666666666666</v>
      </c>
    </row>
    <row r="26" spans="1:33" ht="12.75">
      <c r="A26" s="270"/>
      <c r="B26" s="272" t="s">
        <v>126</v>
      </c>
      <c r="C26" s="400" t="s">
        <v>291</v>
      </c>
      <c r="D26" s="401" t="s">
        <v>291</v>
      </c>
      <c r="E26" s="401" t="s">
        <v>291</v>
      </c>
      <c r="F26" s="401" t="s">
        <v>292</v>
      </c>
      <c r="G26" s="401" t="s">
        <v>292</v>
      </c>
      <c r="H26" s="401" t="s">
        <v>291</v>
      </c>
      <c r="I26" s="401" t="s">
        <v>291</v>
      </c>
      <c r="J26" s="401" t="s">
        <v>291</v>
      </c>
      <c r="K26" s="408" t="s">
        <v>291</v>
      </c>
      <c r="L26" s="411">
        <v>2</v>
      </c>
      <c r="M26" s="397">
        <v>9</v>
      </c>
      <c r="N26" s="414">
        <v>22.22222222222222</v>
      </c>
      <c r="O26" s="405" t="s">
        <v>292</v>
      </c>
      <c r="P26" s="401" t="s">
        <v>292</v>
      </c>
      <c r="Q26" s="401" t="s">
        <v>292</v>
      </c>
      <c r="R26" s="401" t="s">
        <v>292</v>
      </c>
      <c r="S26" s="401" t="s">
        <v>292</v>
      </c>
      <c r="T26" s="401" t="s">
        <v>291</v>
      </c>
      <c r="U26" s="408" t="s">
        <v>292</v>
      </c>
      <c r="V26" s="411">
        <v>6</v>
      </c>
      <c r="W26" s="397">
        <v>7</v>
      </c>
      <c r="X26" s="414">
        <v>85.71428571428571</v>
      </c>
      <c r="Y26" s="405" t="s">
        <v>292</v>
      </c>
      <c r="Z26" s="401" t="s">
        <v>292</v>
      </c>
      <c r="AA26" s="401" t="s">
        <v>292</v>
      </c>
      <c r="AB26" s="401" t="s">
        <v>292</v>
      </c>
      <c r="AC26" s="401" t="s">
        <v>292</v>
      </c>
      <c r="AD26" s="408" t="s">
        <v>292</v>
      </c>
      <c r="AE26" s="411">
        <v>6</v>
      </c>
      <c r="AF26" s="397">
        <v>6</v>
      </c>
      <c r="AG26" s="422">
        <v>100</v>
      </c>
    </row>
    <row r="27" spans="1:33" ht="12.75">
      <c r="A27" s="270"/>
      <c r="B27" s="272" t="s">
        <v>127</v>
      </c>
      <c r="C27" s="400" t="s">
        <v>292</v>
      </c>
      <c r="D27" s="401" t="s">
        <v>291</v>
      </c>
      <c r="E27" s="401" t="s">
        <v>292</v>
      </c>
      <c r="F27" s="401" t="s">
        <v>292</v>
      </c>
      <c r="G27" s="401" t="s">
        <v>292</v>
      </c>
      <c r="H27" s="401" t="s">
        <v>291</v>
      </c>
      <c r="I27" s="401" t="s">
        <v>292</v>
      </c>
      <c r="J27" s="401" t="s">
        <v>291</v>
      </c>
      <c r="K27" s="408" t="s">
        <v>292</v>
      </c>
      <c r="L27" s="411">
        <v>6</v>
      </c>
      <c r="M27" s="397">
        <v>9</v>
      </c>
      <c r="N27" s="414">
        <v>66.66666666666666</v>
      </c>
      <c r="O27" s="405" t="s">
        <v>292</v>
      </c>
      <c r="P27" s="401" t="s">
        <v>292</v>
      </c>
      <c r="Q27" s="401" t="s">
        <v>292</v>
      </c>
      <c r="R27" s="401" t="s">
        <v>292</v>
      </c>
      <c r="S27" s="401" t="s">
        <v>292</v>
      </c>
      <c r="T27" s="401" t="s">
        <v>292</v>
      </c>
      <c r="U27" s="408" t="s">
        <v>291</v>
      </c>
      <c r="V27" s="411">
        <v>6</v>
      </c>
      <c r="W27" s="397">
        <v>7</v>
      </c>
      <c r="X27" s="414">
        <v>85.71428571428571</v>
      </c>
      <c r="Y27" s="405" t="s">
        <v>292</v>
      </c>
      <c r="Z27" s="401" t="s">
        <v>292</v>
      </c>
      <c r="AA27" s="401" t="s">
        <v>292</v>
      </c>
      <c r="AB27" s="401" t="s">
        <v>292</v>
      </c>
      <c r="AC27" s="401" t="s">
        <v>292</v>
      </c>
      <c r="AD27" s="408" t="s">
        <v>291</v>
      </c>
      <c r="AE27" s="411">
        <v>5</v>
      </c>
      <c r="AF27" s="397">
        <v>6</v>
      </c>
      <c r="AG27" s="422">
        <v>83.33333333333334</v>
      </c>
    </row>
    <row r="28" spans="1:33" ht="12.75">
      <c r="A28" s="270"/>
      <c r="B28" s="272" t="s">
        <v>6</v>
      </c>
      <c r="C28" s="400" t="s">
        <v>291</v>
      </c>
      <c r="D28" s="401" t="s">
        <v>291</v>
      </c>
      <c r="E28" s="401" t="s">
        <v>292</v>
      </c>
      <c r="F28" s="401" t="s">
        <v>291</v>
      </c>
      <c r="G28" s="401" t="s">
        <v>292</v>
      </c>
      <c r="H28" s="401" t="s">
        <v>291</v>
      </c>
      <c r="I28" s="401" t="s">
        <v>292</v>
      </c>
      <c r="J28" s="401" t="s">
        <v>291</v>
      </c>
      <c r="K28" s="408" t="s">
        <v>292</v>
      </c>
      <c r="L28" s="411">
        <v>4</v>
      </c>
      <c r="M28" s="397">
        <v>9</v>
      </c>
      <c r="N28" s="414">
        <v>44.44444444444444</v>
      </c>
      <c r="O28" s="405" t="s">
        <v>291</v>
      </c>
      <c r="P28" s="401" t="s">
        <v>292</v>
      </c>
      <c r="Q28" s="401" t="s">
        <v>292</v>
      </c>
      <c r="R28" s="401" t="s">
        <v>292</v>
      </c>
      <c r="S28" s="401" t="s">
        <v>291</v>
      </c>
      <c r="T28" s="401" t="s">
        <v>292</v>
      </c>
      <c r="U28" s="408" t="s">
        <v>292</v>
      </c>
      <c r="V28" s="411">
        <v>5</v>
      </c>
      <c r="W28" s="397">
        <v>7</v>
      </c>
      <c r="X28" s="414">
        <v>71.42857142857143</v>
      </c>
      <c r="Y28" s="405" t="s">
        <v>291</v>
      </c>
      <c r="Z28" s="401" t="s">
        <v>292</v>
      </c>
      <c r="AA28" s="401" t="s">
        <v>291</v>
      </c>
      <c r="AB28" s="401" t="s">
        <v>292</v>
      </c>
      <c r="AC28" s="401" t="s">
        <v>292</v>
      </c>
      <c r="AD28" s="408" t="s">
        <v>291</v>
      </c>
      <c r="AE28" s="411">
        <v>3</v>
      </c>
      <c r="AF28" s="397">
        <v>6</v>
      </c>
      <c r="AG28" s="422">
        <v>50</v>
      </c>
    </row>
    <row r="29" spans="1:33" ht="12.75">
      <c r="A29" s="270"/>
      <c r="B29" s="274" t="s">
        <v>7</v>
      </c>
      <c r="C29" s="402" t="s">
        <v>291</v>
      </c>
      <c r="D29" s="403" t="s">
        <v>291</v>
      </c>
      <c r="E29" s="403" t="s">
        <v>291</v>
      </c>
      <c r="F29" s="403" t="s">
        <v>292</v>
      </c>
      <c r="G29" s="403" t="s">
        <v>292</v>
      </c>
      <c r="H29" s="403" t="s">
        <v>291</v>
      </c>
      <c r="I29" s="403" t="s">
        <v>292</v>
      </c>
      <c r="J29" s="403" t="s">
        <v>291</v>
      </c>
      <c r="K29" s="409" t="s">
        <v>292</v>
      </c>
      <c r="L29" s="412">
        <v>4</v>
      </c>
      <c r="M29" s="417">
        <v>9</v>
      </c>
      <c r="N29" s="415">
        <v>44.44444444444444</v>
      </c>
      <c r="O29" s="406" t="s">
        <v>291</v>
      </c>
      <c r="P29" s="403" t="s">
        <v>291</v>
      </c>
      <c r="Q29" s="403" t="s">
        <v>291</v>
      </c>
      <c r="R29" s="403" t="s">
        <v>292</v>
      </c>
      <c r="S29" s="403" t="s">
        <v>291</v>
      </c>
      <c r="T29" s="403" t="s">
        <v>291</v>
      </c>
      <c r="U29" s="409" t="s">
        <v>291</v>
      </c>
      <c r="V29" s="412">
        <v>1</v>
      </c>
      <c r="W29" s="417">
        <v>7</v>
      </c>
      <c r="X29" s="415">
        <v>14.285714285714285</v>
      </c>
      <c r="Y29" s="406" t="s">
        <v>292</v>
      </c>
      <c r="Z29" s="403" t="s">
        <v>292</v>
      </c>
      <c r="AA29" s="403" t="s">
        <v>291</v>
      </c>
      <c r="AB29" s="403" t="s">
        <v>291</v>
      </c>
      <c r="AC29" s="403" t="s">
        <v>292</v>
      </c>
      <c r="AD29" s="409" t="s">
        <v>291</v>
      </c>
      <c r="AE29" s="412">
        <v>3</v>
      </c>
      <c r="AF29" s="417">
        <v>6</v>
      </c>
      <c r="AG29" s="423">
        <v>50</v>
      </c>
    </row>
    <row r="30" spans="1:33" ht="12.75">
      <c r="A30" s="380">
        <v>2023</v>
      </c>
      <c r="B30" s="271">
        <v>1</v>
      </c>
      <c r="C30" s="398" t="s">
        <v>291</v>
      </c>
      <c r="D30" s="399" t="s">
        <v>292</v>
      </c>
      <c r="E30" s="399" t="s">
        <v>291</v>
      </c>
      <c r="F30" s="399" t="s">
        <v>292</v>
      </c>
      <c r="G30" s="399" t="s">
        <v>292</v>
      </c>
      <c r="H30" s="399" t="s">
        <v>291</v>
      </c>
      <c r="I30" s="399" t="s">
        <v>292</v>
      </c>
      <c r="J30" s="399" t="s">
        <v>292</v>
      </c>
      <c r="K30" s="407" t="s">
        <v>292</v>
      </c>
      <c r="L30" s="410">
        <v>6</v>
      </c>
      <c r="M30" s="416">
        <v>9</v>
      </c>
      <c r="N30" s="413">
        <v>66.66666666666666</v>
      </c>
      <c r="O30" s="404" t="s">
        <v>291</v>
      </c>
      <c r="P30" s="399" t="s">
        <v>291</v>
      </c>
      <c r="Q30" s="399" t="s">
        <v>291</v>
      </c>
      <c r="R30" s="399" t="s">
        <v>292</v>
      </c>
      <c r="S30" s="399" t="s">
        <v>292</v>
      </c>
      <c r="T30" s="399" t="s">
        <v>291</v>
      </c>
      <c r="U30" s="407" t="s">
        <v>291</v>
      </c>
      <c r="V30" s="410">
        <v>2</v>
      </c>
      <c r="W30" s="416">
        <v>7</v>
      </c>
      <c r="X30" s="413">
        <v>28.57142857142857</v>
      </c>
      <c r="Y30" s="404" t="s">
        <v>291</v>
      </c>
      <c r="Z30" s="399" t="s">
        <v>292</v>
      </c>
      <c r="AA30" s="399" t="s">
        <v>292</v>
      </c>
      <c r="AB30" s="399" t="s">
        <v>291</v>
      </c>
      <c r="AC30" s="399" t="s">
        <v>291</v>
      </c>
      <c r="AD30" s="407" t="s">
        <v>293</v>
      </c>
      <c r="AE30" s="410">
        <v>2.5</v>
      </c>
      <c r="AF30" s="416">
        <v>6</v>
      </c>
      <c r="AG30" s="421">
        <v>41.66666666666667</v>
      </c>
    </row>
    <row r="31" spans="1:33" ht="12.75">
      <c r="A31" s="270"/>
      <c r="B31" s="272">
        <v>2</v>
      </c>
      <c r="C31" s="400" t="s">
        <v>292</v>
      </c>
      <c r="D31" s="401" t="s">
        <v>292</v>
      </c>
      <c r="E31" s="401" t="s">
        <v>291</v>
      </c>
      <c r="F31" s="401" t="s">
        <v>292</v>
      </c>
      <c r="G31" s="401" t="s">
        <v>292</v>
      </c>
      <c r="H31" s="401" t="s">
        <v>291</v>
      </c>
      <c r="I31" s="401" t="s">
        <v>292</v>
      </c>
      <c r="J31" s="401" t="s">
        <v>292</v>
      </c>
      <c r="K31" s="408" t="s">
        <v>292</v>
      </c>
      <c r="L31" s="411">
        <v>7</v>
      </c>
      <c r="M31" s="397">
        <v>9</v>
      </c>
      <c r="N31" s="414">
        <v>77.77777777777779</v>
      </c>
      <c r="O31" s="405" t="s">
        <v>291</v>
      </c>
      <c r="P31" s="401" t="s">
        <v>291</v>
      </c>
      <c r="Q31" s="401" t="s">
        <v>291</v>
      </c>
      <c r="R31" s="401" t="s">
        <v>291</v>
      </c>
      <c r="S31" s="401" t="s">
        <v>292</v>
      </c>
      <c r="T31" s="401" t="s">
        <v>291</v>
      </c>
      <c r="U31" s="408" t="s">
        <v>291</v>
      </c>
      <c r="V31" s="411">
        <v>1</v>
      </c>
      <c r="W31" s="397">
        <v>7</v>
      </c>
      <c r="X31" s="414">
        <v>14.285714285714285</v>
      </c>
      <c r="Y31" s="405" t="s">
        <v>291</v>
      </c>
      <c r="Z31" s="401" t="s">
        <v>291</v>
      </c>
      <c r="AA31" s="401" t="s">
        <v>292</v>
      </c>
      <c r="AB31" s="401" t="s">
        <v>291</v>
      </c>
      <c r="AC31" s="401" t="s">
        <v>292</v>
      </c>
      <c r="AD31" s="408" t="s">
        <v>293</v>
      </c>
      <c r="AE31" s="411">
        <v>2.5</v>
      </c>
      <c r="AF31" s="397">
        <v>6</v>
      </c>
      <c r="AG31" s="422">
        <v>41.66666666666667</v>
      </c>
    </row>
    <row r="32" spans="1:33" ht="12.75">
      <c r="A32" s="270"/>
      <c r="B32" s="272">
        <v>3</v>
      </c>
      <c r="C32" s="400" t="s">
        <v>292</v>
      </c>
      <c r="D32" s="401" t="s">
        <v>292</v>
      </c>
      <c r="E32" s="401" t="s">
        <v>291</v>
      </c>
      <c r="F32" s="401" t="s">
        <v>292</v>
      </c>
      <c r="G32" s="401" t="s">
        <v>292</v>
      </c>
      <c r="H32" s="401" t="s">
        <v>292</v>
      </c>
      <c r="I32" s="401" t="s">
        <v>292</v>
      </c>
      <c r="J32" s="401" t="s">
        <v>292</v>
      </c>
      <c r="K32" s="408" t="s">
        <v>292</v>
      </c>
      <c r="L32" s="411">
        <v>8</v>
      </c>
      <c r="M32" s="397">
        <v>9</v>
      </c>
      <c r="N32" s="414">
        <v>88.88888888888889</v>
      </c>
      <c r="O32" s="405" t="s">
        <v>291</v>
      </c>
      <c r="P32" s="401" t="s">
        <v>292</v>
      </c>
      <c r="Q32" s="401" t="s">
        <v>291</v>
      </c>
      <c r="R32" s="401" t="s">
        <v>291</v>
      </c>
      <c r="S32" s="401" t="s">
        <v>292</v>
      </c>
      <c r="T32" s="401" t="s">
        <v>291</v>
      </c>
      <c r="U32" s="408" t="s">
        <v>291</v>
      </c>
      <c r="V32" s="411">
        <v>2</v>
      </c>
      <c r="W32" s="397">
        <v>7</v>
      </c>
      <c r="X32" s="414">
        <v>28.57142857142857</v>
      </c>
      <c r="Y32" s="405" t="s">
        <v>291</v>
      </c>
      <c r="Z32" s="401" t="s">
        <v>291</v>
      </c>
      <c r="AA32" s="401" t="s">
        <v>291</v>
      </c>
      <c r="AB32" s="401" t="s">
        <v>292</v>
      </c>
      <c r="AC32" s="401" t="s">
        <v>291</v>
      </c>
      <c r="AD32" s="408" t="s">
        <v>293</v>
      </c>
      <c r="AE32" s="411">
        <v>1.5</v>
      </c>
      <c r="AF32" s="397">
        <v>6</v>
      </c>
      <c r="AG32" s="422">
        <v>25</v>
      </c>
    </row>
    <row r="33" spans="1:33" ht="12.75">
      <c r="A33" s="270"/>
      <c r="B33" s="272">
        <v>4</v>
      </c>
      <c r="C33" s="400" t="s">
        <v>292</v>
      </c>
      <c r="D33" s="401" t="s">
        <v>291</v>
      </c>
      <c r="E33" s="401" t="s">
        <v>291</v>
      </c>
      <c r="F33" s="401" t="s">
        <v>291</v>
      </c>
      <c r="G33" s="401" t="s">
        <v>292</v>
      </c>
      <c r="H33" s="401" t="s">
        <v>292</v>
      </c>
      <c r="I33" s="401" t="s">
        <v>292</v>
      </c>
      <c r="J33" s="401" t="s">
        <v>292</v>
      </c>
      <c r="K33" s="408" t="s">
        <v>292</v>
      </c>
      <c r="L33" s="411">
        <v>6</v>
      </c>
      <c r="M33" s="397">
        <v>9</v>
      </c>
      <c r="N33" s="414">
        <v>66.66666666666666</v>
      </c>
      <c r="O33" s="405" t="s">
        <v>292</v>
      </c>
      <c r="P33" s="401" t="s">
        <v>292</v>
      </c>
      <c r="Q33" s="401" t="s">
        <v>292</v>
      </c>
      <c r="R33" s="401" t="s">
        <v>291</v>
      </c>
      <c r="S33" s="401" t="s">
        <v>291</v>
      </c>
      <c r="T33" s="401" t="s">
        <v>291</v>
      </c>
      <c r="U33" s="408" t="s">
        <v>291</v>
      </c>
      <c r="V33" s="411">
        <v>3</v>
      </c>
      <c r="W33" s="397">
        <v>7</v>
      </c>
      <c r="X33" s="414">
        <v>42.857142857142854</v>
      </c>
      <c r="Y33" s="405" t="s">
        <v>291</v>
      </c>
      <c r="Z33" s="401" t="s">
        <v>291</v>
      </c>
      <c r="AA33" s="401" t="s">
        <v>291</v>
      </c>
      <c r="AB33" s="401" t="s">
        <v>292</v>
      </c>
      <c r="AC33" s="401" t="s">
        <v>291</v>
      </c>
      <c r="AD33" s="408" t="s">
        <v>292</v>
      </c>
      <c r="AE33" s="411">
        <v>2</v>
      </c>
      <c r="AF33" s="397">
        <v>6</v>
      </c>
      <c r="AG33" s="422">
        <v>33.33333333333333</v>
      </c>
    </row>
    <row r="34" spans="1:33" ht="12.75">
      <c r="A34" s="270"/>
      <c r="B34" s="272">
        <v>5</v>
      </c>
      <c r="C34" s="400" t="s">
        <v>291</v>
      </c>
      <c r="D34" s="401" t="s">
        <v>291</v>
      </c>
      <c r="E34" s="401" t="s">
        <v>291</v>
      </c>
      <c r="F34" s="401" t="s">
        <v>292</v>
      </c>
      <c r="G34" s="401" t="s">
        <v>292</v>
      </c>
      <c r="H34" s="401" t="s">
        <v>291</v>
      </c>
      <c r="I34" s="401" t="s">
        <v>291</v>
      </c>
      <c r="J34" s="401" t="s">
        <v>292</v>
      </c>
      <c r="K34" s="408" t="s">
        <v>292</v>
      </c>
      <c r="L34" s="411">
        <v>4</v>
      </c>
      <c r="M34" s="397">
        <v>9</v>
      </c>
      <c r="N34" s="414">
        <v>44.44444444444444</v>
      </c>
      <c r="O34" s="405" t="s">
        <v>291</v>
      </c>
      <c r="P34" s="401" t="s">
        <v>291</v>
      </c>
      <c r="Q34" s="401" t="s">
        <v>291</v>
      </c>
      <c r="R34" s="401" t="s">
        <v>293</v>
      </c>
      <c r="S34" s="401" t="s">
        <v>291</v>
      </c>
      <c r="T34" s="401" t="s">
        <v>291</v>
      </c>
      <c r="U34" s="408" t="s">
        <v>291</v>
      </c>
      <c r="V34" s="411">
        <v>0.5</v>
      </c>
      <c r="W34" s="397">
        <v>7</v>
      </c>
      <c r="X34" s="414">
        <v>7.142857142857142</v>
      </c>
      <c r="Y34" s="405" t="s">
        <v>292</v>
      </c>
      <c r="Z34" s="401" t="s">
        <v>292</v>
      </c>
      <c r="AA34" s="401" t="s">
        <v>291</v>
      </c>
      <c r="AB34" s="401" t="s">
        <v>292</v>
      </c>
      <c r="AC34" s="401" t="s">
        <v>291</v>
      </c>
      <c r="AD34" s="408" t="s">
        <v>292</v>
      </c>
      <c r="AE34" s="411">
        <v>4</v>
      </c>
      <c r="AF34" s="397">
        <v>6</v>
      </c>
      <c r="AG34" s="422">
        <v>66.66666666666666</v>
      </c>
    </row>
    <row r="35" spans="1:33" ht="12.75">
      <c r="A35" s="270"/>
      <c r="B35" s="272">
        <v>6</v>
      </c>
      <c r="C35" s="400" t="s">
        <v>291</v>
      </c>
      <c r="D35" s="401" t="s">
        <v>291</v>
      </c>
      <c r="E35" s="401" t="s">
        <v>291</v>
      </c>
      <c r="F35" s="401" t="s">
        <v>291</v>
      </c>
      <c r="G35" s="401" t="s">
        <v>292</v>
      </c>
      <c r="H35" s="401" t="s">
        <v>291</v>
      </c>
      <c r="I35" s="401" t="s">
        <v>292</v>
      </c>
      <c r="J35" s="401" t="s">
        <v>292</v>
      </c>
      <c r="K35" s="408" t="s">
        <v>292</v>
      </c>
      <c r="L35" s="411">
        <v>4</v>
      </c>
      <c r="M35" s="397">
        <v>9</v>
      </c>
      <c r="N35" s="414">
        <v>44.44444444444444</v>
      </c>
      <c r="O35" s="405" t="s">
        <v>291</v>
      </c>
      <c r="P35" s="401" t="s">
        <v>291</v>
      </c>
      <c r="Q35" s="401" t="s">
        <v>291</v>
      </c>
      <c r="R35" s="401" t="s">
        <v>291</v>
      </c>
      <c r="S35" s="401" t="s">
        <v>292</v>
      </c>
      <c r="T35" s="401" t="s">
        <v>291</v>
      </c>
      <c r="U35" s="408" t="s">
        <v>291</v>
      </c>
      <c r="V35" s="411">
        <v>1</v>
      </c>
      <c r="W35" s="397">
        <v>7</v>
      </c>
      <c r="X35" s="414">
        <v>14.285714285714285</v>
      </c>
      <c r="Y35" s="405" t="s">
        <v>292</v>
      </c>
      <c r="Z35" s="401" t="s">
        <v>291</v>
      </c>
      <c r="AA35" s="401" t="s">
        <v>291</v>
      </c>
      <c r="AB35" s="401" t="s">
        <v>292</v>
      </c>
      <c r="AC35" s="401" t="s">
        <v>291</v>
      </c>
      <c r="AD35" s="408" t="s">
        <v>292</v>
      </c>
      <c r="AE35" s="411">
        <v>3</v>
      </c>
      <c r="AF35" s="397">
        <v>6</v>
      </c>
      <c r="AG35" s="422">
        <v>50</v>
      </c>
    </row>
    <row r="36" spans="1:33" ht="12.75">
      <c r="A36" s="270"/>
      <c r="B36" s="272">
        <v>7</v>
      </c>
      <c r="C36" s="400" t="s">
        <v>292</v>
      </c>
      <c r="D36" s="401" t="s">
        <v>292</v>
      </c>
      <c r="E36" s="401" t="s">
        <v>292</v>
      </c>
      <c r="F36" s="401" t="s">
        <v>292</v>
      </c>
      <c r="G36" s="401" t="s">
        <v>291</v>
      </c>
      <c r="H36" s="401" t="s">
        <v>291</v>
      </c>
      <c r="I36" s="401" t="s">
        <v>292</v>
      </c>
      <c r="J36" s="401" t="s">
        <v>292</v>
      </c>
      <c r="K36" s="408" t="s">
        <v>291</v>
      </c>
      <c r="L36" s="411">
        <v>6</v>
      </c>
      <c r="M36" s="397">
        <v>9</v>
      </c>
      <c r="N36" s="414">
        <v>66.66666666666666</v>
      </c>
      <c r="O36" s="405" t="s">
        <v>291</v>
      </c>
      <c r="P36" s="401" t="s">
        <v>291</v>
      </c>
      <c r="Q36" s="401" t="s">
        <v>292</v>
      </c>
      <c r="R36" s="401" t="s">
        <v>291</v>
      </c>
      <c r="S36" s="401" t="s">
        <v>292</v>
      </c>
      <c r="T36" s="401" t="s">
        <v>292</v>
      </c>
      <c r="U36" s="408" t="s">
        <v>291</v>
      </c>
      <c r="V36" s="411">
        <v>3</v>
      </c>
      <c r="W36" s="397">
        <v>7</v>
      </c>
      <c r="X36" s="414">
        <v>42.857142857142854</v>
      </c>
      <c r="Y36" s="405" t="s">
        <v>292</v>
      </c>
      <c r="Z36" s="401" t="s">
        <v>291</v>
      </c>
      <c r="AA36" s="401" t="s">
        <v>292</v>
      </c>
      <c r="AB36" s="401" t="s">
        <v>292</v>
      </c>
      <c r="AC36" s="401" t="s">
        <v>291</v>
      </c>
      <c r="AD36" s="408" t="s">
        <v>291</v>
      </c>
      <c r="AE36" s="411">
        <v>3</v>
      </c>
      <c r="AF36" s="397">
        <v>6</v>
      </c>
      <c r="AG36" s="422">
        <v>50</v>
      </c>
    </row>
    <row r="37" spans="1:33" ht="12.75">
      <c r="A37" s="270"/>
      <c r="B37" s="272">
        <v>8</v>
      </c>
      <c r="C37" s="400" t="s">
        <v>292</v>
      </c>
      <c r="D37" s="401" t="s">
        <v>292</v>
      </c>
      <c r="E37" s="401" t="s">
        <v>292</v>
      </c>
      <c r="F37" s="401" t="s">
        <v>291</v>
      </c>
      <c r="G37" s="401" t="s">
        <v>291</v>
      </c>
      <c r="H37" s="401" t="s">
        <v>291</v>
      </c>
      <c r="I37" s="401" t="s">
        <v>292</v>
      </c>
      <c r="J37" s="401" t="s">
        <v>292</v>
      </c>
      <c r="K37" s="408" t="s">
        <v>291</v>
      </c>
      <c r="L37" s="411">
        <v>5</v>
      </c>
      <c r="M37" s="397">
        <v>9</v>
      </c>
      <c r="N37" s="414">
        <v>55.55555555555556</v>
      </c>
      <c r="O37" s="405" t="s">
        <v>292</v>
      </c>
      <c r="P37" s="401" t="s">
        <v>292</v>
      </c>
      <c r="Q37" s="401" t="s">
        <v>292</v>
      </c>
      <c r="R37" s="401" t="s">
        <v>291</v>
      </c>
      <c r="S37" s="401" t="s">
        <v>292</v>
      </c>
      <c r="T37" s="401" t="s">
        <v>292</v>
      </c>
      <c r="U37" s="408" t="s">
        <v>291</v>
      </c>
      <c r="V37" s="411">
        <v>5</v>
      </c>
      <c r="W37" s="397">
        <v>7</v>
      </c>
      <c r="X37" s="414">
        <v>71.42857142857143</v>
      </c>
      <c r="Y37" s="405" t="s">
        <v>292</v>
      </c>
      <c r="Z37" s="401" t="s">
        <v>291</v>
      </c>
      <c r="AA37" s="401" t="s">
        <v>291</v>
      </c>
      <c r="AB37" s="401" t="s">
        <v>291</v>
      </c>
      <c r="AC37" s="401" t="s">
        <v>292</v>
      </c>
      <c r="AD37" s="408" t="s">
        <v>291</v>
      </c>
      <c r="AE37" s="411">
        <v>2</v>
      </c>
      <c r="AF37" s="397">
        <v>6</v>
      </c>
      <c r="AG37" s="422">
        <v>33.33333333333333</v>
      </c>
    </row>
    <row r="38" spans="1:33" ht="12.75">
      <c r="A38" s="270"/>
      <c r="B38" s="272">
        <v>9</v>
      </c>
      <c r="C38" s="400" t="s">
        <v>292</v>
      </c>
      <c r="D38" s="401" t="s">
        <v>292</v>
      </c>
      <c r="E38" s="401" t="s">
        <v>291</v>
      </c>
      <c r="F38" s="401" t="s">
        <v>292</v>
      </c>
      <c r="G38" s="401" t="s">
        <v>291</v>
      </c>
      <c r="H38" s="401" t="s">
        <v>291</v>
      </c>
      <c r="I38" s="401" t="s">
        <v>292</v>
      </c>
      <c r="J38" s="401" t="s">
        <v>291</v>
      </c>
      <c r="K38" s="408" t="s">
        <v>291</v>
      </c>
      <c r="L38" s="411">
        <v>4</v>
      </c>
      <c r="M38" s="397">
        <v>9</v>
      </c>
      <c r="N38" s="414">
        <v>44.44444444444444</v>
      </c>
      <c r="O38" s="405" t="s">
        <v>292</v>
      </c>
      <c r="P38" s="401" t="s">
        <v>292</v>
      </c>
      <c r="Q38" s="401" t="s">
        <v>292</v>
      </c>
      <c r="R38" s="401" t="s">
        <v>291</v>
      </c>
      <c r="S38" s="401" t="s">
        <v>292</v>
      </c>
      <c r="T38" s="401" t="s">
        <v>292</v>
      </c>
      <c r="U38" s="408" t="s">
        <v>293</v>
      </c>
      <c r="V38" s="411">
        <v>5.5</v>
      </c>
      <c r="W38" s="397">
        <v>7</v>
      </c>
      <c r="X38" s="414">
        <v>78.57142857142857</v>
      </c>
      <c r="Y38" s="405" t="s">
        <v>291</v>
      </c>
      <c r="Z38" s="401" t="s">
        <v>291</v>
      </c>
      <c r="AA38" s="401" t="s">
        <v>291</v>
      </c>
      <c r="AB38" s="401" t="s">
        <v>291</v>
      </c>
      <c r="AC38" s="401" t="s">
        <v>292</v>
      </c>
      <c r="AD38" s="408" t="s">
        <v>291</v>
      </c>
      <c r="AE38" s="411">
        <v>1</v>
      </c>
      <c r="AF38" s="397">
        <v>6</v>
      </c>
      <c r="AG38" s="422">
        <v>16.666666666666664</v>
      </c>
    </row>
    <row r="39" spans="1:33" ht="12.75">
      <c r="A39" s="270"/>
      <c r="B39" s="272">
        <v>10</v>
      </c>
      <c r="C39" s="400" t="s">
        <v>292</v>
      </c>
      <c r="D39" s="401" t="s">
        <v>292</v>
      </c>
      <c r="E39" s="401" t="s">
        <v>291</v>
      </c>
      <c r="F39" s="401" t="s">
        <v>292</v>
      </c>
      <c r="G39" s="401" t="s">
        <v>291</v>
      </c>
      <c r="H39" s="401" t="s">
        <v>291</v>
      </c>
      <c r="I39" s="401" t="s">
        <v>292</v>
      </c>
      <c r="J39" s="401" t="s">
        <v>291</v>
      </c>
      <c r="K39" s="408" t="s">
        <v>291</v>
      </c>
      <c r="L39" s="411">
        <v>4</v>
      </c>
      <c r="M39" s="397">
        <v>9</v>
      </c>
      <c r="N39" s="414">
        <v>44.44444444444444</v>
      </c>
      <c r="O39" s="405" t="s">
        <v>292</v>
      </c>
      <c r="P39" s="401" t="s">
        <v>292</v>
      </c>
      <c r="Q39" s="401" t="s">
        <v>291</v>
      </c>
      <c r="R39" s="401" t="s">
        <v>291</v>
      </c>
      <c r="S39" s="401" t="s">
        <v>291</v>
      </c>
      <c r="T39" s="401" t="s">
        <v>292</v>
      </c>
      <c r="U39" s="408" t="s">
        <v>292</v>
      </c>
      <c r="V39" s="411">
        <v>4</v>
      </c>
      <c r="W39" s="397">
        <v>7</v>
      </c>
      <c r="X39" s="414">
        <v>57.14285714285714</v>
      </c>
      <c r="Y39" s="405" t="s">
        <v>292</v>
      </c>
      <c r="Z39" s="401" t="s">
        <v>291</v>
      </c>
      <c r="AA39" s="401" t="s">
        <v>292</v>
      </c>
      <c r="AB39" s="401" t="s">
        <v>292</v>
      </c>
      <c r="AC39" s="401" t="s">
        <v>292</v>
      </c>
      <c r="AD39" s="408" t="s">
        <v>292</v>
      </c>
      <c r="AE39" s="411">
        <v>5</v>
      </c>
      <c r="AF39" s="397">
        <v>6</v>
      </c>
      <c r="AG39" s="422">
        <v>83.33333333333334</v>
      </c>
    </row>
    <row r="40" spans="1:33" ht="12.75">
      <c r="A40" s="270"/>
      <c r="B40" s="272">
        <v>11</v>
      </c>
      <c r="C40" s="400" t="s">
        <v>291</v>
      </c>
      <c r="D40" s="401" t="s">
        <v>292</v>
      </c>
      <c r="E40" s="401" t="s">
        <v>291</v>
      </c>
      <c r="F40" s="401" t="s">
        <v>291</v>
      </c>
      <c r="G40" s="401" t="s">
        <v>291</v>
      </c>
      <c r="H40" s="401" t="s">
        <v>291</v>
      </c>
      <c r="I40" s="401" t="s">
        <v>292</v>
      </c>
      <c r="J40" s="401" t="s">
        <v>291</v>
      </c>
      <c r="K40" s="408" t="s">
        <v>291</v>
      </c>
      <c r="L40" s="411">
        <v>2</v>
      </c>
      <c r="M40" s="397">
        <v>9</v>
      </c>
      <c r="N40" s="414">
        <v>22.22222222222222</v>
      </c>
      <c r="O40" s="405" t="s">
        <v>291</v>
      </c>
      <c r="P40" s="401" t="s">
        <v>292</v>
      </c>
      <c r="Q40" s="401" t="s">
        <v>291</v>
      </c>
      <c r="R40" s="401" t="s">
        <v>291</v>
      </c>
      <c r="S40" s="401" t="s">
        <v>291</v>
      </c>
      <c r="T40" s="401" t="s">
        <v>292</v>
      </c>
      <c r="U40" s="408" t="s">
        <v>292</v>
      </c>
      <c r="V40" s="411">
        <v>3</v>
      </c>
      <c r="W40" s="397">
        <v>7</v>
      </c>
      <c r="X40" s="414">
        <v>42.857142857142854</v>
      </c>
      <c r="Y40" s="405" t="s">
        <v>291</v>
      </c>
      <c r="Z40" s="401" t="s">
        <v>291</v>
      </c>
      <c r="AA40" s="401" t="s">
        <v>292</v>
      </c>
      <c r="AB40" s="401" t="s">
        <v>292</v>
      </c>
      <c r="AC40" s="401" t="s">
        <v>292</v>
      </c>
      <c r="AD40" s="408" t="s">
        <v>292</v>
      </c>
      <c r="AE40" s="411">
        <v>4</v>
      </c>
      <c r="AF40" s="397">
        <v>6</v>
      </c>
      <c r="AG40" s="422">
        <v>66.66666666666666</v>
      </c>
    </row>
    <row r="41" spans="1:33" ht="12.75">
      <c r="A41" s="273"/>
      <c r="B41" s="274">
        <v>12</v>
      </c>
      <c r="C41" s="402" t="s">
        <v>291</v>
      </c>
      <c r="D41" s="403" t="s">
        <v>291</v>
      </c>
      <c r="E41" s="403" t="s">
        <v>292</v>
      </c>
      <c r="F41" s="403" t="s">
        <v>291</v>
      </c>
      <c r="G41" s="403" t="s">
        <v>291</v>
      </c>
      <c r="H41" s="403" t="s">
        <v>291</v>
      </c>
      <c r="I41" s="403" t="s">
        <v>291</v>
      </c>
      <c r="J41" s="403" t="s">
        <v>291</v>
      </c>
      <c r="K41" s="409" t="s">
        <v>291</v>
      </c>
      <c r="L41" s="412">
        <v>1</v>
      </c>
      <c r="M41" s="417">
        <v>9</v>
      </c>
      <c r="N41" s="415">
        <v>11.11111111111111</v>
      </c>
      <c r="O41" s="406" t="s">
        <v>291</v>
      </c>
      <c r="P41" s="403" t="s">
        <v>291</v>
      </c>
      <c r="Q41" s="403" t="s">
        <v>291</v>
      </c>
      <c r="R41" s="403" t="s">
        <v>291</v>
      </c>
      <c r="S41" s="403" t="s">
        <v>291</v>
      </c>
      <c r="T41" s="403" t="s">
        <v>292</v>
      </c>
      <c r="U41" s="409" t="s">
        <v>294</v>
      </c>
      <c r="V41" s="412">
        <v>1</v>
      </c>
      <c r="W41" s="417">
        <v>6</v>
      </c>
      <c r="X41" s="415">
        <v>16.666666666666664</v>
      </c>
      <c r="Y41" s="406" t="s">
        <v>292</v>
      </c>
      <c r="Z41" s="403" t="s">
        <v>291</v>
      </c>
      <c r="AA41" s="403" t="s">
        <v>292</v>
      </c>
      <c r="AB41" s="403" t="s">
        <v>294</v>
      </c>
      <c r="AC41" s="403" t="s">
        <v>291</v>
      </c>
      <c r="AD41" s="409" t="s">
        <v>292</v>
      </c>
      <c r="AE41" s="412">
        <v>3</v>
      </c>
      <c r="AF41" s="417">
        <v>5</v>
      </c>
      <c r="AG41" s="423">
        <v>60</v>
      </c>
    </row>
    <row r="42" spans="1:34" ht="29.25" customHeight="1">
      <c r="A42" s="275" t="s">
        <v>54</v>
      </c>
      <c r="B42" s="276" t="s">
        <v>128</v>
      </c>
      <c r="C42" s="448" t="s">
        <v>129</v>
      </c>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277"/>
    </row>
    <row r="43" spans="1:34" ht="13.5" customHeight="1">
      <c r="A43" s="278"/>
      <c r="B43" s="276" t="s">
        <v>130</v>
      </c>
      <c r="C43" s="449" t="s">
        <v>131</v>
      </c>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277"/>
    </row>
    <row r="44" spans="1:33" ht="12.75">
      <c r="A44" s="241"/>
      <c r="B44" s="241"/>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sheetData>
  <sheetProtection/>
  <mergeCells count="16">
    <mergeCell ref="C2:N2"/>
    <mergeCell ref="O2:X2"/>
    <mergeCell ref="Y2:AG2"/>
    <mergeCell ref="M3:M5"/>
    <mergeCell ref="N3:N5"/>
    <mergeCell ref="W3:W5"/>
    <mergeCell ref="X3:X5"/>
    <mergeCell ref="AE3:AE5"/>
    <mergeCell ref="AF3:AF5"/>
    <mergeCell ref="AG3:AG5"/>
    <mergeCell ref="A4:B4"/>
    <mergeCell ref="A5:B5"/>
    <mergeCell ref="C42:AG42"/>
    <mergeCell ref="C43:AG43"/>
    <mergeCell ref="L3:L5"/>
    <mergeCell ref="V3:V5"/>
  </mergeCells>
  <printOptions/>
  <pageMargins left="0.7874015748031497" right="0.7874015748031497" top="0.7874015748031497" bottom="0.7874015748031497" header="0.5118110236220472" footer="0.5118110236220472"/>
  <pageSetup fitToHeight="1" fitToWidth="1" horizontalDpi="600" verticalDpi="600" orientation="landscape" paperSize="9" scale="65" r:id="rId1"/>
  <headerFooter alignWithMargins="0">
    <oddFooter>&amp;C- 8 -</oddFooter>
  </headerFooter>
</worksheet>
</file>

<file path=xl/worksheets/sheet9.xml><?xml version="1.0" encoding="utf-8"?>
<worksheet xmlns="http://schemas.openxmlformats.org/spreadsheetml/2006/main" xmlns:r="http://schemas.openxmlformats.org/officeDocument/2006/relationships">
  <dimension ref="A1:A55"/>
  <sheetViews>
    <sheetView zoomScaleSheetLayoutView="80" workbookViewId="0" topLeftCell="A1">
      <selection activeCell="A1" sqref="A1"/>
    </sheetView>
  </sheetViews>
  <sheetFormatPr defaultColWidth="9.00390625" defaultRowHeight="15"/>
  <cols>
    <col min="1" max="1" width="9.00390625" style="3" customWidth="1"/>
    <col min="2" max="2" width="5.421875" style="3" customWidth="1"/>
    <col min="3" max="16384" width="9.00390625" style="3" customWidth="1"/>
  </cols>
  <sheetData>
    <row r="1" s="103" customFormat="1" ht="18.75">
      <c r="A1" s="205" t="s">
        <v>199</v>
      </c>
    </row>
    <row r="35" ht="12.75">
      <c r="A35" s="3" t="s">
        <v>56</v>
      </c>
    </row>
    <row r="54" ht="12.75">
      <c r="A54" s="3" t="s">
        <v>66</v>
      </c>
    </row>
    <row r="55" ht="12.75">
      <c r="A55" s="3" t="s">
        <v>268</v>
      </c>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&amp;C- 9 -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SanoHir@mbox.pref.osaka.lg.jp</dc:creator>
  <cp:keywords/>
  <dc:description/>
  <cp:lastModifiedBy>佐野　浩</cp:lastModifiedBy>
  <cp:lastPrinted>2024-03-01T02:56:28Z</cp:lastPrinted>
  <dcterms:created xsi:type="dcterms:W3CDTF">2013-03-07T01:42:26Z</dcterms:created>
  <dcterms:modified xsi:type="dcterms:W3CDTF">2024-03-04T23:12:24Z</dcterms:modified>
  <cp:category/>
  <cp:version/>
  <cp:contentType/>
  <cp:contentStatus/>
</cp:coreProperties>
</file>