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60" windowHeight="804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<sst xmlns="http://schemas.openxmlformats.org/spreadsheetml/2006/main" count="65" uniqueCount="30">
  <si>
    <t>学級・人員</t>
  </si>
  <si>
    <t>部別</t>
  </si>
  <si>
    <t>幼稚部</t>
  </si>
  <si>
    <t>小学部</t>
  </si>
  <si>
    <t>中学部</t>
  </si>
  <si>
    <t>高等部</t>
  </si>
  <si>
    <t>訪　問</t>
  </si>
  <si>
    <t>合　　計</t>
  </si>
  <si>
    <t>学　級</t>
  </si>
  <si>
    <t>人　員</t>
  </si>
  <si>
    <t>昭和45</t>
  </si>
  <si>
    <t>年　度</t>
  </si>
  <si>
    <t>学校数</t>
  </si>
  <si>
    <t>訪問学級</t>
  </si>
  <si>
    <t>訪問人員</t>
  </si>
  <si>
    <t>病弱</t>
  </si>
  <si>
    <t>平成 ２</t>
  </si>
  <si>
    <t>視覚障がい</t>
  </si>
  <si>
    <t>聴覚障がい</t>
  </si>
  <si>
    <t>知的障がい</t>
  </si>
  <si>
    <t>肢体不自由</t>
  </si>
  <si>
    <t>障がい別</t>
  </si>
  <si>
    <t xml:space="preserve">              計</t>
  </si>
  <si>
    <t xml:space="preserve">   本校   </t>
  </si>
  <si>
    <t xml:space="preserve">   分校</t>
  </si>
  <si>
    <t>１　学級数及び幼児児童生徒数の推移</t>
  </si>
  <si>
    <t>Ⅲ　支援学校（特別支援学校）の状況</t>
  </si>
  <si>
    <t>小　計</t>
  </si>
  <si>
    <t>計(学部別）</t>
  </si>
  <si>
    <t xml:space="preserve">
注　大阪教育大学附属特別支援学校は除く
　　 訪問学級・訪問人員欄の数字は外数
　　 昭和60年度から訪問欄は再掲
　　 肢体不自由支援学校の生活課程は知的障がいに含む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</si>
</sst>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dotted"/>
      <right style="thin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medium"/>
      <bottom style="medium"/>
    </border>
    <border diagonalUp="1">
      <left style="dotted"/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80" fontId="3" fillId="0" borderId="33" xfId="0" applyNumberFormat="1" applyFont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 vertical="center" wrapText="1"/>
    </xf>
    <xf numFmtId="180" fontId="3" fillId="0" borderId="35" xfId="0" applyNumberFormat="1" applyFont="1" applyBorder="1" applyAlignment="1">
      <alignment horizontal="center" vertical="center" wrapText="1"/>
    </xf>
    <xf numFmtId="180" fontId="3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2" fillId="33" borderId="48" xfId="0" applyFont="1" applyFill="1" applyBorder="1" applyAlignment="1">
      <alignment horizontal="center" vertical="center" wrapText="1"/>
    </xf>
    <xf numFmtId="180" fontId="3" fillId="33" borderId="48" xfId="0" applyNumberFormat="1" applyFont="1" applyFill="1" applyBorder="1" applyAlignment="1">
      <alignment horizontal="center" vertical="center" wrapText="1"/>
    </xf>
    <xf numFmtId="180" fontId="3" fillId="33" borderId="49" xfId="0" applyNumberFormat="1" applyFont="1" applyFill="1" applyBorder="1" applyAlignment="1">
      <alignment horizontal="center" vertical="center" wrapText="1"/>
    </xf>
    <xf numFmtId="180" fontId="3" fillId="33" borderId="50" xfId="0" applyNumberFormat="1" applyFont="1" applyFill="1" applyBorder="1" applyAlignment="1">
      <alignment horizontal="center" vertical="center" wrapText="1"/>
    </xf>
    <xf numFmtId="180" fontId="3" fillId="33" borderId="50" xfId="0" applyNumberFormat="1" applyFont="1" applyFill="1" applyBorder="1" applyAlignment="1">
      <alignment horizontal="center" vertical="center"/>
    </xf>
    <xf numFmtId="180" fontId="6" fillId="33" borderId="50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80" fontId="3" fillId="33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38</xdr:row>
      <xdr:rowOff>133350</xdr:rowOff>
    </xdr:from>
    <xdr:to>
      <xdr:col>3</xdr:col>
      <xdr:colOff>47625</xdr:colOff>
      <xdr:row>40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762125" y="11506200"/>
          <a:ext cx="2000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133350</xdr:rowOff>
    </xdr:from>
    <xdr:to>
      <xdr:col>5</xdr:col>
      <xdr:colOff>57150</xdr:colOff>
      <xdr:row>40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876550" y="11506200"/>
          <a:ext cx="2000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38</xdr:row>
      <xdr:rowOff>152400</xdr:rowOff>
    </xdr:from>
    <xdr:to>
      <xdr:col>7</xdr:col>
      <xdr:colOff>47625</xdr:colOff>
      <xdr:row>40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971925" y="11525250"/>
          <a:ext cx="2000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152400</xdr:rowOff>
    </xdr:from>
    <xdr:to>
      <xdr:col>9</xdr:col>
      <xdr:colOff>180975</xdr:colOff>
      <xdr:row>40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229225" y="1152525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38</xdr:row>
      <xdr:rowOff>152400</xdr:rowOff>
    </xdr:from>
    <xdr:to>
      <xdr:col>13</xdr:col>
      <xdr:colOff>171450</xdr:colOff>
      <xdr:row>40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648450" y="1152525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133350</xdr:rowOff>
    </xdr:from>
    <xdr:to>
      <xdr:col>1</xdr:col>
      <xdr:colOff>628650</xdr:colOff>
      <xdr:row>40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923925" y="1150620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Layout" workbookViewId="0" topLeftCell="A1">
      <selection activeCell="C34" sqref="C34"/>
    </sheetView>
  </sheetViews>
  <sheetFormatPr defaultColWidth="4.375" defaultRowHeight="13.5"/>
  <cols>
    <col min="1" max="1" width="5.375" style="2" customWidth="1"/>
    <col min="2" max="2" width="12.50390625" style="2" customWidth="1"/>
    <col min="3" max="8" width="7.25390625" style="2" customWidth="1"/>
    <col min="9" max="9" width="6.375" style="2" customWidth="1"/>
    <col min="10" max="10" width="3.25390625" style="2" customWidth="1"/>
    <col min="11" max="11" width="6.125" style="2" customWidth="1"/>
    <col min="12" max="12" width="3.25390625" style="2" customWidth="1"/>
    <col min="13" max="13" width="6.125" style="2" customWidth="1"/>
    <col min="14" max="14" width="3.25390625" style="2" customWidth="1"/>
    <col min="15" max="15" width="6.125" style="2" customWidth="1"/>
    <col min="16" max="16" width="3.25390625" style="1" customWidth="1"/>
    <col min="17" max="17" width="6.125" style="2" customWidth="1"/>
    <col min="18" max="18" width="3.25390625" style="2" customWidth="1"/>
    <col min="19" max="19" width="6.125" style="2" customWidth="1"/>
    <col min="20" max="20" width="3.25390625" style="2" customWidth="1"/>
    <col min="21" max="16384" width="4.375" style="2" customWidth="1"/>
  </cols>
  <sheetData>
    <row r="1" spans="1:11" ht="29.2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29.25" customHeight="1" thickBot="1">
      <c r="A2" s="3" t="s">
        <v>25</v>
      </c>
    </row>
    <row r="3" spans="1:16" ht="18.75" customHeight="1">
      <c r="A3" s="46" t="s">
        <v>11</v>
      </c>
      <c r="B3" s="47"/>
      <c r="C3" s="44" t="s">
        <v>10</v>
      </c>
      <c r="D3" s="45"/>
      <c r="E3" s="44">
        <v>50</v>
      </c>
      <c r="F3" s="45"/>
      <c r="G3" s="44">
        <v>54</v>
      </c>
      <c r="H3" s="45"/>
      <c r="I3" s="44">
        <v>60</v>
      </c>
      <c r="J3" s="56"/>
      <c r="K3" s="56"/>
      <c r="L3" s="57"/>
      <c r="M3" s="44" t="s">
        <v>16</v>
      </c>
      <c r="N3" s="56"/>
      <c r="O3" s="56"/>
      <c r="P3" s="57"/>
    </row>
    <row r="4" spans="1:16" ht="18.75" customHeight="1">
      <c r="A4" s="52" t="s">
        <v>0</v>
      </c>
      <c r="B4" s="53"/>
      <c r="C4" s="73" t="s">
        <v>8</v>
      </c>
      <c r="D4" s="73" t="s">
        <v>9</v>
      </c>
      <c r="E4" s="73" t="s">
        <v>8</v>
      </c>
      <c r="F4" s="73" t="s">
        <v>9</v>
      </c>
      <c r="G4" s="73" t="s">
        <v>8</v>
      </c>
      <c r="H4" s="73" t="s">
        <v>9</v>
      </c>
      <c r="I4" s="54" t="s">
        <v>8</v>
      </c>
      <c r="J4" s="61" t="s">
        <v>13</v>
      </c>
      <c r="K4" s="54" t="s">
        <v>9</v>
      </c>
      <c r="L4" s="61" t="s">
        <v>14</v>
      </c>
      <c r="M4" s="54" t="s">
        <v>8</v>
      </c>
      <c r="N4" s="64" t="s">
        <v>13</v>
      </c>
      <c r="O4" s="54" t="s">
        <v>9</v>
      </c>
      <c r="P4" s="64" t="s">
        <v>14</v>
      </c>
    </row>
    <row r="5" spans="1:16" ht="22.5" customHeight="1">
      <c r="A5" s="48" t="s">
        <v>21</v>
      </c>
      <c r="B5" s="50" t="s">
        <v>1</v>
      </c>
      <c r="C5" s="73"/>
      <c r="D5" s="73"/>
      <c r="E5" s="73"/>
      <c r="F5" s="73"/>
      <c r="G5" s="73"/>
      <c r="H5" s="73"/>
      <c r="I5" s="54"/>
      <c r="J5" s="62"/>
      <c r="K5" s="54"/>
      <c r="L5" s="62"/>
      <c r="M5" s="54"/>
      <c r="N5" s="64"/>
      <c r="O5" s="54"/>
      <c r="P5" s="64"/>
    </row>
    <row r="6" spans="1:16" ht="22.5" customHeight="1" thickBot="1">
      <c r="A6" s="49"/>
      <c r="B6" s="51"/>
      <c r="C6" s="74"/>
      <c r="D6" s="74"/>
      <c r="E6" s="74"/>
      <c r="F6" s="74"/>
      <c r="G6" s="74"/>
      <c r="H6" s="74"/>
      <c r="I6" s="55"/>
      <c r="J6" s="63"/>
      <c r="K6" s="55"/>
      <c r="L6" s="63"/>
      <c r="M6" s="55"/>
      <c r="N6" s="65"/>
      <c r="O6" s="55"/>
      <c r="P6" s="65"/>
    </row>
    <row r="7" spans="1:16" ht="24" customHeight="1">
      <c r="A7" s="69" t="s">
        <v>17</v>
      </c>
      <c r="B7" s="27" t="s">
        <v>2</v>
      </c>
      <c r="C7" s="10">
        <v>2</v>
      </c>
      <c r="D7" s="10">
        <v>17</v>
      </c>
      <c r="E7" s="10">
        <v>4</v>
      </c>
      <c r="F7" s="10">
        <v>36</v>
      </c>
      <c r="G7" s="10">
        <v>4</v>
      </c>
      <c r="H7" s="10">
        <v>31</v>
      </c>
      <c r="I7" s="11">
        <v>5</v>
      </c>
      <c r="J7" s="12"/>
      <c r="K7" s="11">
        <v>35</v>
      </c>
      <c r="L7" s="12"/>
      <c r="M7" s="11">
        <v>4</v>
      </c>
      <c r="N7" s="12"/>
      <c r="O7" s="11">
        <v>19</v>
      </c>
      <c r="P7" s="22"/>
    </row>
    <row r="8" spans="1:16" ht="24" customHeight="1">
      <c r="A8" s="70"/>
      <c r="B8" s="28" t="s">
        <v>3</v>
      </c>
      <c r="C8" s="7">
        <v>28</v>
      </c>
      <c r="D8" s="7">
        <v>131</v>
      </c>
      <c r="E8" s="7">
        <v>32</v>
      </c>
      <c r="F8" s="7">
        <v>128</v>
      </c>
      <c r="G8" s="7">
        <v>26</v>
      </c>
      <c r="H8" s="7">
        <v>113</v>
      </c>
      <c r="I8" s="8">
        <v>25</v>
      </c>
      <c r="J8" s="9">
        <v>1</v>
      </c>
      <c r="K8" s="8">
        <v>72</v>
      </c>
      <c r="L8" s="9">
        <v>2</v>
      </c>
      <c r="M8" s="8">
        <v>19</v>
      </c>
      <c r="N8" s="9"/>
      <c r="O8" s="8">
        <v>60</v>
      </c>
      <c r="P8" s="23"/>
    </row>
    <row r="9" spans="1:16" ht="24" customHeight="1">
      <c r="A9" s="70"/>
      <c r="B9" s="28" t="s">
        <v>4</v>
      </c>
      <c r="C9" s="7">
        <v>21</v>
      </c>
      <c r="D9" s="7">
        <v>102</v>
      </c>
      <c r="E9" s="7">
        <v>20</v>
      </c>
      <c r="F9" s="7">
        <v>86</v>
      </c>
      <c r="G9" s="7">
        <v>19</v>
      </c>
      <c r="H9" s="7">
        <v>77</v>
      </c>
      <c r="I9" s="8">
        <v>16</v>
      </c>
      <c r="J9" s="9">
        <v>1</v>
      </c>
      <c r="K9" s="8">
        <v>64</v>
      </c>
      <c r="L9" s="9">
        <v>2</v>
      </c>
      <c r="M9" s="8">
        <v>11</v>
      </c>
      <c r="N9" s="9">
        <v>1</v>
      </c>
      <c r="O9" s="8">
        <v>35</v>
      </c>
      <c r="P9" s="23">
        <v>2</v>
      </c>
    </row>
    <row r="10" spans="1:16" ht="24" customHeight="1">
      <c r="A10" s="70"/>
      <c r="B10" s="28" t="s">
        <v>5</v>
      </c>
      <c r="C10" s="7">
        <v>50</v>
      </c>
      <c r="D10" s="7">
        <v>380</v>
      </c>
      <c r="E10" s="7">
        <v>61</v>
      </c>
      <c r="F10" s="7">
        <v>397</v>
      </c>
      <c r="G10" s="7">
        <v>59</v>
      </c>
      <c r="H10" s="7">
        <v>370</v>
      </c>
      <c r="I10" s="8">
        <v>58</v>
      </c>
      <c r="J10" s="9"/>
      <c r="K10" s="8">
        <v>364</v>
      </c>
      <c r="L10" s="9"/>
      <c r="M10" s="8">
        <v>50</v>
      </c>
      <c r="N10" s="9"/>
      <c r="O10" s="8">
        <v>321</v>
      </c>
      <c r="P10" s="23"/>
    </row>
    <row r="11" spans="1:16" ht="24" customHeight="1" thickBot="1">
      <c r="A11" s="70"/>
      <c r="B11" s="33" t="s">
        <v>6</v>
      </c>
      <c r="C11" s="34"/>
      <c r="D11" s="34"/>
      <c r="E11" s="34"/>
      <c r="F11" s="34"/>
      <c r="G11" s="34">
        <v>1</v>
      </c>
      <c r="H11" s="34">
        <v>5</v>
      </c>
      <c r="I11" s="35">
        <v>2</v>
      </c>
      <c r="J11" s="36"/>
      <c r="K11" s="35">
        <v>4</v>
      </c>
      <c r="L11" s="36"/>
      <c r="M11" s="35">
        <v>1</v>
      </c>
      <c r="N11" s="36"/>
      <c r="O11" s="35">
        <v>2</v>
      </c>
      <c r="P11" s="37"/>
    </row>
    <row r="12" spans="1:16" ht="24" customHeight="1" thickBot="1">
      <c r="A12" s="71"/>
      <c r="B12" s="75" t="s">
        <v>27</v>
      </c>
      <c r="C12" s="76">
        <f aca="true" t="shared" si="0" ref="C12:P12">SUM(C7:C11)</f>
        <v>101</v>
      </c>
      <c r="D12" s="76">
        <f t="shared" si="0"/>
        <v>630</v>
      </c>
      <c r="E12" s="76">
        <f t="shared" si="0"/>
        <v>117</v>
      </c>
      <c r="F12" s="76">
        <f t="shared" si="0"/>
        <v>647</v>
      </c>
      <c r="G12" s="76">
        <f t="shared" si="0"/>
        <v>109</v>
      </c>
      <c r="H12" s="76">
        <f t="shared" si="0"/>
        <v>596</v>
      </c>
      <c r="I12" s="77">
        <f t="shared" si="0"/>
        <v>106</v>
      </c>
      <c r="J12" s="78">
        <f t="shared" si="0"/>
        <v>2</v>
      </c>
      <c r="K12" s="77">
        <f t="shared" si="0"/>
        <v>539</v>
      </c>
      <c r="L12" s="78">
        <f t="shared" si="0"/>
        <v>4</v>
      </c>
      <c r="M12" s="77">
        <f t="shared" si="0"/>
        <v>85</v>
      </c>
      <c r="N12" s="78">
        <f t="shared" si="0"/>
        <v>1</v>
      </c>
      <c r="O12" s="77">
        <f t="shared" si="0"/>
        <v>437</v>
      </c>
      <c r="P12" s="79">
        <f t="shared" si="0"/>
        <v>2</v>
      </c>
    </row>
    <row r="13" spans="1:16" ht="24" customHeight="1">
      <c r="A13" s="69" t="s">
        <v>18</v>
      </c>
      <c r="B13" s="38" t="s">
        <v>2</v>
      </c>
      <c r="C13" s="39">
        <v>27</v>
      </c>
      <c r="D13" s="39">
        <v>181</v>
      </c>
      <c r="E13" s="39">
        <v>35</v>
      </c>
      <c r="F13" s="39">
        <v>212</v>
      </c>
      <c r="G13" s="39">
        <v>38</v>
      </c>
      <c r="H13" s="39">
        <v>186</v>
      </c>
      <c r="I13" s="40">
        <v>35</v>
      </c>
      <c r="J13" s="41"/>
      <c r="K13" s="40">
        <v>162</v>
      </c>
      <c r="L13" s="41"/>
      <c r="M13" s="40">
        <v>30</v>
      </c>
      <c r="N13" s="41"/>
      <c r="O13" s="40">
        <v>142</v>
      </c>
      <c r="P13" s="42"/>
    </row>
    <row r="14" spans="1:16" ht="24" customHeight="1">
      <c r="A14" s="70"/>
      <c r="B14" s="28" t="s">
        <v>3</v>
      </c>
      <c r="C14" s="7">
        <v>67</v>
      </c>
      <c r="D14" s="7">
        <v>449</v>
      </c>
      <c r="E14" s="7">
        <v>65</v>
      </c>
      <c r="F14" s="7">
        <v>332</v>
      </c>
      <c r="G14" s="7">
        <v>62</v>
      </c>
      <c r="H14" s="7">
        <v>291</v>
      </c>
      <c r="I14" s="8">
        <v>56</v>
      </c>
      <c r="J14" s="9"/>
      <c r="K14" s="8">
        <v>231</v>
      </c>
      <c r="L14" s="9"/>
      <c r="M14" s="8">
        <v>45</v>
      </c>
      <c r="N14" s="9"/>
      <c r="O14" s="8">
        <v>173</v>
      </c>
      <c r="P14" s="23"/>
    </row>
    <row r="15" spans="1:16" ht="24" customHeight="1">
      <c r="A15" s="70"/>
      <c r="B15" s="28" t="s">
        <v>4</v>
      </c>
      <c r="C15" s="7">
        <v>31</v>
      </c>
      <c r="D15" s="7">
        <v>216</v>
      </c>
      <c r="E15" s="7">
        <v>37</v>
      </c>
      <c r="F15" s="7">
        <v>215</v>
      </c>
      <c r="G15" s="7">
        <v>32</v>
      </c>
      <c r="H15" s="7">
        <v>158</v>
      </c>
      <c r="I15" s="8">
        <v>29</v>
      </c>
      <c r="J15" s="9"/>
      <c r="K15" s="8">
        <v>136</v>
      </c>
      <c r="L15" s="9"/>
      <c r="M15" s="8">
        <v>29</v>
      </c>
      <c r="N15" s="9"/>
      <c r="O15" s="8">
        <v>122</v>
      </c>
      <c r="P15" s="23"/>
    </row>
    <row r="16" spans="1:16" ht="24" customHeight="1" thickBot="1">
      <c r="A16" s="70"/>
      <c r="B16" s="33" t="s">
        <v>5</v>
      </c>
      <c r="C16" s="34">
        <v>43</v>
      </c>
      <c r="D16" s="34">
        <v>327</v>
      </c>
      <c r="E16" s="34">
        <v>44</v>
      </c>
      <c r="F16" s="34">
        <v>258</v>
      </c>
      <c r="G16" s="34">
        <v>47</v>
      </c>
      <c r="H16" s="34">
        <v>282</v>
      </c>
      <c r="I16" s="35">
        <v>48</v>
      </c>
      <c r="J16" s="36"/>
      <c r="K16" s="35">
        <v>287</v>
      </c>
      <c r="L16" s="36"/>
      <c r="M16" s="35">
        <v>34</v>
      </c>
      <c r="N16" s="36"/>
      <c r="O16" s="35">
        <v>199</v>
      </c>
      <c r="P16" s="37"/>
    </row>
    <row r="17" spans="1:16" ht="24" customHeight="1" thickBot="1">
      <c r="A17" s="71"/>
      <c r="B17" s="75" t="s">
        <v>27</v>
      </c>
      <c r="C17" s="76">
        <f aca="true" t="shared" si="1" ref="C17:P17">SUM(C13:C16)</f>
        <v>168</v>
      </c>
      <c r="D17" s="76">
        <f t="shared" si="1"/>
        <v>1173</v>
      </c>
      <c r="E17" s="76">
        <f t="shared" si="1"/>
        <v>181</v>
      </c>
      <c r="F17" s="76">
        <f t="shared" si="1"/>
        <v>1017</v>
      </c>
      <c r="G17" s="76">
        <f t="shared" si="1"/>
        <v>179</v>
      </c>
      <c r="H17" s="76">
        <f t="shared" si="1"/>
        <v>917</v>
      </c>
      <c r="I17" s="77">
        <f t="shared" si="1"/>
        <v>168</v>
      </c>
      <c r="J17" s="78">
        <f t="shared" si="1"/>
        <v>0</v>
      </c>
      <c r="K17" s="77">
        <f t="shared" si="1"/>
        <v>816</v>
      </c>
      <c r="L17" s="78">
        <f t="shared" si="1"/>
        <v>0</v>
      </c>
      <c r="M17" s="77">
        <f t="shared" si="1"/>
        <v>138</v>
      </c>
      <c r="N17" s="78">
        <f t="shared" si="1"/>
        <v>0</v>
      </c>
      <c r="O17" s="77">
        <f t="shared" si="1"/>
        <v>636</v>
      </c>
      <c r="P17" s="79">
        <f t="shared" si="1"/>
        <v>0</v>
      </c>
    </row>
    <row r="18" spans="1:16" ht="24" customHeight="1">
      <c r="A18" s="69" t="s">
        <v>19</v>
      </c>
      <c r="B18" s="27" t="s">
        <v>3</v>
      </c>
      <c r="C18" s="10">
        <v>61</v>
      </c>
      <c r="D18" s="10">
        <v>567</v>
      </c>
      <c r="E18" s="10">
        <v>141</v>
      </c>
      <c r="F18" s="10">
        <v>926</v>
      </c>
      <c r="G18" s="10">
        <v>149</v>
      </c>
      <c r="H18" s="10">
        <v>839</v>
      </c>
      <c r="I18" s="11">
        <v>124</v>
      </c>
      <c r="J18" s="12">
        <v>4</v>
      </c>
      <c r="K18" s="11">
        <v>614</v>
      </c>
      <c r="L18" s="12">
        <v>9</v>
      </c>
      <c r="M18" s="11">
        <v>121</v>
      </c>
      <c r="N18" s="12">
        <v>2</v>
      </c>
      <c r="O18" s="11">
        <v>571</v>
      </c>
      <c r="P18" s="22">
        <v>6</v>
      </c>
    </row>
    <row r="19" spans="1:16" ht="24" customHeight="1">
      <c r="A19" s="70"/>
      <c r="B19" s="28" t="s">
        <v>4</v>
      </c>
      <c r="C19" s="7">
        <v>84</v>
      </c>
      <c r="D19" s="7">
        <v>585</v>
      </c>
      <c r="E19" s="7">
        <v>105</v>
      </c>
      <c r="F19" s="7">
        <v>643</v>
      </c>
      <c r="G19" s="7">
        <v>107</v>
      </c>
      <c r="H19" s="7">
        <v>771</v>
      </c>
      <c r="I19" s="8">
        <v>150</v>
      </c>
      <c r="J19" s="9">
        <v>4</v>
      </c>
      <c r="K19" s="8">
        <v>955</v>
      </c>
      <c r="L19" s="9">
        <v>15</v>
      </c>
      <c r="M19" s="8">
        <v>127</v>
      </c>
      <c r="N19" s="9">
        <v>2</v>
      </c>
      <c r="O19" s="8">
        <v>756</v>
      </c>
      <c r="P19" s="23">
        <v>3</v>
      </c>
    </row>
    <row r="20" spans="1:16" ht="24" customHeight="1">
      <c r="A20" s="70"/>
      <c r="B20" s="28" t="s">
        <v>5</v>
      </c>
      <c r="C20" s="7">
        <v>14</v>
      </c>
      <c r="D20" s="7">
        <v>133</v>
      </c>
      <c r="E20" s="7">
        <v>67</v>
      </c>
      <c r="F20" s="7">
        <v>616</v>
      </c>
      <c r="G20" s="7">
        <v>118</v>
      </c>
      <c r="H20" s="7">
        <v>1082</v>
      </c>
      <c r="I20" s="8">
        <v>211</v>
      </c>
      <c r="J20" s="9"/>
      <c r="K20" s="8">
        <v>1924</v>
      </c>
      <c r="L20" s="9"/>
      <c r="M20" s="8">
        <v>269</v>
      </c>
      <c r="N20" s="9"/>
      <c r="O20" s="8">
        <v>2347</v>
      </c>
      <c r="P20" s="23"/>
    </row>
    <row r="21" spans="1:16" ht="24" customHeight="1" thickBot="1">
      <c r="A21" s="70"/>
      <c r="B21" s="33" t="s">
        <v>6</v>
      </c>
      <c r="C21" s="34"/>
      <c r="D21" s="34"/>
      <c r="E21" s="34"/>
      <c r="F21" s="34"/>
      <c r="G21" s="34">
        <v>6</v>
      </c>
      <c r="H21" s="34">
        <v>20</v>
      </c>
      <c r="I21" s="35">
        <v>8</v>
      </c>
      <c r="J21" s="36"/>
      <c r="K21" s="35">
        <v>24</v>
      </c>
      <c r="L21" s="36"/>
      <c r="M21" s="35">
        <v>4</v>
      </c>
      <c r="N21" s="36"/>
      <c r="O21" s="35">
        <v>9</v>
      </c>
      <c r="P21" s="37"/>
    </row>
    <row r="22" spans="1:16" ht="24" customHeight="1" thickBot="1">
      <c r="A22" s="71"/>
      <c r="B22" s="75" t="s">
        <v>27</v>
      </c>
      <c r="C22" s="76">
        <f aca="true" t="shared" si="2" ref="C22:P22">SUM(C18:C21)</f>
        <v>159</v>
      </c>
      <c r="D22" s="76">
        <f t="shared" si="2"/>
        <v>1285</v>
      </c>
      <c r="E22" s="76">
        <f t="shared" si="2"/>
        <v>313</v>
      </c>
      <c r="F22" s="76">
        <f t="shared" si="2"/>
        <v>2185</v>
      </c>
      <c r="G22" s="76">
        <f t="shared" si="2"/>
        <v>380</v>
      </c>
      <c r="H22" s="76">
        <f t="shared" si="2"/>
        <v>2712</v>
      </c>
      <c r="I22" s="77">
        <f t="shared" si="2"/>
        <v>493</v>
      </c>
      <c r="J22" s="78">
        <f t="shared" si="2"/>
        <v>8</v>
      </c>
      <c r="K22" s="77">
        <f t="shared" si="2"/>
        <v>3517</v>
      </c>
      <c r="L22" s="78">
        <f t="shared" si="2"/>
        <v>24</v>
      </c>
      <c r="M22" s="77">
        <f t="shared" si="2"/>
        <v>521</v>
      </c>
      <c r="N22" s="78">
        <f t="shared" si="2"/>
        <v>4</v>
      </c>
      <c r="O22" s="77">
        <f t="shared" si="2"/>
        <v>3683</v>
      </c>
      <c r="P22" s="79">
        <f t="shared" si="2"/>
        <v>9</v>
      </c>
    </row>
    <row r="23" spans="1:16" ht="24" customHeight="1">
      <c r="A23" s="69" t="s">
        <v>20</v>
      </c>
      <c r="B23" s="27" t="s">
        <v>3</v>
      </c>
      <c r="C23" s="10">
        <v>50</v>
      </c>
      <c r="D23" s="10">
        <v>485</v>
      </c>
      <c r="E23" s="10">
        <v>78</v>
      </c>
      <c r="F23" s="10">
        <v>515</v>
      </c>
      <c r="G23" s="10">
        <v>114</v>
      </c>
      <c r="H23" s="10">
        <v>531</v>
      </c>
      <c r="I23" s="11">
        <v>114</v>
      </c>
      <c r="J23" s="12">
        <v>19</v>
      </c>
      <c r="K23" s="11">
        <v>444</v>
      </c>
      <c r="L23" s="12">
        <v>67</v>
      </c>
      <c r="M23" s="11">
        <v>104</v>
      </c>
      <c r="N23" s="12">
        <v>5</v>
      </c>
      <c r="O23" s="11">
        <v>422</v>
      </c>
      <c r="P23" s="22">
        <v>53</v>
      </c>
    </row>
    <row r="24" spans="1:16" ht="24" customHeight="1">
      <c r="A24" s="70"/>
      <c r="B24" s="28" t="s">
        <v>4</v>
      </c>
      <c r="C24" s="7">
        <v>25</v>
      </c>
      <c r="D24" s="7">
        <v>234</v>
      </c>
      <c r="E24" s="7">
        <v>38</v>
      </c>
      <c r="F24" s="7">
        <v>244</v>
      </c>
      <c r="G24" s="7">
        <v>57</v>
      </c>
      <c r="H24" s="7">
        <v>322</v>
      </c>
      <c r="I24" s="8">
        <v>81</v>
      </c>
      <c r="J24" s="9">
        <v>12</v>
      </c>
      <c r="K24" s="8">
        <v>381</v>
      </c>
      <c r="L24" s="9">
        <v>39</v>
      </c>
      <c r="M24" s="8">
        <v>69</v>
      </c>
      <c r="N24" s="9">
        <v>4</v>
      </c>
      <c r="O24" s="8">
        <v>308</v>
      </c>
      <c r="P24" s="23">
        <v>16</v>
      </c>
    </row>
    <row r="25" spans="1:16" ht="24" customHeight="1">
      <c r="A25" s="70"/>
      <c r="B25" s="28" t="s">
        <v>5</v>
      </c>
      <c r="C25" s="7">
        <v>12</v>
      </c>
      <c r="D25" s="7">
        <v>110</v>
      </c>
      <c r="E25" s="7">
        <v>20</v>
      </c>
      <c r="F25" s="7">
        <v>184</v>
      </c>
      <c r="G25" s="7">
        <v>32</v>
      </c>
      <c r="H25" s="7">
        <v>290</v>
      </c>
      <c r="I25" s="8">
        <v>66</v>
      </c>
      <c r="J25" s="9"/>
      <c r="K25" s="8">
        <v>537</v>
      </c>
      <c r="L25" s="9"/>
      <c r="M25" s="8">
        <v>84</v>
      </c>
      <c r="N25" s="9"/>
      <c r="O25" s="8">
        <v>633</v>
      </c>
      <c r="P25" s="23"/>
    </row>
    <row r="26" spans="1:16" ht="24" customHeight="1" thickBot="1">
      <c r="A26" s="70"/>
      <c r="B26" s="33" t="s">
        <v>6</v>
      </c>
      <c r="C26" s="34"/>
      <c r="D26" s="34"/>
      <c r="E26" s="34"/>
      <c r="F26" s="34"/>
      <c r="G26" s="34">
        <v>13</v>
      </c>
      <c r="H26" s="34">
        <v>60</v>
      </c>
      <c r="I26" s="35">
        <v>31</v>
      </c>
      <c r="J26" s="36"/>
      <c r="K26" s="35">
        <v>106</v>
      </c>
      <c r="L26" s="36"/>
      <c r="M26" s="35">
        <v>9</v>
      </c>
      <c r="N26" s="36"/>
      <c r="O26" s="35">
        <v>69</v>
      </c>
      <c r="P26" s="37"/>
    </row>
    <row r="27" spans="1:16" ht="24" customHeight="1" thickBot="1">
      <c r="A27" s="71"/>
      <c r="B27" s="75" t="s">
        <v>27</v>
      </c>
      <c r="C27" s="76">
        <f aca="true" t="shared" si="3" ref="C27:P27">SUM(C23:C26)</f>
        <v>87</v>
      </c>
      <c r="D27" s="76">
        <f t="shared" si="3"/>
        <v>829</v>
      </c>
      <c r="E27" s="76">
        <f t="shared" si="3"/>
        <v>136</v>
      </c>
      <c r="F27" s="76">
        <f t="shared" si="3"/>
        <v>943</v>
      </c>
      <c r="G27" s="76">
        <f t="shared" si="3"/>
        <v>216</v>
      </c>
      <c r="H27" s="76">
        <f t="shared" si="3"/>
        <v>1203</v>
      </c>
      <c r="I27" s="77">
        <f t="shared" si="3"/>
        <v>292</v>
      </c>
      <c r="J27" s="78">
        <f t="shared" si="3"/>
        <v>31</v>
      </c>
      <c r="K27" s="77">
        <f t="shared" si="3"/>
        <v>1468</v>
      </c>
      <c r="L27" s="80">
        <f t="shared" si="3"/>
        <v>106</v>
      </c>
      <c r="M27" s="77">
        <f t="shared" si="3"/>
        <v>266</v>
      </c>
      <c r="N27" s="78">
        <f t="shared" si="3"/>
        <v>9</v>
      </c>
      <c r="O27" s="77">
        <f t="shared" si="3"/>
        <v>1432</v>
      </c>
      <c r="P27" s="79">
        <f t="shared" si="3"/>
        <v>69</v>
      </c>
    </row>
    <row r="28" spans="1:16" ht="24" customHeight="1">
      <c r="A28" s="69" t="s">
        <v>15</v>
      </c>
      <c r="B28" s="27" t="s">
        <v>3</v>
      </c>
      <c r="C28" s="10">
        <v>16</v>
      </c>
      <c r="D28" s="10">
        <v>98</v>
      </c>
      <c r="E28" s="10">
        <v>30</v>
      </c>
      <c r="F28" s="10">
        <v>108</v>
      </c>
      <c r="G28" s="10">
        <v>29</v>
      </c>
      <c r="H28" s="10">
        <v>121</v>
      </c>
      <c r="I28" s="11">
        <v>33</v>
      </c>
      <c r="J28" s="12">
        <v>4</v>
      </c>
      <c r="K28" s="11">
        <v>81</v>
      </c>
      <c r="L28" s="12">
        <v>9</v>
      </c>
      <c r="M28" s="11">
        <v>20</v>
      </c>
      <c r="N28" s="12">
        <v>3</v>
      </c>
      <c r="O28" s="11">
        <v>42</v>
      </c>
      <c r="P28" s="22">
        <v>14</v>
      </c>
    </row>
    <row r="29" spans="1:16" ht="24" customHeight="1">
      <c r="A29" s="70"/>
      <c r="B29" s="28" t="s">
        <v>4</v>
      </c>
      <c r="C29" s="7">
        <v>12</v>
      </c>
      <c r="D29" s="7">
        <v>78</v>
      </c>
      <c r="E29" s="7">
        <v>18</v>
      </c>
      <c r="F29" s="7">
        <v>92</v>
      </c>
      <c r="G29" s="7">
        <v>20</v>
      </c>
      <c r="H29" s="7">
        <v>81</v>
      </c>
      <c r="I29" s="8">
        <v>23</v>
      </c>
      <c r="J29" s="9">
        <v>4</v>
      </c>
      <c r="K29" s="8">
        <v>82</v>
      </c>
      <c r="L29" s="9">
        <v>12</v>
      </c>
      <c r="M29" s="8">
        <v>21</v>
      </c>
      <c r="N29" s="9">
        <v>4</v>
      </c>
      <c r="O29" s="8">
        <v>80</v>
      </c>
      <c r="P29" s="23">
        <v>12</v>
      </c>
    </row>
    <row r="30" spans="1:16" ht="24" customHeight="1">
      <c r="A30" s="70"/>
      <c r="B30" s="28" t="s">
        <v>5</v>
      </c>
      <c r="C30" s="7"/>
      <c r="D30" s="7"/>
      <c r="E30" s="7">
        <v>3</v>
      </c>
      <c r="F30" s="7">
        <v>12</v>
      </c>
      <c r="G30" s="7">
        <v>3</v>
      </c>
      <c r="H30" s="7">
        <v>17</v>
      </c>
      <c r="I30" s="8">
        <v>4</v>
      </c>
      <c r="J30" s="9"/>
      <c r="K30" s="8">
        <v>24</v>
      </c>
      <c r="L30" s="9"/>
      <c r="M30" s="8">
        <v>3</v>
      </c>
      <c r="N30" s="9"/>
      <c r="O30" s="8">
        <v>19</v>
      </c>
      <c r="P30" s="23"/>
    </row>
    <row r="31" spans="1:16" ht="24" customHeight="1" thickBot="1">
      <c r="A31" s="70"/>
      <c r="B31" s="33" t="s">
        <v>6</v>
      </c>
      <c r="C31" s="34"/>
      <c r="D31" s="34"/>
      <c r="E31" s="34"/>
      <c r="F31" s="34"/>
      <c r="G31" s="34">
        <v>2</v>
      </c>
      <c r="H31" s="34">
        <v>9</v>
      </c>
      <c r="I31" s="35">
        <v>8</v>
      </c>
      <c r="J31" s="36"/>
      <c r="K31" s="35">
        <v>21</v>
      </c>
      <c r="L31" s="36"/>
      <c r="M31" s="35">
        <v>7</v>
      </c>
      <c r="N31" s="36"/>
      <c r="O31" s="35">
        <v>26</v>
      </c>
      <c r="P31" s="37"/>
    </row>
    <row r="32" spans="1:16" ht="24" customHeight="1" thickBot="1">
      <c r="A32" s="71"/>
      <c r="B32" s="75" t="s">
        <v>27</v>
      </c>
      <c r="C32" s="76">
        <f aca="true" t="shared" si="4" ref="C32:P32">SUM(C28:C31)</f>
        <v>28</v>
      </c>
      <c r="D32" s="76">
        <f t="shared" si="4"/>
        <v>176</v>
      </c>
      <c r="E32" s="76">
        <f t="shared" si="4"/>
        <v>51</v>
      </c>
      <c r="F32" s="76">
        <f t="shared" si="4"/>
        <v>212</v>
      </c>
      <c r="G32" s="76">
        <f t="shared" si="4"/>
        <v>54</v>
      </c>
      <c r="H32" s="76">
        <f t="shared" si="4"/>
        <v>228</v>
      </c>
      <c r="I32" s="77">
        <f t="shared" si="4"/>
        <v>68</v>
      </c>
      <c r="J32" s="78">
        <f t="shared" si="4"/>
        <v>8</v>
      </c>
      <c r="K32" s="77">
        <f t="shared" si="4"/>
        <v>208</v>
      </c>
      <c r="L32" s="78">
        <f t="shared" si="4"/>
        <v>21</v>
      </c>
      <c r="M32" s="77">
        <f t="shared" si="4"/>
        <v>51</v>
      </c>
      <c r="N32" s="78">
        <f t="shared" si="4"/>
        <v>7</v>
      </c>
      <c r="O32" s="77">
        <f t="shared" si="4"/>
        <v>167</v>
      </c>
      <c r="P32" s="79">
        <f t="shared" si="4"/>
        <v>26</v>
      </c>
    </row>
    <row r="33" spans="1:16" ht="21.75" customHeight="1">
      <c r="A33" s="66" t="s">
        <v>28</v>
      </c>
      <c r="B33" s="27" t="s">
        <v>2</v>
      </c>
      <c r="C33" s="10">
        <f>SUM(C7+C13)</f>
        <v>29</v>
      </c>
      <c r="D33" s="10">
        <f aca="true" t="shared" si="5" ref="D33:P33">SUM(D7+D13)</f>
        <v>198</v>
      </c>
      <c r="E33" s="10">
        <f t="shared" si="5"/>
        <v>39</v>
      </c>
      <c r="F33" s="10">
        <f t="shared" si="5"/>
        <v>248</v>
      </c>
      <c r="G33" s="10">
        <f t="shared" si="5"/>
        <v>42</v>
      </c>
      <c r="H33" s="10">
        <f t="shared" si="5"/>
        <v>217</v>
      </c>
      <c r="I33" s="11">
        <f t="shared" si="5"/>
        <v>40</v>
      </c>
      <c r="J33" s="12">
        <f t="shared" si="5"/>
        <v>0</v>
      </c>
      <c r="K33" s="11">
        <f t="shared" si="5"/>
        <v>197</v>
      </c>
      <c r="L33" s="12">
        <f t="shared" si="5"/>
        <v>0</v>
      </c>
      <c r="M33" s="11">
        <f t="shared" si="5"/>
        <v>34</v>
      </c>
      <c r="N33" s="12">
        <f t="shared" si="5"/>
        <v>0</v>
      </c>
      <c r="O33" s="11">
        <f t="shared" si="5"/>
        <v>161</v>
      </c>
      <c r="P33" s="12">
        <f t="shared" si="5"/>
        <v>0</v>
      </c>
    </row>
    <row r="34" spans="1:16" ht="21.75" customHeight="1">
      <c r="A34" s="67"/>
      <c r="B34" s="28" t="s">
        <v>3</v>
      </c>
      <c r="C34" s="7">
        <f>SUM(C8+C14+C18+C23+C28)</f>
        <v>222</v>
      </c>
      <c r="D34" s="7">
        <f aca="true" t="shared" si="6" ref="D34:P34">SUM(D8+D14+D18+D23+D28)</f>
        <v>1730</v>
      </c>
      <c r="E34" s="7">
        <f t="shared" si="6"/>
        <v>346</v>
      </c>
      <c r="F34" s="7">
        <f t="shared" si="6"/>
        <v>2009</v>
      </c>
      <c r="G34" s="7">
        <f t="shared" si="6"/>
        <v>380</v>
      </c>
      <c r="H34" s="7">
        <f t="shared" si="6"/>
        <v>1895</v>
      </c>
      <c r="I34" s="8">
        <f t="shared" si="6"/>
        <v>352</v>
      </c>
      <c r="J34" s="9">
        <f t="shared" si="6"/>
        <v>28</v>
      </c>
      <c r="K34" s="8">
        <f t="shared" si="6"/>
        <v>1442</v>
      </c>
      <c r="L34" s="9">
        <f t="shared" si="6"/>
        <v>87</v>
      </c>
      <c r="M34" s="8">
        <f t="shared" si="6"/>
        <v>309</v>
      </c>
      <c r="N34" s="9">
        <f t="shared" si="6"/>
        <v>10</v>
      </c>
      <c r="O34" s="8">
        <f t="shared" si="6"/>
        <v>1268</v>
      </c>
      <c r="P34" s="9">
        <f t="shared" si="6"/>
        <v>73</v>
      </c>
    </row>
    <row r="35" spans="1:16" ht="21.75" customHeight="1">
      <c r="A35" s="67"/>
      <c r="B35" s="28" t="s">
        <v>4</v>
      </c>
      <c r="C35" s="7">
        <f aca="true" t="shared" si="7" ref="C35:P35">SUM(C9+C15+C19+C24+C29)</f>
        <v>173</v>
      </c>
      <c r="D35" s="7">
        <f t="shared" si="7"/>
        <v>1215</v>
      </c>
      <c r="E35" s="7">
        <f t="shared" si="7"/>
        <v>218</v>
      </c>
      <c r="F35" s="7">
        <f t="shared" si="7"/>
        <v>1280</v>
      </c>
      <c r="G35" s="7">
        <f t="shared" si="7"/>
        <v>235</v>
      </c>
      <c r="H35" s="7">
        <f t="shared" si="7"/>
        <v>1409</v>
      </c>
      <c r="I35" s="8">
        <f t="shared" si="7"/>
        <v>299</v>
      </c>
      <c r="J35" s="9">
        <f t="shared" si="7"/>
        <v>21</v>
      </c>
      <c r="K35" s="8">
        <f t="shared" si="7"/>
        <v>1618</v>
      </c>
      <c r="L35" s="9">
        <f t="shared" si="7"/>
        <v>68</v>
      </c>
      <c r="M35" s="8">
        <f t="shared" si="7"/>
        <v>257</v>
      </c>
      <c r="N35" s="9">
        <f t="shared" si="7"/>
        <v>11</v>
      </c>
      <c r="O35" s="8">
        <f t="shared" si="7"/>
        <v>1301</v>
      </c>
      <c r="P35" s="9">
        <f t="shared" si="7"/>
        <v>33</v>
      </c>
    </row>
    <row r="36" spans="1:16" ht="21.75" customHeight="1">
      <c r="A36" s="67"/>
      <c r="B36" s="28" t="s">
        <v>5</v>
      </c>
      <c r="C36" s="7">
        <f aca="true" t="shared" si="8" ref="C36:P36">SUM(C10+C16+C20+C25+C30)</f>
        <v>119</v>
      </c>
      <c r="D36" s="7">
        <f t="shared" si="8"/>
        <v>950</v>
      </c>
      <c r="E36" s="7">
        <f t="shared" si="8"/>
        <v>195</v>
      </c>
      <c r="F36" s="7">
        <f t="shared" si="8"/>
        <v>1467</v>
      </c>
      <c r="G36" s="7">
        <f t="shared" si="8"/>
        <v>259</v>
      </c>
      <c r="H36" s="7">
        <f t="shared" si="8"/>
        <v>2041</v>
      </c>
      <c r="I36" s="8">
        <f t="shared" si="8"/>
        <v>387</v>
      </c>
      <c r="J36" s="9">
        <f t="shared" si="8"/>
        <v>0</v>
      </c>
      <c r="K36" s="8">
        <f t="shared" si="8"/>
        <v>3136</v>
      </c>
      <c r="L36" s="9">
        <f t="shared" si="8"/>
        <v>0</v>
      </c>
      <c r="M36" s="8">
        <f t="shared" si="8"/>
        <v>440</v>
      </c>
      <c r="N36" s="9">
        <f t="shared" si="8"/>
        <v>0</v>
      </c>
      <c r="O36" s="8">
        <f t="shared" si="8"/>
        <v>3519</v>
      </c>
      <c r="P36" s="9">
        <f t="shared" si="8"/>
        <v>0</v>
      </c>
    </row>
    <row r="37" spans="1:16" ht="21.75" customHeight="1" thickBot="1">
      <c r="A37" s="68"/>
      <c r="B37" s="29" t="s">
        <v>6</v>
      </c>
      <c r="C37" s="13">
        <f>SUM(C11+C21+C26+C31)</f>
        <v>0</v>
      </c>
      <c r="D37" s="13">
        <f aca="true" t="shared" si="9" ref="D37:O37">SUM(D11+D21+D26+D31)</f>
        <v>0</v>
      </c>
      <c r="E37" s="13">
        <f t="shared" si="9"/>
        <v>0</v>
      </c>
      <c r="F37" s="13">
        <f t="shared" si="9"/>
        <v>0</v>
      </c>
      <c r="G37" s="13">
        <f t="shared" si="9"/>
        <v>22</v>
      </c>
      <c r="H37" s="13">
        <f t="shared" si="9"/>
        <v>94</v>
      </c>
      <c r="I37" s="14">
        <f t="shared" si="9"/>
        <v>49</v>
      </c>
      <c r="J37" s="21"/>
      <c r="K37" s="14">
        <f t="shared" si="9"/>
        <v>155</v>
      </c>
      <c r="L37" s="21"/>
      <c r="M37" s="14">
        <f t="shared" si="9"/>
        <v>21</v>
      </c>
      <c r="N37" s="21"/>
      <c r="O37" s="14">
        <f t="shared" si="9"/>
        <v>106</v>
      </c>
      <c r="P37" s="21"/>
    </row>
    <row r="38" spans="1:16" ht="21.75" customHeight="1" thickBot="1">
      <c r="A38" s="81" t="s">
        <v>7</v>
      </c>
      <c r="B38" s="82"/>
      <c r="C38" s="76">
        <f>SUM(C33:C37)</f>
        <v>543</v>
      </c>
      <c r="D38" s="76">
        <f aca="true" t="shared" si="10" ref="D38:M38">SUM(D33:D37)</f>
        <v>4093</v>
      </c>
      <c r="E38" s="76">
        <f t="shared" si="10"/>
        <v>798</v>
      </c>
      <c r="F38" s="76">
        <f t="shared" si="10"/>
        <v>5004</v>
      </c>
      <c r="G38" s="76">
        <f t="shared" si="10"/>
        <v>938</v>
      </c>
      <c r="H38" s="76">
        <f t="shared" si="10"/>
        <v>5656</v>
      </c>
      <c r="I38" s="77">
        <f t="shared" si="10"/>
        <v>1127</v>
      </c>
      <c r="J38" s="83"/>
      <c r="K38" s="77">
        <f t="shared" si="10"/>
        <v>6548</v>
      </c>
      <c r="L38" s="83"/>
      <c r="M38" s="77">
        <f t="shared" si="10"/>
        <v>1061</v>
      </c>
      <c r="N38" s="83"/>
      <c r="O38" s="77">
        <f>SUM(O33:O37)</f>
        <v>6355</v>
      </c>
      <c r="P38" s="83"/>
    </row>
    <row r="39" spans="1:16" ht="24" customHeight="1">
      <c r="A39" s="58" t="s">
        <v>12</v>
      </c>
      <c r="B39" s="30" t="s">
        <v>23</v>
      </c>
      <c r="C39" s="15">
        <v>17</v>
      </c>
      <c r="D39" s="16"/>
      <c r="E39" s="15">
        <v>23</v>
      </c>
      <c r="F39" s="16"/>
      <c r="G39" s="15">
        <v>29</v>
      </c>
      <c r="H39" s="16"/>
      <c r="I39" s="15">
        <v>34</v>
      </c>
      <c r="J39" s="17"/>
      <c r="K39" s="17"/>
      <c r="L39" s="16"/>
      <c r="M39" s="15">
        <v>35</v>
      </c>
      <c r="N39" s="17"/>
      <c r="O39" s="17"/>
      <c r="P39" s="24"/>
    </row>
    <row r="40" spans="1:16" ht="24" customHeight="1">
      <c r="A40" s="59"/>
      <c r="B40" s="31" t="s">
        <v>22</v>
      </c>
      <c r="C40" s="4"/>
      <c r="D40" s="5">
        <v>20</v>
      </c>
      <c r="E40" s="4"/>
      <c r="F40" s="5">
        <v>28</v>
      </c>
      <c r="G40" s="4"/>
      <c r="H40" s="5">
        <v>33</v>
      </c>
      <c r="I40" s="4"/>
      <c r="J40" s="6"/>
      <c r="K40" s="6">
        <v>36</v>
      </c>
      <c r="L40" s="5"/>
      <c r="M40" s="4"/>
      <c r="N40" s="6"/>
      <c r="O40" s="6">
        <v>37</v>
      </c>
      <c r="P40" s="25"/>
    </row>
    <row r="41" spans="1:16" ht="24" customHeight="1" thickBot="1">
      <c r="A41" s="60"/>
      <c r="B41" s="32" t="s">
        <v>24</v>
      </c>
      <c r="C41" s="18">
        <v>3</v>
      </c>
      <c r="D41" s="19"/>
      <c r="E41" s="18">
        <v>5</v>
      </c>
      <c r="F41" s="19"/>
      <c r="G41" s="18">
        <v>4</v>
      </c>
      <c r="H41" s="19"/>
      <c r="I41" s="18">
        <v>2</v>
      </c>
      <c r="J41" s="20"/>
      <c r="K41" s="20"/>
      <c r="L41" s="19"/>
      <c r="M41" s="18">
        <v>2</v>
      </c>
      <c r="N41" s="20"/>
      <c r="O41" s="20"/>
      <c r="P41" s="26"/>
    </row>
    <row r="42" spans="1:12" ht="62.25" customHeight="1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3">
    <mergeCell ref="J4:J6"/>
    <mergeCell ref="K4:K6"/>
    <mergeCell ref="O4:O6"/>
    <mergeCell ref="A42:L42"/>
    <mergeCell ref="M4:M6"/>
    <mergeCell ref="C4:C6"/>
    <mergeCell ref="D4:D6"/>
    <mergeCell ref="A13:A17"/>
    <mergeCell ref="H4:H6"/>
    <mergeCell ref="E4:E6"/>
    <mergeCell ref="F4:F6"/>
    <mergeCell ref="G4:G6"/>
    <mergeCell ref="A18:A22"/>
    <mergeCell ref="A39:A41"/>
    <mergeCell ref="L4:L6"/>
    <mergeCell ref="N4:N6"/>
    <mergeCell ref="A33:A37"/>
    <mergeCell ref="A38:B38"/>
    <mergeCell ref="M3:P3"/>
    <mergeCell ref="A7:A12"/>
    <mergeCell ref="A23:A27"/>
    <mergeCell ref="A28:A32"/>
    <mergeCell ref="P4:P6"/>
    <mergeCell ref="A1:K1"/>
    <mergeCell ref="C3:D3"/>
    <mergeCell ref="A3:B3"/>
    <mergeCell ref="A5:A6"/>
    <mergeCell ref="B5:B6"/>
    <mergeCell ref="A4:B4"/>
    <mergeCell ref="E3:F3"/>
    <mergeCell ref="G3:H3"/>
    <mergeCell ref="I4:I6"/>
    <mergeCell ref="I3:L3"/>
  </mergeCells>
  <printOptions horizontalCentered="1" verticalCentered="1"/>
  <pageMargins left="0.3937007874015748" right="0.3937007874015748" top="0.31496062992125984" bottom="0.787401574803149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2023-09-05T01:14:44Z</cp:lastPrinted>
  <dcterms:created xsi:type="dcterms:W3CDTF">2006-10-05T07:38:34Z</dcterms:created>
  <dcterms:modified xsi:type="dcterms:W3CDTF">2023-09-05T01:15:37Z</dcterms:modified>
  <cp:category/>
  <cp:version/>
  <cp:contentType/>
  <cp:contentStatus/>
</cp:coreProperties>
</file>